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Kathleen Aviso\Documents\Adrianus Amheka\"/>
    </mc:Choice>
  </mc:AlternateContent>
  <xr:revisionPtr revIDLastSave="0" documentId="13_ncr:1_{D297AC1F-DCF0-40DA-A96E-AE0ADF01357F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coef" sheetId="14" r:id="rId1"/>
    <sheet name="coefficient matrix" sheetId="13" r:id="rId2"/>
    <sheet name="R12-S8 MRIO" sheetId="1" r:id="rId3"/>
    <sheet name="Results" sheetId="9" r:id="rId4"/>
    <sheet name="CO2 Emissions HH" sheetId="7" r:id="rId5"/>
    <sheet name="CO2 emission consolidated" sheetId="16" r:id="rId6"/>
    <sheet name="CO2 emission consolidated 8Sec" sheetId="18" r:id="rId7"/>
    <sheet name="CO2 emission consolidated (2)" sheetId="17" r:id="rId8"/>
    <sheet name="CO2 Emissions Intermediate" sheetId="8" r:id="rId9"/>
    <sheet name="ID" sheetId="10" r:id="rId10"/>
    <sheet name="IDA" sheetId="12" r:id="rId11"/>
    <sheet name="Sheet3" sheetId="11" r:id="rId12"/>
    <sheet name="Sheet4" sheetId="15" r:id="rId13"/>
  </sheets>
  <externalReferences>
    <externalReference r:id="rId14"/>
  </externalReferences>
  <definedNames>
    <definedName name="A">coef!$C$4:$CT$99</definedName>
    <definedName name="Actual">Results!$I$5:$I$16</definedName>
    <definedName name="AP">'R12-S8 MRIO'!$C$4:$CT$99</definedName>
    <definedName name="B">'CO2 emission consolidated 8Sec'!$C$4:$N$35</definedName>
    <definedName name="diffgrowth">Results!$L$18:$S$29</definedName>
    <definedName name="EG">Results!$L$5:$W$8</definedName>
    <definedName name="Growth">Results!$E$5:$E$16</definedName>
    <definedName name="ID">ID!$C$4:$CT$99</definedName>
    <definedName name="IDA">IDA!$C$4:$CT$99</definedName>
    <definedName name="LG">Results!$C$5:$C$16</definedName>
    <definedName name="Lrate">Results!$G$5:$G$16</definedName>
    <definedName name="OB1_">Results!$L$12</definedName>
    <definedName name="rate">Results!$F$5:$F$16</definedName>
    <definedName name="UG">Results!$D$5:$D$16</definedName>
    <definedName name="Urate">Results!$H$5:$H$16</definedName>
    <definedName name="x">'R12-S8 MRIO'!$ER$4:$ER$99</definedName>
    <definedName name="y">IDA!$ER$4:$ER$99</definedName>
    <definedName name="Y2030_">Results!$B$20:$B$31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19" i="9" l="1"/>
  <c r="AC20" i="9"/>
  <c r="AC21" i="9"/>
  <c r="AC22" i="9"/>
  <c r="AC23" i="9"/>
  <c r="AC24" i="9"/>
  <c r="AC25" i="9"/>
  <c r="AC26" i="9"/>
  <c r="AC27" i="9"/>
  <c r="AC28" i="9"/>
  <c r="AC29" i="9"/>
  <c r="AC18" i="9"/>
  <c r="J6" i="9"/>
  <c r="J7" i="9"/>
  <c r="J8" i="9"/>
  <c r="J9" i="9"/>
  <c r="J10" i="9"/>
  <c r="J11" i="9"/>
  <c r="J12" i="9"/>
  <c r="J13" i="9"/>
  <c r="J14" i="9"/>
  <c r="J15" i="9"/>
  <c r="J16" i="9"/>
  <c r="F25" i="9"/>
  <c r="F26" i="9"/>
  <c r="F27" i="9"/>
  <c r="F28" i="9"/>
  <c r="F29" i="9"/>
  <c r="F30" i="9"/>
  <c r="F31" i="9"/>
  <c r="U19" i="9"/>
  <c r="V19" i="9"/>
  <c r="W19" i="9"/>
  <c r="X19" i="9"/>
  <c r="Y19" i="9"/>
  <c r="Z19" i="9"/>
  <c r="AA19" i="9"/>
  <c r="AB19" i="9"/>
  <c r="U20" i="9"/>
  <c r="V20" i="9"/>
  <c r="W20" i="9"/>
  <c r="X20" i="9"/>
  <c r="Y20" i="9"/>
  <c r="Z20" i="9"/>
  <c r="AA20" i="9"/>
  <c r="AB20" i="9"/>
  <c r="U21" i="9"/>
  <c r="V21" i="9"/>
  <c r="W21" i="9"/>
  <c r="X21" i="9"/>
  <c r="Y21" i="9"/>
  <c r="Z21" i="9"/>
  <c r="AA21" i="9"/>
  <c r="AB21" i="9"/>
  <c r="U22" i="9"/>
  <c r="V22" i="9"/>
  <c r="W22" i="9"/>
  <c r="X22" i="9"/>
  <c r="Y22" i="9"/>
  <c r="Z22" i="9"/>
  <c r="AA22" i="9"/>
  <c r="AB22" i="9"/>
  <c r="U23" i="9"/>
  <c r="V23" i="9"/>
  <c r="W23" i="9"/>
  <c r="X23" i="9"/>
  <c r="Y23" i="9"/>
  <c r="Z23" i="9"/>
  <c r="AA23" i="9"/>
  <c r="AB23" i="9"/>
  <c r="U24" i="9"/>
  <c r="V24" i="9"/>
  <c r="W24" i="9"/>
  <c r="X24" i="9"/>
  <c r="Y24" i="9"/>
  <c r="Z24" i="9"/>
  <c r="AA24" i="9"/>
  <c r="AB24" i="9"/>
  <c r="U25" i="9"/>
  <c r="V25" i="9"/>
  <c r="W25" i="9"/>
  <c r="X25" i="9"/>
  <c r="Y25" i="9"/>
  <c r="Z25" i="9"/>
  <c r="AA25" i="9"/>
  <c r="AB25" i="9"/>
  <c r="U26" i="9"/>
  <c r="V26" i="9"/>
  <c r="W26" i="9"/>
  <c r="X26" i="9"/>
  <c r="Y26" i="9"/>
  <c r="Z26" i="9"/>
  <c r="AA26" i="9"/>
  <c r="AB26" i="9"/>
  <c r="U27" i="9"/>
  <c r="V27" i="9"/>
  <c r="W27" i="9"/>
  <c r="X27" i="9"/>
  <c r="Y27" i="9"/>
  <c r="Z27" i="9"/>
  <c r="AA27" i="9"/>
  <c r="AB27" i="9"/>
  <c r="U28" i="9"/>
  <c r="V28" i="9"/>
  <c r="W28" i="9"/>
  <c r="X28" i="9"/>
  <c r="Y28" i="9"/>
  <c r="Z28" i="9"/>
  <c r="AA28" i="9"/>
  <c r="AB28" i="9"/>
  <c r="U29" i="9"/>
  <c r="V29" i="9"/>
  <c r="W29" i="9"/>
  <c r="X29" i="9"/>
  <c r="Y29" i="9"/>
  <c r="Z29" i="9"/>
  <c r="AA29" i="9"/>
  <c r="AB29" i="9"/>
  <c r="V18" i="9"/>
  <c r="W18" i="9"/>
  <c r="X18" i="9"/>
  <c r="Y18" i="9"/>
  <c r="Z18" i="9"/>
  <c r="AA18" i="9"/>
  <c r="AB18" i="9"/>
  <c r="U18" i="9"/>
  <c r="J5" i="9"/>
  <c r="M9" i="9"/>
  <c r="N9" i="9"/>
  <c r="O9" i="9"/>
  <c r="P9" i="9"/>
  <c r="Q9" i="9"/>
  <c r="R9" i="9"/>
  <c r="S9" i="9"/>
  <c r="T9" i="9"/>
  <c r="U9" i="9"/>
  <c r="V9" i="9"/>
  <c r="W9" i="9"/>
  <c r="L9" i="9"/>
  <c r="F21" i="9"/>
  <c r="F22" i="9"/>
  <c r="F23" i="9"/>
  <c r="F24" i="9"/>
  <c r="F20" i="9"/>
  <c r="L17" i="9" a="1"/>
  <c r="L17" i="9" s="1"/>
  <c r="Q17" i="9" l="1"/>
  <c r="P17" i="9"/>
  <c r="S17" i="9"/>
  <c r="O17" i="9"/>
  <c r="R17" i="9"/>
  <c r="C20" i="9" a="1"/>
  <c r="C21" i="9" s="1"/>
  <c r="D21" i="9" s="1"/>
  <c r="N17" i="9"/>
  <c r="M17" i="9"/>
  <c r="Y6" i="9"/>
  <c r="Y7" i="9"/>
  <c r="Y8" i="9"/>
  <c r="Y5" i="9"/>
  <c r="F6" i="9"/>
  <c r="F7" i="9"/>
  <c r="F8" i="9"/>
  <c r="F9" i="9"/>
  <c r="F10" i="9"/>
  <c r="F11" i="9"/>
  <c r="F12" i="9"/>
  <c r="F13" i="9"/>
  <c r="F14" i="9"/>
  <c r="F15" i="9"/>
  <c r="F16" i="9"/>
  <c r="F5" i="9"/>
  <c r="D6" i="9"/>
  <c r="H6" i="9" s="1"/>
  <c r="D7" i="9"/>
  <c r="H7" i="9" s="1"/>
  <c r="D8" i="9"/>
  <c r="H8" i="9" s="1"/>
  <c r="D9" i="9"/>
  <c r="H9" i="9" s="1"/>
  <c r="D10" i="9"/>
  <c r="H10" i="9" s="1"/>
  <c r="D11" i="9"/>
  <c r="H11" i="9" s="1"/>
  <c r="D12" i="9"/>
  <c r="H12" i="9" s="1"/>
  <c r="D13" i="9"/>
  <c r="H13" i="9" s="1"/>
  <c r="D14" i="9"/>
  <c r="H14" i="9" s="1"/>
  <c r="D15" i="9"/>
  <c r="H15" i="9" s="1"/>
  <c r="D16" i="9"/>
  <c r="H16" i="9" s="1"/>
  <c r="D5" i="9"/>
  <c r="H5" i="9" s="1"/>
  <c r="C6" i="9"/>
  <c r="G6" i="9" s="1"/>
  <c r="C7" i="9"/>
  <c r="G7" i="9" s="1"/>
  <c r="C8" i="9"/>
  <c r="G8" i="9" s="1"/>
  <c r="C9" i="9"/>
  <c r="G9" i="9" s="1"/>
  <c r="C10" i="9"/>
  <c r="G10" i="9" s="1"/>
  <c r="C11" i="9"/>
  <c r="G11" i="9" s="1"/>
  <c r="C12" i="9"/>
  <c r="G12" i="9" s="1"/>
  <c r="C13" i="9"/>
  <c r="G13" i="9" s="1"/>
  <c r="C14" i="9"/>
  <c r="G14" i="9" s="1"/>
  <c r="C15" i="9"/>
  <c r="G15" i="9" s="1"/>
  <c r="C16" i="9"/>
  <c r="G16" i="9" s="1"/>
  <c r="C5" i="9"/>
  <c r="G5" i="9" s="1"/>
  <c r="A5" i="9" a="1"/>
  <c r="A5" i="9" s="1"/>
  <c r="C27" i="9" l="1"/>
  <c r="D27" i="9" s="1"/>
  <c r="C28" i="9"/>
  <c r="D28" i="9" s="1"/>
  <c r="C25" i="9"/>
  <c r="D25" i="9" s="1"/>
  <c r="C31" i="9"/>
  <c r="D31" i="9" s="1"/>
  <c r="C22" i="9"/>
  <c r="D22" i="9" s="1"/>
  <c r="C29" i="9"/>
  <c r="D29" i="9" s="1"/>
  <c r="C20" i="9"/>
  <c r="D20" i="9" s="1"/>
  <c r="C26" i="9"/>
  <c r="D26" i="9" s="1"/>
  <c r="C23" i="9"/>
  <c r="D23" i="9" s="1"/>
  <c r="C24" i="9"/>
  <c r="D24" i="9" s="1"/>
  <c r="C30" i="9"/>
  <c r="D30" i="9" s="1"/>
  <c r="B14" i="9"/>
  <c r="B6" i="9"/>
  <c r="A10" i="9"/>
  <c r="A8" i="9"/>
  <c r="A6" i="9"/>
  <c r="B12" i="9"/>
  <c r="B8" i="9"/>
  <c r="A14" i="9"/>
  <c r="B15" i="9"/>
  <c r="B11" i="9"/>
  <c r="B9" i="9"/>
  <c r="B7" i="9"/>
  <c r="B5" i="9"/>
  <c r="B16" i="9"/>
  <c r="B10" i="9"/>
  <c r="A16" i="9"/>
  <c r="A12" i="9"/>
  <c r="B17" i="9"/>
  <c r="B13" i="9"/>
  <c r="A17" i="9"/>
  <c r="A15" i="9"/>
  <c r="A13" i="9"/>
  <c r="A11" i="9"/>
  <c r="A9" i="9"/>
  <c r="A7" i="9"/>
  <c r="L4" i="9" l="1" a="1"/>
  <c r="R4" i="9" s="1"/>
  <c r="Q4" i="9"/>
  <c r="U4" i="9"/>
  <c r="W4" i="9"/>
  <c r="P4" i="9"/>
  <c r="M4" i="9"/>
  <c r="L4" i="9" l="1"/>
  <c r="N4" i="9"/>
  <c r="S4" i="9"/>
  <c r="V4" i="9"/>
  <c r="T4" i="9"/>
  <c r="O4" i="9"/>
  <c r="N29" i="18"/>
  <c r="M29" i="18"/>
  <c r="L29" i="18"/>
  <c r="K29" i="18"/>
  <c r="J29" i="18"/>
  <c r="I29" i="18"/>
  <c r="H29" i="18"/>
  <c r="G29" i="18"/>
  <c r="F29" i="18"/>
  <c r="E29" i="18"/>
  <c r="D29" i="18"/>
  <c r="C29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D5" i="18"/>
  <c r="E5" i="18"/>
  <c r="F5" i="18"/>
  <c r="G5" i="18"/>
  <c r="H5" i="18"/>
  <c r="I5" i="18"/>
  <c r="J5" i="18"/>
  <c r="K5" i="18"/>
  <c r="L5" i="18"/>
  <c r="M5" i="18"/>
  <c r="N5" i="18"/>
  <c r="C5" i="18"/>
  <c r="A2" i="14" l="1"/>
  <c r="B2" i="15" a="1"/>
  <c r="B2" i="15" s="1"/>
  <c r="H9" i="15" l="1"/>
  <c r="D9" i="15"/>
  <c r="H8" i="15"/>
  <c r="D8" i="15"/>
  <c r="H7" i="15"/>
  <c r="D7" i="15"/>
  <c r="H6" i="15"/>
  <c r="D6" i="15"/>
  <c r="H5" i="15"/>
  <c r="D5" i="15"/>
  <c r="H4" i="15"/>
  <c r="D4" i="15"/>
  <c r="H3" i="15"/>
  <c r="D3" i="15"/>
  <c r="H2" i="15"/>
  <c r="D2" i="15"/>
  <c r="I9" i="15"/>
  <c r="E9" i="15"/>
  <c r="I8" i="15"/>
  <c r="E8" i="15"/>
  <c r="I7" i="15"/>
  <c r="E7" i="15"/>
  <c r="I6" i="15"/>
  <c r="E6" i="15"/>
  <c r="I5" i="15"/>
  <c r="E5" i="15"/>
  <c r="I4" i="15"/>
  <c r="E4" i="15"/>
  <c r="I3" i="15"/>
  <c r="E3" i="15"/>
  <c r="I2" i="15"/>
  <c r="E2" i="15"/>
  <c r="G9" i="15"/>
  <c r="C9" i="15"/>
  <c r="G8" i="15"/>
  <c r="C8" i="15"/>
  <c r="G7" i="15"/>
  <c r="C7" i="15"/>
  <c r="G6" i="15"/>
  <c r="C6" i="15"/>
  <c r="G5" i="15"/>
  <c r="C5" i="15"/>
  <c r="G4" i="15"/>
  <c r="C4" i="15"/>
  <c r="G3" i="15"/>
  <c r="C3" i="15"/>
  <c r="G2" i="15"/>
  <c r="C2" i="15"/>
  <c r="F9" i="15"/>
  <c r="B9" i="15"/>
  <c r="F8" i="15"/>
  <c r="B8" i="15"/>
  <c r="F7" i="15"/>
  <c r="B7" i="15"/>
  <c r="F6" i="15"/>
  <c r="B6" i="15"/>
  <c r="F5" i="15"/>
  <c r="B5" i="15"/>
  <c r="F4" i="15"/>
  <c r="B4" i="15"/>
  <c r="F3" i="15"/>
  <c r="B3" i="15"/>
  <c r="F2" i="15"/>
  <c r="EU4" i="12" l="1"/>
  <c r="ET4" i="12" a="1"/>
  <c r="ET4" i="12" s="1"/>
  <c r="ES5" i="12"/>
  <c r="ES6" i="12"/>
  <c r="ES7" i="12"/>
  <c r="ES8" i="12"/>
  <c r="ES9" i="12"/>
  <c r="ES10" i="12"/>
  <c r="ES11" i="12"/>
  <c r="ES12" i="12"/>
  <c r="ES13" i="12"/>
  <c r="ES14" i="12"/>
  <c r="ES15" i="12"/>
  <c r="ES16" i="12"/>
  <c r="ES17" i="12"/>
  <c r="ES18" i="12"/>
  <c r="ES19" i="12"/>
  <c r="ES20" i="12"/>
  <c r="ES21" i="12"/>
  <c r="ES22" i="12"/>
  <c r="ES23" i="12"/>
  <c r="ES24" i="12"/>
  <c r="ES25" i="12"/>
  <c r="ES26" i="12"/>
  <c r="ES27" i="12"/>
  <c r="ES28" i="12"/>
  <c r="ES29" i="12"/>
  <c r="ES30" i="12"/>
  <c r="ES31" i="12"/>
  <c r="ES32" i="12"/>
  <c r="ES33" i="12"/>
  <c r="ES34" i="12"/>
  <c r="ES35" i="12"/>
  <c r="ES36" i="12"/>
  <c r="ES37" i="12"/>
  <c r="ES38" i="12"/>
  <c r="ES39" i="12"/>
  <c r="ES40" i="12"/>
  <c r="ES41" i="12"/>
  <c r="ES42" i="12"/>
  <c r="ES43" i="12"/>
  <c r="ES44" i="12"/>
  <c r="ES45" i="12"/>
  <c r="ES46" i="12"/>
  <c r="ES47" i="12"/>
  <c r="ES48" i="12"/>
  <c r="ES49" i="12"/>
  <c r="ES50" i="12"/>
  <c r="ES51" i="12"/>
  <c r="ES52" i="12"/>
  <c r="ES53" i="12"/>
  <c r="ES54" i="12"/>
  <c r="ES55" i="12"/>
  <c r="ES56" i="12"/>
  <c r="ES57" i="12"/>
  <c r="ES58" i="12"/>
  <c r="ES59" i="12"/>
  <c r="ES60" i="12"/>
  <c r="ES61" i="12"/>
  <c r="ES62" i="12"/>
  <c r="ES63" i="12"/>
  <c r="ES64" i="12"/>
  <c r="ES65" i="12"/>
  <c r="ES66" i="12"/>
  <c r="ES67" i="12"/>
  <c r="ES68" i="12"/>
  <c r="ES69" i="12"/>
  <c r="ES70" i="12"/>
  <c r="ES71" i="12"/>
  <c r="ES72" i="12"/>
  <c r="ES73" i="12"/>
  <c r="ES74" i="12"/>
  <c r="ES75" i="12"/>
  <c r="ES76" i="12"/>
  <c r="ES77" i="12"/>
  <c r="ES78" i="12"/>
  <c r="ES79" i="12"/>
  <c r="ES80" i="12"/>
  <c r="ES81" i="12"/>
  <c r="ES82" i="12"/>
  <c r="ES83" i="12"/>
  <c r="ES84" i="12"/>
  <c r="ES85" i="12"/>
  <c r="ES86" i="12"/>
  <c r="ES87" i="12"/>
  <c r="ES88" i="12"/>
  <c r="ES89" i="12"/>
  <c r="ES90" i="12"/>
  <c r="ES91" i="12"/>
  <c r="ES92" i="12"/>
  <c r="ES93" i="12"/>
  <c r="ES94" i="12"/>
  <c r="ES95" i="12"/>
  <c r="ES96" i="12"/>
  <c r="ES97" i="12"/>
  <c r="ES98" i="12"/>
  <c r="ES99" i="12"/>
  <c r="ES4" i="12"/>
  <c r="EU4" i="1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ET4" i="14" a="1"/>
  <c r="ET96" i="14" s="1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95" i="14"/>
  <c r="DQ94" i="14"/>
  <c r="DM86" i="14"/>
  <c r="DK85" i="14"/>
  <c r="DS76" i="14"/>
  <c r="DQ75" i="14"/>
  <c r="DN67" i="14"/>
  <c r="DK66" i="14"/>
  <c r="DR59" i="14"/>
  <c r="DS58" i="14"/>
  <c r="DQ52" i="14"/>
  <c r="DI52" i="14"/>
  <c r="DS48" i="14"/>
  <c r="DO48" i="14"/>
  <c r="DK46" i="14"/>
  <c r="DS45" i="14"/>
  <c r="DO43" i="14"/>
  <c r="DK43" i="14"/>
  <c r="DS40" i="14"/>
  <c r="DO40" i="14"/>
  <c r="DK38" i="14"/>
  <c r="DS37" i="14"/>
  <c r="DO35" i="14"/>
  <c r="DK35" i="14"/>
  <c r="DS32" i="14"/>
  <c r="DO32" i="14"/>
  <c r="DK30" i="14"/>
  <c r="DS29" i="14"/>
  <c r="DO27" i="14"/>
  <c r="DK27" i="14"/>
  <c r="DN25" i="14"/>
  <c r="DK25" i="14"/>
  <c r="DQ23" i="14"/>
  <c r="DN23" i="14"/>
  <c r="DS21" i="14"/>
  <c r="DQ21" i="14"/>
  <c r="DO20" i="14"/>
  <c r="DM20" i="14"/>
  <c r="DK19" i="14"/>
  <c r="DI19" i="14"/>
  <c r="DS17" i="14"/>
  <c r="DQ17" i="14"/>
  <c r="DO16" i="14"/>
  <c r="DM16" i="14"/>
  <c r="DK15" i="14"/>
  <c r="DI15" i="14"/>
  <c r="DS13" i="14"/>
  <c r="DQ13" i="14"/>
  <c r="DO12" i="14"/>
  <c r="DM12" i="14"/>
  <c r="DK11" i="14"/>
  <c r="DI11" i="14"/>
  <c r="DS9" i="14"/>
  <c r="DQ9" i="14"/>
  <c r="DO8" i="14"/>
  <c r="DM8" i="14"/>
  <c r="DK7" i="14"/>
  <c r="DI7" i="14"/>
  <c r="DS5" i="14"/>
  <c r="DQ5" i="14"/>
  <c r="DO4" i="14"/>
  <c r="DM4" i="14"/>
  <c r="DH4" i="14" a="1"/>
  <c r="DN99" i="14" s="1"/>
  <c r="CV98" i="14"/>
  <c r="DB96" i="14"/>
  <c r="DD94" i="14"/>
  <c r="DD92" i="14"/>
  <c r="CX91" i="14"/>
  <c r="CZ89" i="14"/>
  <c r="CZ87" i="14"/>
  <c r="DF85" i="14"/>
  <c r="CV84" i="14"/>
  <c r="CV82" i="14"/>
  <c r="DB80" i="14"/>
  <c r="DD78" i="14"/>
  <c r="DD76" i="14"/>
  <c r="CX75" i="14"/>
  <c r="CZ73" i="14"/>
  <c r="CZ71" i="14"/>
  <c r="CV70" i="14"/>
  <c r="CV69" i="14"/>
  <c r="DD67" i="14"/>
  <c r="DB66" i="14"/>
  <c r="CZ65" i="14"/>
  <c r="CV64" i="14"/>
  <c r="CV63" i="14"/>
  <c r="DF61" i="14"/>
  <c r="DB60" i="14"/>
  <c r="CZ59" i="14"/>
  <c r="CZ58" i="14"/>
  <c r="CV57" i="14"/>
  <c r="DF55" i="14"/>
  <c r="DD54" i="14"/>
  <c r="CZ53" i="14"/>
  <c r="CZ52" i="14"/>
  <c r="CX51" i="14"/>
  <c r="DF49" i="14"/>
  <c r="DD48" i="14"/>
  <c r="DD47" i="14"/>
  <c r="CZ46" i="14"/>
  <c r="CX45" i="14"/>
  <c r="CV44" i="14"/>
  <c r="DD42" i="14"/>
  <c r="DD41" i="14"/>
  <c r="DB40" i="14"/>
  <c r="DB39" i="14"/>
  <c r="DD38" i="14"/>
  <c r="CV38" i="14"/>
  <c r="CX37" i="14"/>
  <c r="CZ36" i="14"/>
  <c r="DC35" i="14"/>
  <c r="DD34" i="14"/>
  <c r="CV34" i="14"/>
  <c r="CY33" i="14"/>
  <c r="CZ32" i="14"/>
  <c r="DF31" i="14"/>
  <c r="CY31" i="14"/>
  <c r="DC30" i="14"/>
  <c r="CV30" i="14"/>
  <c r="DB29" i="14"/>
  <c r="DF28" i="14"/>
  <c r="CY28" i="14"/>
  <c r="DE27" i="14"/>
  <c r="CY27" i="14"/>
  <c r="DF26" i="14"/>
  <c r="DA26" i="14"/>
  <c r="DG25" i="14"/>
  <c r="DB25" i="14"/>
  <c r="CW25" i="14"/>
  <c r="DC24" i="14"/>
  <c r="CX24" i="14"/>
  <c r="DE23" i="14"/>
  <c r="CY23" i="14"/>
  <c r="DF22" i="14"/>
  <c r="DA22" i="14"/>
  <c r="DG21" i="14"/>
  <c r="DB21" i="14"/>
  <c r="CW21" i="14"/>
  <c r="DC20" i="14"/>
  <c r="CX20" i="14"/>
  <c r="DE19" i="14"/>
  <c r="CY19" i="14"/>
  <c r="DF18" i="14"/>
  <c r="DA18" i="14"/>
  <c r="DG17" i="14"/>
  <c r="DB17" i="14"/>
  <c r="CW17" i="14"/>
  <c r="DC16" i="14"/>
  <c r="CX16" i="14"/>
  <c r="DE15" i="14"/>
  <c r="CY15" i="14"/>
  <c r="DF14" i="14"/>
  <c r="DA14" i="14"/>
  <c r="DG13" i="14"/>
  <c r="DB13" i="14"/>
  <c r="CW13" i="14"/>
  <c r="DC12" i="14"/>
  <c r="CX12" i="14"/>
  <c r="DE11" i="14"/>
  <c r="CY11" i="14"/>
  <c r="DF10" i="14"/>
  <c r="DA10" i="14"/>
  <c r="DG9" i="14"/>
  <c r="DB9" i="14"/>
  <c r="CW9" i="14"/>
  <c r="DC8" i="14"/>
  <c r="CX8" i="14"/>
  <c r="DE7" i="14"/>
  <c r="CY7" i="14"/>
  <c r="DF6" i="14"/>
  <c r="DA6" i="14"/>
  <c r="DG5" i="14"/>
  <c r="DB5" i="14"/>
  <c r="CW5" i="14"/>
  <c r="DC4" i="14"/>
  <c r="CX4" i="14"/>
  <c r="CV4" i="14" a="1"/>
  <c r="DD98" i="14" s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T4" i="1" a="1"/>
  <c r="ET4" i="1" s="1"/>
  <c r="ET95" i="12" l="1"/>
  <c r="ET91" i="12"/>
  <c r="ET79" i="12"/>
  <c r="ET71" i="12"/>
  <c r="ET63" i="12"/>
  <c r="ET55" i="12"/>
  <c r="ET47" i="12"/>
  <c r="ET39" i="12"/>
  <c r="ET31" i="12"/>
  <c r="ET23" i="12"/>
  <c r="ET7" i="12"/>
  <c r="ET98" i="12"/>
  <c r="ET94" i="12"/>
  <c r="ET90" i="12"/>
  <c r="ET86" i="12"/>
  <c r="ET82" i="12"/>
  <c r="ET78" i="12"/>
  <c r="ET74" i="12"/>
  <c r="ET70" i="12"/>
  <c r="ET66" i="12"/>
  <c r="ET62" i="12"/>
  <c r="ET58" i="12"/>
  <c r="ET54" i="12"/>
  <c r="ET50" i="12"/>
  <c r="ET46" i="12"/>
  <c r="ET42" i="12"/>
  <c r="ET38" i="12"/>
  <c r="ET34" i="12"/>
  <c r="ET30" i="12"/>
  <c r="ET26" i="12"/>
  <c r="ET22" i="12"/>
  <c r="ET18" i="12"/>
  <c r="ET14" i="12"/>
  <c r="ET10" i="12"/>
  <c r="ET6" i="12"/>
  <c r="ET83" i="12"/>
  <c r="ET15" i="12"/>
  <c r="ET97" i="12"/>
  <c r="ET93" i="12"/>
  <c r="ET89" i="12"/>
  <c r="ET85" i="12"/>
  <c r="ET81" i="12"/>
  <c r="ET77" i="12"/>
  <c r="ET73" i="12"/>
  <c r="ET69" i="12"/>
  <c r="ET65" i="12"/>
  <c r="ET61" i="12"/>
  <c r="ET57" i="12"/>
  <c r="ET53" i="12"/>
  <c r="ET49" i="12"/>
  <c r="ET45" i="12"/>
  <c r="ET41" i="12"/>
  <c r="ET37" i="12"/>
  <c r="ET33" i="12"/>
  <c r="ET29" i="12"/>
  <c r="ET25" i="12"/>
  <c r="ET21" i="12"/>
  <c r="ET17" i="12"/>
  <c r="ET13" i="12"/>
  <c r="ET9" i="12"/>
  <c r="ET5" i="12"/>
  <c r="ET99" i="12"/>
  <c r="ET87" i="12"/>
  <c r="ET75" i="12"/>
  <c r="ET67" i="12"/>
  <c r="ET59" i="12"/>
  <c r="ET51" i="12"/>
  <c r="ET43" i="12"/>
  <c r="ET35" i="12"/>
  <c r="ET27" i="12"/>
  <c r="ET19" i="12"/>
  <c r="ET11" i="12"/>
  <c r="ET96" i="12"/>
  <c r="ET92" i="12"/>
  <c r="ET88" i="12"/>
  <c r="ET84" i="12"/>
  <c r="ET80" i="12"/>
  <c r="ET76" i="12"/>
  <c r="ET72" i="12"/>
  <c r="ET68" i="12"/>
  <c r="ET64" i="12"/>
  <c r="ET60" i="12"/>
  <c r="ET56" i="12"/>
  <c r="ET52" i="12"/>
  <c r="ET48" i="12"/>
  <c r="ET44" i="12"/>
  <c r="ET40" i="12"/>
  <c r="ET36" i="12"/>
  <c r="ET32" i="12"/>
  <c r="ET28" i="12"/>
  <c r="ET24" i="12"/>
  <c r="ET20" i="12"/>
  <c r="ET16" i="12"/>
  <c r="ET12" i="12"/>
  <c r="ET8" i="12"/>
  <c r="ET10" i="14"/>
  <c r="ET26" i="14"/>
  <c r="ET34" i="14"/>
  <c r="ET50" i="14"/>
  <c r="ET58" i="14"/>
  <c r="ET66" i="14"/>
  <c r="ET74" i="14"/>
  <c r="ET82" i="14"/>
  <c r="ET90" i="14"/>
  <c r="ET5" i="14"/>
  <c r="ET13" i="14"/>
  <c r="ET21" i="14"/>
  <c r="ET29" i="14"/>
  <c r="ET37" i="14"/>
  <c r="ET45" i="14"/>
  <c r="ET53" i="14"/>
  <c r="ET61" i="14"/>
  <c r="ET69" i="14"/>
  <c r="ET77" i="14"/>
  <c r="ET85" i="14"/>
  <c r="ET93" i="14"/>
  <c r="ET6" i="14"/>
  <c r="ET14" i="14"/>
  <c r="ET22" i="14"/>
  <c r="ET30" i="14"/>
  <c r="ET38" i="14"/>
  <c r="ET46" i="14"/>
  <c r="ET54" i="14"/>
  <c r="ET62" i="14"/>
  <c r="ET70" i="14"/>
  <c r="ET78" i="14"/>
  <c r="ET86" i="14"/>
  <c r="ET94" i="14"/>
  <c r="ET9" i="14"/>
  <c r="ET17" i="14"/>
  <c r="ET25" i="14"/>
  <c r="ET33" i="14"/>
  <c r="ET41" i="14"/>
  <c r="ET49" i="14"/>
  <c r="ET57" i="14"/>
  <c r="ET65" i="14"/>
  <c r="ET73" i="14"/>
  <c r="ET81" i="14"/>
  <c r="ET89" i="14"/>
  <c r="ET97" i="14"/>
  <c r="ET18" i="14"/>
  <c r="ET42" i="14"/>
  <c r="ET98" i="14"/>
  <c r="CU70" i="14"/>
  <c r="CY4" i="14"/>
  <c r="DE4" i="14"/>
  <c r="CX5" i="14"/>
  <c r="DC5" i="14"/>
  <c r="CW6" i="14"/>
  <c r="DB6" i="14"/>
  <c r="DG6" i="14"/>
  <c r="DA7" i="14"/>
  <c r="DF7" i="14"/>
  <c r="CY8" i="14"/>
  <c r="DE8" i="14"/>
  <c r="CX9" i="14"/>
  <c r="DC9" i="14"/>
  <c r="CW10" i="14"/>
  <c r="DB10" i="14"/>
  <c r="DG10" i="14"/>
  <c r="DA11" i="14"/>
  <c r="DF11" i="14"/>
  <c r="CY12" i="14"/>
  <c r="DE12" i="14"/>
  <c r="CX13" i="14"/>
  <c r="DC13" i="14"/>
  <c r="CW14" i="14"/>
  <c r="DB14" i="14"/>
  <c r="DG14" i="14"/>
  <c r="DA15" i="14"/>
  <c r="DF15" i="14"/>
  <c r="CY16" i="14"/>
  <c r="DE16" i="14"/>
  <c r="CX17" i="14"/>
  <c r="DC17" i="14"/>
  <c r="CW18" i="14"/>
  <c r="DB18" i="14"/>
  <c r="DG18" i="14"/>
  <c r="DA19" i="14"/>
  <c r="DF19" i="14"/>
  <c r="CY20" i="14"/>
  <c r="DE20" i="14"/>
  <c r="CX21" i="14"/>
  <c r="DC21" i="14"/>
  <c r="CW22" i="14"/>
  <c r="DB22" i="14"/>
  <c r="DG22" i="14"/>
  <c r="DA23" i="14"/>
  <c r="DF23" i="14"/>
  <c r="CY24" i="14"/>
  <c r="DE24" i="14"/>
  <c r="CX25" i="14"/>
  <c r="DC25" i="14"/>
  <c r="CW26" i="14"/>
  <c r="DB26" i="14"/>
  <c r="DG26" i="14"/>
  <c r="DA27" i="14"/>
  <c r="DF27" i="14"/>
  <c r="CZ28" i="14"/>
  <c r="CV29" i="14"/>
  <c r="DC29" i="14"/>
  <c r="CX30" i="14"/>
  <c r="DF30" i="14"/>
  <c r="CZ31" i="14"/>
  <c r="DG31" i="14"/>
  <c r="DD32" i="14"/>
  <c r="CZ33" i="14"/>
  <c r="CX34" i="14"/>
  <c r="CV35" i="14"/>
  <c r="DF35" i="14"/>
  <c r="DB36" i="14"/>
  <c r="CZ37" i="14"/>
  <c r="CX38" i="14"/>
  <c r="ES38" i="14" s="1"/>
  <c r="DG38" i="14"/>
  <c r="DF39" i="14"/>
  <c r="DD40" i="14"/>
  <c r="DF41" i="14"/>
  <c r="CX43" i="14"/>
  <c r="CZ44" i="14"/>
  <c r="CZ45" i="14"/>
  <c r="DD46" i="14"/>
  <c r="DF47" i="14"/>
  <c r="CV49" i="14"/>
  <c r="CZ50" i="14"/>
  <c r="CZ51" i="14"/>
  <c r="DB52" i="14"/>
  <c r="DF53" i="14"/>
  <c r="CV55" i="14"/>
  <c r="CV56" i="14"/>
  <c r="CZ57" i="14"/>
  <c r="DB58" i="14"/>
  <c r="DD59" i="14"/>
  <c r="CV61" i="14"/>
  <c r="CV62" i="14"/>
  <c r="CX63" i="14"/>
  <c r="DB64" i="14"/>
  <c r="DD65" i="14"/>
  <c r="DD66" i="14"/>
  <c r="CV68" i="14"/>
  <c r="CX69" i="14"/>
  <c r="CZ70" i="14"/>
  <c r="CV72" i="14"/>
  <c r="DF73" i="14"/>
  <c r="CZ75" i="14"/>
  <c r="CZ77" i="14"/>
  <c r="CX79" i="14"/>
  <c r="DD80" i="14"/>
  <c r="DD82" i="14"/>
  <c r="DB84" i="14"/>
  <c r="CV86" i="14"/>
  <c r="CV88" i="14"/>
  <c r="DF89" i="14"/>
  <c r="CZ91" i="14"/>
  <c r="CZ93" i="14"/>
  <c r="CX95" i="14"/>
  <c r="DD96" i="14"/>
  <c r="DG99" i="14"/>
  <c r="DC99" i="14"/>
  <c r="CY99" i="14"/>
  <c r="DG98" i="14"/>
  <c r="DC98" i="14"/>
  <c r="CY98" i="14"/>
  <c r="DG97" i="14"/>
  <c r="DC97" i="14"/>
  <c r="CY97" i="14"/>
  <c r="DG96" i="14"/>
  <c r="DC96" i="14"/>
  <c r="CY96" i="14"/>
  <c r="DG95" i="14"/>
  <c r="DC95" i="14"/>
  <c r="CY95" i="14"/>
  <c r="DG94" i="14"/>
  <c r="DC94" i="14"/>
  <c r="CY94" i="14"/>
  <c r="DG93" i="14"/>
  <c r="DC93" i="14"/>
  <c r="CY93" i="14"/>
  <c r="DG92" i="14"/>
  <c r="DC92" i="14"/>
  <c r="CY92" i="14"/>
  <c r="DG91" i="14"/>
  <c r="DC91" i="14"/>
  <c r="CY91" i="14"/>
  <c r="DG90" i="14"/>
  <c r="DC90" i="14"/>
  <c r="CY90" i="14"/>
  <c r="DG89" i="14"/>
  <c r="DC89" i="14"/>
  <c r="CY89" i="14"/>
  <c r="DG88" i="14"/>
  <c r="DC88" i="14"/>
  <c r="CY88" i="14"/>
  <c r="DG87" i="14"/>
  <c r="DC87" i="14"/>
  <c r="CY87" i="14"/>
  <c r="DG86" i="14"/>
  <c r="DC86" i="14"/>
  <c r="CY86" i="14"/>
  <c r="DG85" i="14"/>
  <c r="DC85" i="14"/>
  <c r="CY85" i="14"/>
  <c r="DG84" i="14"/>
  <c r="DC84" i="14"/>
  <c r="CY84" i="14"/>
  <c r="DG83" i="14"/>
  <c r="DC83" i="14"/>
  <c r="CY83" i="14"/>
  <c r="DG82" i="14"/>
  <c r="DC82" i="14"/>
  <c r="CY82" i="14"/>
  <c r="DG81" i="14"/>
  <c r="DC81" i="14"/>
  <c r="CY81" i="14"/>
  <c r="DG80" i="14"/>
  <c r="DC80" i="14"/>
  <c r="CY80" i="14"/>
  <c r="DG79" i="14"/>
  <c r="DC79" i="14"/>
  <c r="CY79" i="14"/>
  <c r="DG78" i="14"/>
  <c r="DC78" i="14"/>
  <c r="CY78" i="14"/>
  <c r="DG77" i="14"/>
  <c r="DC77" i="14"/>
  <c r="CY77" i="14"/>
  <c r="DG76" i="14"/>
  <c r="DC76" i="14"/>
  <c r="CY76" i="14"/>
  <c r="DG75" i="14"/>
  <c r="DC75" i="14"/>
  <c r="CY75" i="14"/>
  <c r="DG74" i="14"/>
  <c r="DC74" i="14"/>
  <c r="CY74" i="14"/>
  <c r="DG73" i="14"/>
  <c r="DC73" i="14"/>
  <c r="CY73" i="14"/>
  <c r="DG72" i="14"/>
  <c r="DC72" i="14"/>
  <c r="CY72" i="14"/>
  <c r="DG71" i="14"/>
  <c r="DC71" i="14"/>
  <c r="CY71" i="14"/>
  <c r="DG70" i="14"/>
  <c r="DC70" i="14"/>
  <c r="CY70" i="14"/>
  <c r="DG69" i="14"/>
  <c r="DC69" i="14"/>
  <c r="CY69" i="14"/>
  <c r="DG68" i="14"/>
  <c r="DC68" i="14"/>
  <c r="CY68" i="14"/>
  <c r="DG67" i="14"/>
  <c r="DC67" i="14"/>
  <c r="CY67" i="14"/>
  <c r="DG66" i="14"/>
  <c r="DC66" i="14"/>
  <c r="CY66" i="14"/>
  <c r="DG65" i="14"/>
  <c r="DC65" i="14"/>
  <c r="CY65" i="14"/>
  <c r="DG64" i="14"/>
  <c r="DC64" i="14"/>
  <c r="CY64" i="14"/>
  <c r="DG63" i="14"/>
  <c r="DC63" i="14"/>
  <c r="CY63" i="14"/>
  <c r="DG62" i="14"/>
  <c r="DC62" i="14"/>
  <c r="CY62" i="14"/>
  <c r="DG61" i="14"/>
  <c r="DC61" i="14"/>
  <c r="CY61" i="14"/>
  <c r="DG60" i="14"/>
  <c r="DC60" i="14"/>
  <c r="CY60" i="14"/>
  <c r="DG59" i="14"/>
  <c r="DC59" i="14"/>
  <c r="CY59" i="14"/>
  <c r="DG58" i="14"/>
  <c r="DC58" i="14"/>
  <c r="CY58" i="14"/>
  <c r="DG57" i="14"/>
  <c r="DC57" i="14"/>
  <c r="CY57" i="14"/>
  <c r="DG56" i="14"/>
  <c r="DC56" i="14"/>
  <c r="CY56" i="14"/>
  <c r="DG55" i="14"/>
  <c r="DC55" i="14"/>
  <c r="CY55" i="14"/>
  <c r="DG54" i="14"/>
  <c r="DC54" i="14"/>
  <c r="CY54" i="14"/>
  <c r="DG53" i="14"/>
  <c r="DC53" i="14"/>
  <c r="CY53" i="14"/>
  <c r="DG52" i="14"/>
  <c r="DC52" i="14"/>
  <c r="CY52" i="14"/>
  <c r="DG51" i="14"/>
  <c r="DC51" i="14"/>
  <c r="CY51" i="14"/>
  <c r="DG50" i="14"/>
  <c r="DC50" i="14"/>
  <c r="CY50" i="14"/>
  <c r="DG49" i="14"/>
  <c r="DC49" i="14"/>
  <c r="CY49" i="14"/>
  <c r="DG48" i="14"/>
  <c r="DC48" i="14"/>
  <c r="CY48" i="14"/>
  <c r="DG47" i="14"/>
  <c r="DC47" i="14"/>
  <c r="CY47" i="14"/>
  <c r="DG46" i="14"/>
  <c r="DC46" i="14"/>
  <c r="CY46" i="14"/>
  <c r="DG45" i="14"/>
  <c r="DC45" i="14"/>
  <c r="CY45" i="14"/>
  <c r="DG44" i="14"/>
  <c r="DC44" i="14"/>
  <c r="CY44" i="14"/>
  <c r="DG43" i="14"/>
  <c r="DC43" i="14"/>
  <c r="CY43" i="14"/>
  <c r="DG42" i="14"/>
  <c r="DC42" i="14"/>
  <c r="CY42" i="14"/>
  <c r="DG41" i="14"/>
  <c r="DC41" i="14"/>
  <c r="CY41" i="14"/>
  <c r="DG40" i="14"/>
  <c r="DC40" i="14"/>
  <c r="CY40" i="14"/>
  <c r="DE99" i="14"/>
  <c r="DA99" i="14"/>
  <c r="CW99" i="14"/>
  <c r="DE98" i="14"/>
  <c r="DA98" i="14"/>
  <c r="CW98" i="14"/>
  <c r="ES98" i="14" s="1"/>
  <c r="DE97" i="14"/>
  <c r="DA97" i="14"/>
  <c r="CW97" i="14"/>
  <c r="DE96" i="14"/>
  <c r="DA96" i="14"/>
  <c r="CW96" i="14"/>
  <c r="DE95" i="14"/>
  <c r="DA95" i="14"/>
  <c r="CW95" i="14"/>
  <c r="DE94" i="14"/>
  <c r="DA94" i="14"/>
  <c r="CW94" i="14"/>
  <c r="DE93" i="14"/>
  <c r="DA93" i="14"/>
  <c r="CW93" i="14"/>
  <c r="DE92" i="14"/>
  <c r="DA92" i="14"/>
  <c r="CW92" i="14"/>
  <c r="DE91" i="14"/>
  <c r="DA91" i="14"/>
  <c r="CW91" i="14"/>
  <c r="DE90" i="14"/>
  <c r="DA90" i="14"/>
  <c r="CW90" i="14"/>
  <c r="DE89" i="14"/>
  <c r="DA89" i="14"/>
  <c r="CW89" i="14"/>
  <c r="DE88" i="14"/>
  <c r="DA88" i="14"/>
  <c r="CW88" i="14"/>
  <c r="DE87" i="14"/>
  <c r="DA87" i="14"/>
  <c r="CW87" i="14"/>
  <c r="DE86" i="14"/>
  <c r="DA86" i="14"/>
  <c r="CW86" i="14"/>
  <c r="DE85" i="14"/>
  <c r="DA85" i="14"/>
  <c r="CW85" i="14"/>
  <c r="DE84" i="14"/>
  <c r="DA84" i="14"/>
  <c r="CW84" i="14"/>
  <c r="ES84" i="14" s="1"/>
  <c r="DE83" i="14"/>
  <c r="DA83" i="14"/>
  <c r="CW83" i="14"/>
  <c r="DE82" i="14"/>
  <c r="DA82" i="14"/>
  <c r="CW82" i="14"/>
  <c r="ES82" i="14" s="1"/>
  <c r="DE81" i="14"/>
  <c r="DA81" i="14"/>
  <c r="CW81" i="14"/>
  <c r="DE80" i="14"/>
  <c r="DA80" i="14"/>
  <c r="CW80" i="14"/>
  <c r="DE79" i="14"/>
  <c r="DA79" i="14"/>
  <c r="CW79" i="14"/>
  <c r="DE78" i="14"/>
  <c r="DA78" i="14"/>
  <c r="CW78" i="14"/>
  <c r="DE77" i="14"/>
  <c r="DA77" i="14"/>
  <c r="CW77" i="14"/>
  <c r="DE76" i="14"/>
  <c r="DA76" i="14"/>
  <c r="CW76" i="14"/>
  <c r="DE75" i="14"/>
  <c r="DA75" i="14"/>
  <c r="CW75" i="14"/>
  <c r="DE74" i="14"/>
  <c r="DA74" i="14"/>
  <c r="CW74" i="14"/>
  <c r="DE73" i="14"/>
  <c r="DA73" i="14"/>
  <c r="CW73" i="14"/>
  <c r="DE72" i="14"/>
  <c r="DA72" i="14"/>
  <c r="CW72" i="14"/>
  <c r="DE71" i="14"/>
  <c r="DA71" i="14"/>
  <c r="CW71" i="14"/>
  <c r="DE70" i="14"/>
  <c r="DA70" i="14"/>
  <c r="CW70" i="14"/>
  <c r="ES70" i="14" s="1"/>
  <c r="DE69" i="14"/>
  <c r="DA69" i="14"/>
  <c r="CW69" i="14"/>
  <c r="ES69" i="14" s="1"/>
  <c r="DE68" i="14"/>
  <c r="DA68" i="14"/>
  <c r="CW68" i="14"/>
  <c r="DE67" i="14"/>
  <c r="DA67" i="14"/>
  <c r="CW67" i="14"/>
  <c r="DE66" i="14"/>
  <c r="DA66" i="14"/>
  <c r="CW66" i="14"/>
  <c r="DE65" i="14"/>
  <c r="DA65" i="14"/>
  <c r="CW65" i="14"/>
  <c r="DE64" i="14"/>
  <c r="DA64" i="14"/>
  <c r="CW64" i="14"/>
  <c r="ES64" i="14" s="1"/>
  <c r="DE63" i="14"/>
  <c r="DA63" i="14"/>
  <c r="CW63" i="14"/>
  <c r="ES63" i="14" s="1"/>
  <c r="DE62" i="14"/>
  <c r="DA62" i="14"/>
  <c r="CW62" i="14"/>
  <c r="DE61" i="14"/>
  <c r="DA61" i="14"/>
  <c r="CW61" i="14"/>
  <c r="DE60" i="14"/>
  <c r="DA60" i="14"/>
  <c r="CW60" i="14"/>
  <c r="DE59" i="14"/>
  <c r="DA59" i="14"/>
  <c r="CW59" i="14"/>
  <c r="DE58" i="14"/>
  <c r="DA58" i="14"/>
  <c r="CW58" i="14"/>
  <c r="DE57" i="14"/>
  <c r="DA57" i="14"/>
  <c r="CW57" i="14"/>
  <c r="ES57" i="14" s="1"/>
  <c r="DE56" i="14"/>
  <c r="DA56" i="14"/>
  <c r="CW56" i="14"/>
  <c r="DE55" i="14"/>
  <c r="DA55" i="14"/>
  <c r="CW55" i="14"/>
  <c r="DE54" i="14"/>
  <c r="DA54" i="14"/>
  <c r="CW54" i="14"/>
  <c r="DE53" i="14"/>
  <c r="DA53" i="14"/>
  <c r="CW53" i="14"/>
  <c r="DE52" i="14"/>
  <c r="DA52" i="14"/>
  <c r="CW52" i="14"/>
  <c r="DE51" i="14"/>
  <c r="DA51" i="14"/>
  <c r="CW51" i="14"/>
  <c r="DE50" i="14"/>
  <c r="DA50" i="14"/>
  <c r="CW50" i="14"/>
  <c r="DE49" i="14"/>
  <c r="DA49" i="14"/>
  <c r="CW49" i="14"/>
  <c r="DE48" i="14"/>
  <c r="DA48" i="14"/>
  <c r="CW48" i="14"/>
  <c r="DE47" i="14"/>
  <c r="DA47" i="14"/>
  <c r="CW47" i="14"/>
  <c r="DE46" i="14"/>
  <c r="DA46" i="14"/>
  <c r="CW46" i="14"/>
  <c r="DE45" i="14"/>
  <c r="DA45" i="14"/>
  <c r="CW45" i="14"/>
  <c r="DE44" i="14"/>
  <c r="DA44" i="14"/>
  <c r="CW44" i="14"/>
  <c r="ES44" i="14" s="1"/>
  <c r="DE43" i="14"/>
  <c r="DA43" i="14"/>
  <c r="CW43" i="14"/>
  <c r="DE42" i="14"/>
  <c r="DA42" i="14"/>
  <c r="CW42" i="14"/>
  <c r="DE41" i="14"/>
  <c r="DA41" i="14"/>
  <c r="CW41" i="14"/>
  <c r="DE40" i="14"/>
  <c r="DA40" i="14"/>
  <c r="CW40" i="14"/>
  <c r="DE39" i="14"/>
  <c r="DA39" i="14"/>
  <c r="CW39" i="14"/>
  <c r="DE38" i="14"/>
  <c r="DA38" i="14"/>
  <c r="CW38" i="14"/>
  <c r="DE37" i="14"/>
  <c r="DA37" i="14"/>
  <c r="CW37" i="14"/>
  <c r="DE36" i="14"/>
  <c r="DA36" i="14"/>
  <c r="CW36" i="14"/>
  <c r="DE35" i="14"/>
  <c r="DA35" i="14"/>
  <c r="CW35" i="14"/>
  <c r="DE34" i="14"/>
  <c r="DA34" i="14"/>
  <c r="CW34" i="14"/>
  <c r="ES34" i="14" s="1"/>
  <c r="DE33" i="14"/>
  <c r="DA33" i="14"/>
  <c r="CW33" i="14"/>
  <c r="DE32" i="14"/>
  <c r="DA32" i="14"/>
  <c r="CW32" i="14"/>
  <c r="DE31" i="14"/>
  <c r="DA31" i="14"/>
  <c r="CW31" i="14"/>
  <c r="DE30" i="14"/>
  <c r="DA30" i="14"/>
  <c r="CW30" i="14"/>
  <c r="DE29" i="14"/>
  <c r="DA29" i="14"/>
  <c r="CW29" i="14"/>
  <c r="DE28" i="14"/>
  <c r="DA28" i="14"/>
  <c r="CW28" i="14"/>
  <c r="DD99" i="14"/>
  <c r="CV99" i="14"/>
  <c r="CZ98" i="14"/>
  <c r="DD97" i="14"/>
  <c r="CV97" i="14"/>
  <c r="CZ96" i="14"/>
  <c r="DD95" i="14"/>
  <c r="CV95" i="14"/>
  <c r="CZ94" i="14"/>
  <c r="DD93" i="14"/>
  <c r="CV93" i="14"/>
  <c r="CZ92" i="14"/>
  <c r="DD91" i="14"/>
  <c r="CV91" i="14"/>
  <c r="CZ90" i="14"/>
  <c r="DD89" i="14"/>
  <c r="CV89" i="14"/>
  <c r="CZ88" i="14"/>
  <c r="DD87" i="14"/>
  <c r="CV87" i="14"/>
  <c r="CZ86" i="14"/>
  <c r="DD85" i="14"/>
  <c r="CV85" i="14"/>
  <c r="CZ84" i="14"/>
  <c r="DD83" i="14"/>
  <c r="CV83" i="14"/>
  <c r="CZ82" i="14"/>
  <c r="DD81" i="14"/>
  <c r="CV81" i="14"/>
  <c r="CZ80" i="14"/>
  <c r="DD79" i="14"/>
  <c r="CV79" i="14"/>
  <c r="CZ78" i="14"/>
  <c r="DD77" i="14"/>
  <c r="CV77" i="14"/>
  <c r="CZ76" i="14"/>
  <c r="DD75" i="14"/>
  <c r="CV75" i="14"/>
  <c r="CZ74" i="14"/>
  <c r="DD73" i="14"/>
  <c r="CV73" i="14"/>
  <c r="CZ72" i="14"/>
  <c r="DD71" i="14"/>
  <c r="CV71" i="14"/>
  <c r="DB99" i="14"/>
  <c r="DF98" i="14"/>
  <c r="CX98" i="14"/>
  <c r="DB97" i="14"/>
  <c r="DF96" i="14"/>
  <c r="CX96" i="14"/>
  <c r="DB95" i="14"/>
  <c r="DF94" i="14"/>
  <c r="CX94" i="14"/>
  <c r="DB93" i="14"/>
  <c r="DF92" i="14"/>
  <c r="CX92" i="14"/>
  <c r="DB91" i="14"/>
  <c r="DF90" i="14"/>
  <c r="CX90" i="14"/>
  <c r="DB89" i="14"/>
  <c r="DF88" i="14"/>
  <c r="CX88" i="14"/>
  <c r="DB87" i="14"/>
  <c r="DF86" i="14"/>
  <c r="CX86" i="14"/>
  <c r="DB85" i="14"/>
  <c r="DF84" i="14"/>
  <c r="CX84" i="14"/>
  <c r="DB83" i="14"/>
  <c r="DF82" i="14"/>
  <c r="CX82" i="14"/>
  <c r="DB81" i="14"/>
  <c r="DF80" i="14"/>
  <c r="CX80" i="14"/>
  <c r="DB79" i="14"/>
  <c r="DF78" i="14"/>
  <c r="CX78" i="14"/>
  <c r="DB77" i="14"/>
  <c r="DF76" i="14"/>
  <c r="CX76" i="14"/>
  <c r="DB75" i="14"/>
  <c r="DF74" i="14"/>
  <c r="CX74" i="14"/>
  <c r="DB73" i="14"/>
  <c r="DF72" i="14"/>
  <c r="CX72" i="14"/>
  <c r="DB71" i="14"/>
  <c r="DF70" i="14"/>
  <c r="CX70" i="14"/>
  <c r="DB69" i="14"/>
  <c r="DF68" i="14"/>
  <c r="CX68" i="14"/>
  <c r="DB67" i="14"/>
  <c r="DF66" i="14"/>
  <c r="CX66" i="14"/>
  <c r="DB65" i="14"/>
  <c r="DF64" i="14"/>
  <c r="CX64" i="14"/>
  <c r="DB63" i="14"/>
  <c r="DF62" i="14"/>
  <c r="CX62" i="14"/>
  <c r="DB61" i="14"/>
  <c r="DF60" i="14"/>
  <c r="CX60" i="14"/>
  <c r="DB59" i="14"/>
  <c r="DF58" i="14"/>
  <c r="CX58" i="14"/>
  <c r="DB57" i="14"/>
  <c r="DF56" i="14"/>
  <c r="CX56" i="14"/>
  <c r="DB55" i="14"/>
  <c r="DF54" i="14"/>
  <c r="CX54" i="14"/>
  <c r="DB53" i="14"/>
  <c r="DF52" i="14"/>
  <c r="CX52" i="14"/>
  <c r="DB51" i="14"/>
  <c r="DF50" i="14"/>
  <c r="CX50" i="14"/>
  <c r="DB49" i="14"/>
  <c r="DF48" i="14"/>
  <c r="CX48" i="14"/>
  <c r="DB47" i="14"/>
  <c r="DF46" i="14"/>
  <c r="CX46" i="14"/>
  <c r="DB45" i="14"/>
  <c r="DF44" i="14"/>
  <c r="CX44" i="14"/>
  <c r="DB43" i="14"/>
  <c r="DF42" i="14"/>
  <c r="CX42" i="14"/>
  <c r="DB41" i="14"/>
  <c r="DF40" i="14"/>
  <c r="CX40" i="14"/>
  <c r="DD39" i="14"/>
  <c r="CY39" i="14"/>
  <c r="DF38" i="14"/>
  <c r="CZ38" i="14"/>
  <c r="DG37" i="14"/>
  <c r="DB37" i="14"/>
  <c r="CV37" i="14"/>
  <c r="DC36" i="14"/>
  <c r="CX36" i="14"/>
  <c r="DD35" i="14"/>
  <c r="CY35" i="14"/>
  <c r="DF34" i="14"/>
  <c r="CZ34" i="14"/>
  <c r="DG33" i="14"/>
  <c r="DB33" i="14"/>
  <c r="CV33" i="14"/>
  <c r="DC32" i="14"/>
  <c r="DF99" i="14"/>
  <c r="DB98" i="14"/>
  <c r="CX97" i="14"/>
  <c r="DF95" i="14"/>
  <c r="DB94" i="14"/>
  <c r="CX93" i="14"/>
  <c r="DF91" i="14"/>
  <c r="DB90" i="14"/>
  <c r="CX89" i="14"/>
  <c r="DF87" i="14"/>
  <c r="DB86" i="14"/>
  <c r="CX85" i="14"/>
  <c r="DF83" i="14"/>
  <c r="DB82" i="14"/>
  <c r="CX81" i="14"/>
  <c r="DF79" i="14"/>
  <c r="DB78" i="14"/>
  <c r="CX77" i="14"/>
  <c r="DF75" i="14"/>
  <c r="DB74" i="14"/>
  <c r="CX73" i="14"/>
  <c r="DF71" i="14"/>
  <c r="DB70" i="14"/>
  <c r="DD69" i="14"/>
  <c r="DD68" i="14"/>
  <c r="DF67" i="14"/>
  <c r="CV67" i="14"/>
  <c r="CV66" i="14"/>
  <c r="CX65" i="14"/>
  <c r="CZ64" i="14"/>
  <c r="CZ63" i="14"/>
  <c r="DB62" i="14"/>
  <c r="DD61" i="14"/>
  <c r="DD60" i="14"/>
  <c r="DF59" i="14"/>
  <c r="CV59" i="14"/>
  <c r="CV58" i="14"/>
  <c r="CX57" i="14"/>
  <c r="CZ56" i="14"/>
  <c r="CZ55" i="14"/>
  <c r="DB54" i="14"/>
  <c r="DD53" i="14"/>
  <c r="DD52" i="14"/>
  <c r="DF51" i="14"/>
  <c r="CV51" i="14"/>
  <c r="CV50" i="14"/>
  <c r="CX49" i="14"/>
  <c r="CZ48" i="14"/>
  <c r="CZ47" i="14"/>
  <c r="DB46" i="14"/>
  <c r="DD45" i="14"/>
  <c r="DD44" i="14"/>
  <c r="DF43" i="14"/>
  <c r="CV43" i="14"/>
  <c r="CV42" i="14"/>
  <c r="CX41" i="14"/>
  <c r="CZ40" i="14"/>
  <c r="DC39" i="14"/>
  <c r="CV39" i="14"/>
  <c r="DB38" i="14"/>
  <c r="DF37" i="14"/>
  <c r="CY37" i="14"/>
  <c r="DD36" i="14"/>
  <c r="CV36" i="14"/>
  <c r="DB35" i="14"/>
  <c r="DG34" i="14"/>
  <c r="CY34" i="14"/>
  <c r="DD33" i="14"/>
  <c r="CX33" i="14"/>
  <c r="DB32" i="14"/>
  <c r="CV32" i="14"/>
  <c r="DC31" i="14"/>
  <c r="CX31" i="14"/>
  <c r="DD30" i="14"/>
  <c r="CY30" i="14"/>
  <c r="DF29" i="14"/>
  <c r="CZ29" i="14"/>
  <c r="DG28" i="14"/>
  <c r="DB28" i="14"/>
  <c r="CV28" i="14"/>
  <c r="DD27" i="14"/>
  <c r="CZ27" i="14"/>
  <c r="CV27" i="14"/>
  <c r="DD26" i="14"/>
  <c r="CZ26" i="14"/>
  <c r="CV26" i="14"/>
  <c r="DD25" i="14"/>
  <c r="CZ25" i="14"/>
  <c r="CV25" i="14"/>
  <c r="DD24" i="14"/>
  <c r="CZ24" i="14"/>
  <c r="CV24" i="14"/>
  <c r="DD23" i="14"/>
  <c r="CZ23" i="14"/>
  <c r="CV23" i="14"/>
  <c r="DD22" i="14"/>
  <c r="CZ22" i="14"/>
  <c r="CV22" i="14"/>
  <c r="DD21" i="14"/>
  <c r="CZ21" i="14"/>
  <c r="CV21" i="14"/>
  <c r="DD20" i="14"/>
  <c r="CZ20" i="14"/>
  <c r="CV20" i="14"/>
  <c r="DD19" i="14"/>
  <c r="CZ19" i="14"/>
  <c r="CV19" i="14"/>
  <c r="DD18" i="14"/>
  <c r="CZ18" i="14"/>
  <c r="CV18" i="14"/>
  <c r="DD17" i="14"/>
  <c r="CZ17" i="14"/>
  <c r="CV17" i="14"/>
  <c r="DD16" i="14"/>
  <c r="CZ16" i="14"/>
  <c r="CV16" i="14"/>
  <c r="DD15" i="14"/>
  <c r="CZ15" i="14"/>
  <c r="CV15" i="14"/>
  <c r="DD14" i="14"/>
  <c r="CZ14" i="14"/>
  <c r="CV14" i="14"/>
  <c r="DD13" i="14"/>
  <c r="CZ13" i="14"/>
  <c r="CV13" i="14"/>
  <c r="DD12" i="14"/>
  <c r="CZ12" i="14"/>
  <c r="CV12" i="14"/>
  <c r="DD11" i="14"/>
  <c r="CZ11" i="14"/>
  <c r="CV11" i="14"/>
  <c r="DD10" i="14"/>
  <c r="CZ10" i="14"/>
  <c r="CV10" i="14"/>
  <c r="DD9" i="14"/>
  <c r="CZ9" i="14"/>
  <c r="CV9" i="14"/>
  <c r="DD8" i="14"/>
  <c r="CZ8" i="14"/>
  <c r="CV8" i="14"/>
  <c r="DD7" i="14"/>
  <c r="CZ7" i="14"/>
  <c r="CV7" i="14"/>
  <c r="DD6" i="14"/>
  <c r="CZ6" i="14"/>
  <c r="CV6" i="14"/>
  <c r="DD5" i="14"/>
  <c r="CZ5" i="14"/>
  <c r="CV5" i="14"/>
  <c r="DD4" i="14"/>
  <c r="CZ4" i="14"/>
  <c r="CV4" i="14"/>
  <c r="DA4" i="14"/>
  <c r="DF4" i="14"/>
  <c r="CY5" i="14"/>
  <c r="DE5" i="14"/>
  <c r="CX6" i="14"/>
  <c r="DC6" i="14"/>
  <c r="CW7" i="14"/>
  <c r="DB7" i="14"/>
  <c r="DG7" i="14"/>
  <c r="DA8" i="14"/>
  <c r="DF8" i="14"/>
  <c r="CY9" i="14"/>
  <c r="DE9" i="14"/>
  <c r="CX10" i="14"/>
  <c r="DC10" i="14"/>
  <c r="CW11" i="14"/>
  <c r="DB11" i="14"/>
  <c r="DG11" i="14"/>
  <c r="DA12" i="14"/>
  <c r="DF12" i="14"/>
  <c r="CY13" i="14"/>
  <c r="DE13" i="14"/>
  <c r="CX14" i="14"/>
  <c r="DC14" i="14"/>
  <c r="CW15" i="14"/>
  <c r="DB15" i="14"/>
  <c r="DG15" i="14"/>
  <c r="DA16" i="14"/>
  <c r="DF16" i="14"/>
  <c r="CY17" i="14"/>
  <c r="DE17" i="14"/>
  <c r="CX18" i="14"/>
  <c r="DC18" i="14"/>
  <c r="CW19" i="14"/>
  <c r="DB19" i="14"/>
  <c r="DG19" i="14"/>
  <c r="DA20" i="14"/>
  <c r="DF20" i="14"/>
  <c r="CY21" i="14"/>
  <c r="DE21" i="14"/>
  <c r="CX22" i="14"/>
  <c r="DC22" i="14"/>
  <c r="CW23" i="14"/>
  <c r="DB23" i="14"/>
  <c r="DG23" i="14"/>
  <c r="DA24" i="14"/>
  <c r="DF24" i="14"/>
  <c r="CY25" i="14"/>
  <c r="DE25" i="14"/>
  <c r="CX26" i="14"/>
  <c r="DC26" i="14"/>
  <c r="CW27" i="14"/>
  <c r="DB27" i="14"/>
  <c r="DG27" i="14"/>
  <c r="DC28" i="14"/>
  <c r="CX29" i="14"/>
  <c r="DD29" i="14"/>
  <c r="CZ30" i="14"/>
  <c r="ES30" i="14" s="1"/>
  <c r="DG30" i="14"/>
  <c r="DB31" i="14"/>
  <c r="CX32" i="14"/>
  <c r="DF32" i="14"/>
  <c r="DC33" i="14"/>
  <c r="DB34" i="14"/>
  <c r="CX35" i="14"/>
  <c r="DG35" i="14"/>
  <c r="DF36" i="14"/>
  <c r="DC37" i="14"/>
  <c r="CY38" i="14"/>
  <c r="CX39" i="14"/>
  <c r="DG39" i="14"/>
  <c r="CV41" i="14"/>
  <c r="CZ42" i="14"/>
  <c r="CZ43" i="14"/>
  <c r="DB44" i="14"/>
  <c r="DF45" i="14"/>
  <c r="CV47" i="14"/>
  <c r="CV48" i="14"/>
  <c r="CZ49" i="14"/>
  <c r="DB50" i="14"/>
  <c r="DD51" i="14"/>
  <c r="CV53" i="14"/>
  <c r="CV54" i="14"/>
  <c r="CX55" i="14"/>
  <c r="DB56" i="14"/>
  <c r="DD57" i="14"/>
  <c r="DD58" i="14"/>
  <c r="CV60" i="14"/>
  <c r="CX61" i="14"/>
  <c r="CZ62" i="14"/>
  <c r="DD63" i="14"/>
  <c r="DD64" i="14"/>
  <c r="DF65" i="14"/>
  <c r="CX67" i="14"/>
  <c r="CZ68" i="14"/>
  <c r="CZ69" i="14"/>
  <c r="DD70" i="14"/>
  <c r="DB72" i="14"/>
  <c r="CV74" i="14"/>
  <c r="CV76" i="14"/>
  <c r="DF77" i="14"/>
  <c r="CZ79" i="14"/>
  <c r="CZ81" i="14"/>
  <c r="CX83" i="14"/>
  <c r="DD84" i="14"/>
  <c r="DD86" i="14"/>
  <c r="DB88" i="14"/>
  <c r="CV90" i="14"/>
  <c r="CV92" i="14"/>
  <c r="DF93" i="14"/>
  <c r="CZ95" i="14"/>
  <c r="CZ97" i="14"/>
  <c r="CX99" i="14"/>
  <c r="CW4" i="14"/>
  <c r="DB4" i="14"/>
  <c r="DG4" i="14"/>
  <c r="DA5" i="14"/>
  <c r="DF5" i="14"/>
  <c r="CY6" i="14"/>
  <c r="DE6" i="14"/>
  <c r="CX7" i="14"/>
  <c r="DC7" i="14"/>
  <c r="CW8" i="14"/>
  <c r="DB8" i="14"/>
  <c r="DG8" i="14"/>
  <c r="DA9" i="14"/>
  <c r="DF9" i="14"/>
  <c r="CY10" i="14"/>
  <c r="DE10" i="14"/>
  <c r="CX11" i="14"/>
  <c r="DC11" i="14"/>
  <c r="CW12" i="14"/>
  <c r="DB12" i="14"/>
  <c r="DG12" i="14"/>
  <c r="DA13" i="14"/>
  <c r="DF13" i="14"/>
  <c r="CY14" i="14"/>
  <c r="DE14" i="14"/>
  <c r="CX15" i="14"/>
  <c r="DC15" i="14"/>
  <c r="CW16" i="14"/>
  <c r="DB16" i="14"/>
  <c r="DG16" i="14"/>
  <c r="DA17" i="14"/>
  <c r="DF17" i="14"/>
  <c r="CY18" i="14"/>
  <c r="DE18" i="14"/>
  <c r="CX19" i="14"/>
  <c r="DC19" i="14"/>
  <c r="CW20" i="14"/>
  <c r="DB20" i="14"/>
  <c r="DG20" i="14"/>
  <c r="DA21" i="14"/>
  <c r="DF21" i="14"/>
  <c r="CY22" i="14"/>
  <c r="DE22" i="14"/>
  <c r="CX23" i="14"/>
  <c r="DC23" i="14"/>
  <c r="CW24" i="14"/>
  <c r="DB24" i="14"/>
  <c r="DG24" i="14"/>
  <c r="DA25" i="14"/>
  <c r="DF25" i="14"/>
  <c r="CY26" i="14"/>
  <c r="DE26" i="14"/>
  <c r="CX27" i="14"/>
  <c r="DC27" i="14"/>
  <c r="CX28" i="14"/>
  <c r="DD28" i="14"/>
  <c r="CY29" i="14"/>
  <c r="DG29" i="14"/>
  <c r="DB30" i="14"/>
  <c r="CV31" i="14"/>
  <c r="DD31" i="14"/>
  <c r="CY32" i="14"/>
  <c r="DG32" i="14"/>
  <c r="DF33" i="14"/>
  <c r="DC34" i="14"/>
  <c r="CZ35" i="14"/>
  <c r="CY36" i="14"/>
  <c r="DG36" i="14"/>
  <c r="DD37" i="14"/>
  <c r="DC38" i="14"/>
  <c r="CZ39" i="14"/>
  <c r="CV40" i="14"/>
  <c r="CZ41" i="14"/>
  <c r="DB42" i="14"/>
  <c r="DD43" i="14"/>
  <c r="CV45" i="14"/>
  <c r="CV46" i="14"/>
  <c r="CX47" i="14"/>
  <c r="DB48" i="14"/>
  <c r="DD49" i="14"/>
  <c r="DD50" i="14"/>
  <c r="CV52" i="14"/>
  <c r="CX53" i="14"/>
  <c r="CZ54" i="14"/>
  <c r="DD55" i="14"/>
  <c r="DD56" i="14"/>
  <c r="DF57" i="14"/>
  <c r="CX59" i="14"/>
  <c r="CZ60" i="14"/>
  <c r="CZ61" i="14"/>
  <c r="DD62" i="14"/>
  <c r="DF63" i="14"/>
  <c r="CV65" i="14"/>
  <c r="CZ66" i="14"/>
  <c r="CZ67" i="14"/>
  <c r="DB68" i="14"/>
  <c r="DF69" i="14"/>
  <c r="CX71" i="14"/>
  <c r="DD72" i="14"/>
  <c r="DD74" i="14"/>
  <c r="DB76" i="14"/>
  <c r="CV78" i="14"/>
  <c r="CV80" i="14"/>
  <c r="DF81" i="14"/>
  <c r="CZ83" i="14"/>
  <c r="CZ85" i="14"/>
  <c r="CX87" i="14"/>
  <c r="DD88" i="14"/>
  <c r="DD90" i="14"/>
  <c r="DB92" i="14"/>
  <c r="CV94" i="14"/>
  <c r="CV96" i="14"/>
  <c r="DF97" i="14"/>
  <c r="CZ99" i="14"/>
  <c r="DI5" i="14"/>
  <c r="DM6" i="14"/>
  <c r="DQ7" i="14"/>
  <c r="DI9" i="14"/>
  <c r="DM10" i="14"/>
  <c r="DQ11" i="14"/>
  <c r="DI13" i="14"/>
  <c r="DM14" i="14"/>
  <c r="DQ15" i="14"/>
  <c r="DI17" i="14"/>
  <c r="DM18" i="14"/>
  <c r="DQ19" i="14"/>
  <c r="DI21" i="14"/>
  <c r="DO22" i="14"/>
  <c r="DM24" i="14"/>
  <c r="DJ26" i="14"/>
  <c r="DO28" i="14"/>
  <c r="DK31" i="14"/>
  <c r="DS33" i="14"/>
  <c r="DO36" i="14"/>
  <c r="DK39" i="14"/>
  <c r="DS41" i="14"/>
  <c r="DO44" i="14"/>
  <c r="DK47" i="14"/>
  <c r="DS49" i="14"/>
  <c r="DM55" i="14"/>
  <c r="DN62" i="14"/>
  <c r="DI71" i="14"/>
  <c r="DN80" i="14"/>
  <c r="DS89" i="14"/>
  <c r="DS99" i="14"/>
  <c r="DP99" i="14"/>
  <c r="DL99" i="14"/>
  <c r="DH99" i="14"/>
  <c r="DP98" i="14"/>
  <c r="DL98" i="14"/>
  <c r="DH98" i="14"/>
  <c r="DP97" i="14"/>
  <c r="DL97" i="14"/>
  <c r="DH97" i="14"/>
  <c r="DP96" i="14"/>
  <c r="DL96" i="14"/>
  <c r="DH96" i="14"/>
  <c r="DP95" i="14"/>
  <c r="DL95" i="14"/>
  <c r="DH95" i="14"/>
  <c r="DP94" i="14"/>
  <c r="DL94" i="14"/>
  <c r="DH94" i="14"/>
  <c r="DP93" i="14"/>
  <c r="DL93" i="14"/>
  <c r="DH93" i="14"/>
  <c r="DP92" i="14"/>
  <c r="DL92" i="14"/>
  <c r="DH92" i="14"/>
  <c r="DP91" i="14"/>
  <c r="DL91" i="14"/>
  <c r="DH91" i="14"/>
  <c r="DP90" i="14"/>
  <c r="DL90" i="14"/>
  <c r="DH90" i="14"/>
  <c r="DP89" i="14"/>
  <c r="DL89" i="14"/>
  <c r="DH89" i="14"/>
  <c r="DP88" i="14"/>
  <c r="DL88" i="14"/>
  <c r="DH88" i="14"/>
  <c r="DP87" i="14"/>
  <c r="DL87" i="14"/>
  <c r="DH87" i="14"/>
  <c r="DP86" i="14"/>
  <c r="DL86" i="14"/>
  <c r="DH86" i="14"/>
  <c r="DP85" i="14"/>
  <c r="DL85" i="14"/>
  <c r="DH85" i="14"/>
  <c r="DP84" i="14"/>
  <c r="DL84" i="14"/>
  <c r="DH84" i="14"/>
  <c r="DP83" i="14"/>
  <c r="DL83" i="14"/>
  <c r="DH83" i="14"/>
  <c r="DP82" i="14"/>
  <c r="DL82" i="14"/>
  <c r="DH82" i="14"/>
  <c r="DP81" i="14"/>
  <c r="DL81" i="14"/>
  <c r="DH81" i="14"/>
  <c r="DP80" i="14"/>
  <c r="DL80" i="14"/>
  <c r="DH80" i="14"/>
  <c r="DP79" i="14"/>
  <c r="DL79" i="14"/>
  <c r="DH79" i="14"/>
  <c r="DP78" i="14"/>
  <c r="DL78" i="14"/>
  <c r="DH78" i="14"/>
  <c r="DP77" i="14"/>
  <c r="DL77" i="14"/>
  <c r="DH77" i="14"/>
  <c r="DP76" i="14"/>
  <c r="DL76" i="14"/>
  <c r="DH76" i="14"/>
  <c r="DP75" i="14"/>
  <c r="DL75" i="14"/>
  <c r="DH75" i="14"/>
  <c r="DP74" i="14"/>
  <c r="DL74" i="14"/>
  <c r="DH74" i="14"/>
  <c r="DP73" i="14"/>
  <c r="DL73" i="14"/>
  <c r="DH73" i="14"/>
  <c r="DP72" i="14"/>
  <c r="DL72" i="14"/>
  <c r="DH72" i="14"/>
  <c r="DP71" i="14"/>
  <c r="DL71" i="14"/>
  <c r="DH71" i="14"/>
  <c r="DP70" i="14"/>
  <c r="DL70" i="14"/>
  <c r="DH70" i="14"/>
  <c r="DP69" i="14"/>
  <c r="DL69" i="14"/>
  <c r="DH69" i="14"/>
  <c r="DP68" i="14"/>
  <c r="DL68" i="14"/>
  <c r="DH68" i="14"/>
  <c r="DP67" i="14"/>
  <c r="DL67" i="14"/>
  <c r="DH67" i="14"/>
  <c r="DP66" i="14"/>
  <c r="DL66" i="14"/>
  <c r="DH66" i="14"/>
  <c r="DP65" i="14"/>
  <c r="DL65" i="14"/>
  <c r="DH65" i="14"/>
  <c r="DP64" i="14"/>
  <c r="DL64" i="14"/>
  <c r="DH64" i="14"/>
  <c r="DP63" i="14"/>
  <c r="DL63" i="14"/>
  <c r="DH63" i="14"/>
  <c r="DP62" i="14"/>
  <c r="DL62" i="14"/>
  <c r="DH62" i="14"/>
  <c r="DP61" i="14"/>
  <c r="DL61" i="14"/>
  <c r="DH61" i="14"/>
  <c r="DP60" i="14"/>
  <c r="DL60" i="14"/>
  <c r="DH60" i="14"/>
  <c r="DP59" i="14"/>
  <c r="DL59" i="14"/>
  <c r="DH59" i="14"/>
  <c r="DP58" i="14"/>
  <c r="DL58" i="14"/>
  <c r="DH58" i="14"/>
  <c r="DP57" i="14"/>
  <c r="DL57" i="14"/>
  <c r="DH57" i="14"/>
  <c r="DP56" i="14"/>
  <c r="DL56" i="14"/>
  <c r="DH56" i="14"/>
  <c r="DP55" i="14"/>
  <c r="DL55" i="14"/>
  <c r="DH55" i="14"/>
  <c r="DP54" i="14"/>
  <c r="DL54" i="14"/>
  <c r="DH54" i="14"/>
  <c r="DP53" i="14"/>
  <c r="DL53" i="14"/>
  <c r="DH53" i="14"/>
  <c r="DR99" i="14"/>
  <c r="DM99" i="14"/>
  <c r="DS98" i="14"/>
  <c r="DN98" i="14"/>
  <c r="DI98" i="14"/>
  <c r="DO97" i="14"/>
  <c r="DJ97" i="14"/>
  <c r="DQ96" i="14"/>
  <c r="DK96" i="14"/>
  <c r="DR95" i="14"/>
  <c r="DM95" i="14"/>
  <c r="DS94" i="14"/>
  <c r="DN94" i="14"/>
  <c r="DI94" i="14"/>
  <c r="DO93" i="14"/>
  <c r="DJ93" i="14"/>
  <c r="DQ92" i="14"/>
  <c r="DK92" i="14"/>
  <c r="DR91" i="14"/>
  <c r="DM91" i="14"/>
  <c r="DS90" i="14"/>
  <c r="DN90" i="14"/>
  <c r="DI90" i="14"/>
  <c r="DO89" i="14"/>
  <c r="DJ89" i="14"/>
  <c r="DQ88" i="14"/>
  <c r="DK88" i="14"/>
  <c r="DR87" i="14"/>
  <c r="DM87" i="14"/>
  <c r="DS86" i="14"/>
  <c r="DN86" i="14"/>
  <c r="DI86" i="14"/>
  <c r="DO85" i="14"/>
  <c r="DJ85" i="14"/>
  <c r="DQ84" i="14"/>
  <c r="DK84" i="14"/>
  <c r="DR83" i="14"/>
  <c r="DM83" i="14"/>
  <c r="DS82" i="14"/>
  <c r="DN82" i="14"/>
  <c r="DI82" i="14"/>
  <c r="DO81" i="14"/>
  <c r="DJ81" i="14"/>
  <c r="DQ80" i="14"/>
  <c r="DK80" i="14"/>
  <c r="DR79" i="14"/>
  <c r="DM79" i="14"/>
  <c r="DS78" i="14"/>
  <c r="DN78" i="14"/>
  <c r="DI78" i="14"/>
  <c r="DO77" i="14"/>
  <c r="DJ77" i="14"/>
  <c r="DQ76" i="14"/>
  <c r="DK76" i="14"/>
  <c r="DR75" i="14"/>
  <c r="DM75" i="14"/>
  <c r="DS74" i="14"/>
  <c r="DN74" i="14"/>
  <c r="DI74" i="14"/>
  <c r="DO73" i="14"/>
  <c r="DJ73" i="14"/>
  <c r="DQ72" i="14"/>
  <c r="DK72" i="14"/>
  <c r="DR71" i="14"/>
  <c r="DM71" i="14"/>
  <c r="DS70" i="14"/>
  <c r="DN70" i="14"/>
  <c r="DI70" i="14"/>
  <c r="DO69" i="14"/>
  <c r="DJ69" i="14"/>
  <c r="DQ68" i="14"/>
  <c r="DK68" i="14"/>
  <c r="DR67" i="14"/>
  <c r="DM67" i="14"/>
  <c r="DS66" i="14"/>
  <c r="DN66" i="14"/>
  <c r="DI66" i="14"/>
  <c r="DO65" i="14"/>
  <c r="DK99" i="14"/>
  <c r="DQ98" i="14"/>
  <c r="DJ98" i="14"/>
  <c r="DN97" i="14"/>
  <c r="DS96" i="14"/>
  <c r="DM96" i="14"/>
  <c r="DQ95" i="14"/>
  <c r="DJ95" i="14"/>
  <c r="DO94" i="14"/>
  <c r="DS93" i="14"/>
  <c r="DM93" i="14"/>
  <c r="DR92" i="14"/>
  <c r="DJ92" i="14"/>
  <c r="DO91" i="14"/>
  <c r="DI91" i="14"/>
  <c r="DM90" i="14"/>
  <c r="DR89" i="14"/>
  <c r="DK89" i="14"/>
  <c r="DO88" i="14"/>
  <c r="DI88" i="14"/>
  <c r="DN87" i="14"/>
  <c r="DR86" i="14"/>
  <c r="DK86" i="14"/>
  <c r="DQ85" i="14"/>
  <c r="DI85" i="14"/>
  <c r="DN84" i="14"/>
  <c r="DS83" i="14"/>
  <c r="DK83" i="14"/>
  <c r="DQ82" i="14"/>
  <c r="DJ82" i="14"/>
  <c r="DN81" i="14"/>
  <c r="DS80" i="14"/>
  <c r="DM80" i="14"/>
  <c r="DQ79" i="14"/>
  <c r="DJ79" i="14"/>
  <c r="DO78" i="14"/>
  <c r="DS77" i="14"/>
  <c r="DM77" i="14"/>
  <c r="DR76" i="14"/>
  <c r="DJ76" i="14"/>
  <c r="DO75" i="14"/>
  <c r="DI75" i="14"/>
  <c r="DM74" i="14"/>
  <c r="DR73" i="14"/>
  <c r="DK73" i="14"/>
  <c r="DO72" i="14"/>
  <c r="DI72" i="14"/>
  <c r="DN71" i="14"/>
  <c r="DR70" i="14"/>
  <c r="DK70" i="14"/>
  <c r="DQ69" i="14"/>
  <c r="DI69" i="14"/>
  <c r="DN68" i="14"/>
  <c r="DS67" i="14"/>
  <c r="DK67" i="14"/>
  <c r="DQ66" i="14"/>
  <c r="DJ66" i="14"/>
  <c r="DN65" i="14"/>
  <c r="DI65" i="14"/>
  <c r="DO64" i="14"/>
  <c r="DJ64" i="14"/>
  <c r="DQ63" i="14"/>
  <c r="DK63" i="14"/>
  <c r="DR62" i="14"/>
  <c r="DM62" i="14"/>
  <c r="DS61" i="14"/>
  <c r="DN61" i="14"/>
  <c r="DI61" i="14"/>
  <c r="DO60" i="14"/>
  <c r="DJ60" i="14"/>
  <c r="DQ59" i="14"/>
  <c r="DK59" i="14"/>
  <c r="DR58" i="14"/>
  <c r="DM58" i="14"/>
  <c r="DS57" i="14"/>
  <c r="DN57" i="14"/>
  <c r="DI57" i="14"/>
  <c r="DO56" i="14"/>
  <c r="DJ56" i="14"/>
  <c r="DQ55" i="14"/>
  <c r="DK55" i="14"/>
  <c r="DR54" i="14"/>
  <c r="DM54" i="14"/>
  <c r="DS53" i="14"/>
  <c r="DN53" i="14"/>
  <c r="DI53" i="14"/>
  <c r="DP52" i="14"/>
  <c r="DL52" i="14"/>
  <c r="DH52" i="14"/>
  <c r="DP51" i="14"/>
  <c r="DL51" i="14"/>
  <c r="DH51" i="14"/>
  <c r="DP50" i="14"/>
  <c r="DL50" i="14"/>
  <c r="DH50" i="14"/>
  <c r="DP49" i="14"/>
  <c r="DL49" i="14"/>
  <c r="DH49" i="14"/>
  <c r="DP48" i="14"/>
  <c r="DL48" i="14"/>
  <c r="DH48" i="14"/>
  <c r="DP47" i="14"/>
  <c r="DL47" i="14"/>
  <c r="DH47" i="14"/>
  <c r="DP46" i="14"/>
  <c r="DL46" i="14"/>
  <c r="DH46" i="14"/>
  <c r="DP45" i="14"/>
  <c r="DL45" i="14"/>
  <c r="DH45" i="14"/>
  <c r="DP44" i="14"/>
  <c r="DL44" i="14"/>
  <c r="DH44" i="14"/>
  <c r="DP43" i="14"/>
  <c r="DL43" i="14"/>
  <c r="DH43" i="14"/>
  <c r="DP42" i="14"/>
  <c r="DL42" i="14"/>
  <c r="DH42" i="14"/>
  <c r="DP41" i="14"/>
  <c r="DL41" i="14"/>
  <c r="DH41" i="14"/>
  <c r="DP40" i="14"/>
  <c r="DL40" i="14"/>
  <c r="DH40" i="14"/>
  <c r="DP39" i="14"/>
  <c r="DL39" i="14"/>
  <c r="DH39" i="14"/>
  <c r="DP38" i="14"/>
  <c r="DL38" i="14"/>
  <c r="DH38" i="14"/>
  <c r="DP37" i="14"/>
  <c r="DL37" i="14"/>
  <c r="DH37" i="14"/>
  <c r="DP36" i="14"/>
  <c r="DL36" i="14"/>
  <c r="DH36" i="14"/>
  <c r="DP35" i="14"/>
  <c r="DL35" i="14"/>
  <c r="DH35" i="14"/>
  <c r="DP34" i="14"/>
  <c r="DL34" i="14"/>
  <c r="DH34" i="14"/>
  <c r="DP33" i="14"/>
  <c r="DL33" i="14"/>
  <c r="DH33" i="14"/>
  <c r="DP32" i="14"/>
  <c r="DL32" i="14"/>
  <c r="DH32" i="14"/>
  <c r="DP31" i="14"/>
  <c r="DL31" i="14"/>
  <c r="DH31" i="14"/>
  <c r="DP30" i="14"/>
  <c r="DL30" i="14"/>
  <c r="DH30" i="14"/>
  <c r="DP29" i="14"/>
  <c r="DL29" i="14"/>
  <c r="DH29" i="14"/>
  <c r="DP28" i="14"/>
  <c r="DL28" i="14"/>
  <c r="DH28" i="14"/>
  <c r="DP27" i="14"/>
  <c r="DL27" i="14"/>
  <c r="DH27" i="14"/>
  <c r="DP26" i="14"/>
  <c r="DL26" i="14"/>
  <c r="DH26" i="14"/>
  <c r="DP25" i="14"/>
  <c r="DL25" i="14"/>
  <c r="DH25" i="14"/>
  <c r="DP24" i="14"/>
  <c r="DL24" i="14"/>
  <c r="DH24" i="14"/>
  <c r="DP23" i="14"/>
  <c r="DL23" i="14"/>
  <c r="DH23" i="14"/>
  <c r="DP22" i="14"/>
  <c r="DL22" i="14"/>
  <c r="DH22" i="14"/>
  <c r="DQ99" i="14"/>
  <c r="DJ99" i="14"/>
  <c r="DO98" i="14"/>
  <c r="DS97" i="14"/>
  <c r="DM97" i="14"/>
  <c r="DR96" i="14"/>
  <c r="DJ96" i="14"/>
  <c r="DO95" i="14"/>
  <c r="DI95" i="14"/>
  <c r="DM94" i="14"/>
  <c r="DR93" i="14"/>
  <c r="DK93" i="14"/>
  <c r="DO92" i="14"/>
  <c r="DI92" i="14"/>
  <c r="DN91" i="14"/>
  <c r="DR90" i="14"/>
  <c r="DK90" i="14"/>
  <c r="DQ89" i="14"/>
  <c r="DI89" i="14"/>
  <c r="DN88" i="14"/>
  <c r="DS87" i="14"/>
  <c r="DK87" i="14"/>
  <c r="DQ86" i="14"/>
  <c r="DJ86" i="14"/>
  <c r="DN85" i="14"/>
  <c r="DS84" i="14"/>
  <c r="DM84" i="14"/>
  <c r="DQ83" i="14"/>
  <c r="DJ83" i="14"/>
  <c r="DO82" i="14"/>
  <c r="DS81" i="14"/>
  <c r="DM81" i="14"/>
  <c r="DR80" i="14"/>
  <c r="DJ80" i="14"/>
  <c r="DO79" i="14"/>
  <c r="DI79" i="14"/>
  <c r="DM78" i="14"/>
  <c r="DR77" i="14"/>
  <c r="DK77" i="14"/>
  <c r="DO76" i="14"/>
  <c r="DI76" i="14"/>
  <c r="DN75" i="14"/>
  <c r="DR74" i="14"/>
  <c r="DK74" i="14"/>
  <c r="DQ73" i="14"/>
  <c r="DI73" i="14"/>
  <c r="DN72" i="14"/>
  <c r="DS71" i="14"/>
  <c r="DK71" i="14"/>
  <c r="DQ70" i="14"/>
  <c r="DJ70" i="14"/>
  <c r="DN69" i="14"/>
  <c r="DS68" i="14"/>
  <c r="DM68" i="14"/>
  <c r="DQ67" i="14"/>
  <c r="DJ67" i="14"/>
  <c r="DO66" i="14"/>
  <c r="DS65" i="14"/>
  <c r="DM65" i="14"/>
  <c r="DS64" i="14"/>
  <c r="DN64" i="14"/>
  <c r="DI64" i="14"/>
  <c r="DO63" i="14"/>
  <c r="DJ63" i="14"/>
  <c r="DQ62" i="14"/>
  <c r="DK62" i="14"/>
  <c r="DR61" i="14"/>
  <c r="DM61" i="14"/>
  <c r="DS60" i="14"/>
  <c r="DN60" i="14"/>
  <c r="DI60" i="14"/>
  <c r="DO59" i="14"/>
  <c r="DJ59" i="14"/>
  <c r="DQ58" i="14"/>
  <c r="DK58" i="14"/>
  <c r="DR57" i="14"/>
  <c r="DM57" i="14"/>
  <c r="DS56" i="14"/>
  <c r="DN56" i="14"/>
  <c r="DI56" i="14"/>
  <c r="DO55" i="14"/>
  <c r="DJ55" i="14"/>
  <c r="DQ54" i="14"/>
  <c r="DK54" i="14"/>
  <c r="DR53" i="14"/>
  <c r="DM53" i="14"/>
  <c r="DS52" i="14"/>
  <c r="DO52" i="14"/>
  <c r="DK52" i="14"/>
  <c r="DS51" i="14"/>
  <c r="DO51" i="14"/>
  <c r="DK51" i="14"/>
  <c r="DS50" i="14"/>
  <c r="DO50" i="14"/>
  <c r="DO99" i="14"/>
  <c r="DI99" i="14"/>
  <c r="DM98" i="14"/>
  <c r="DR97" i="14"/>
  <c r="DK97" i="14"/>
  <c r="DO96" i="14"/>
  <c r="DI96" i="14"/>
  <c r="DN95" i="14"/>
  <c r="DR94" i="14"/>
  <c r="DK94" i="14"/>
  <c r="DQ93" i="14"/>
  <c r="DI93" i="14"/>
  <c r="DN92" i="14"/>
  <c r="DS91" i="14"/>
  <c r="DK91" i="14"/>
  <c r="DQ90" i="14"/>
  <c r="DJ90" i="14"/>
  <c r="DN89" i="14"/>
  <c r="DS88" i="14"/>
  <c r="DM88" i="14"/>
  <c r="DQ87" i="14"/>
  <c r="DJ87" i="14"/>
  <c r="DO86" i="14"/>
  <c r="DS85" i="14"/>
  <c r="DM85" i="14"/>
  <c r="DR84" i="14"/>
  <c r="DJ84" i="14"/>
  <c r="DO83" i="14"/>
  <c r="DI83" i="14"/>
  <c r="DM82" i="14"/>
  <c r="DR81" i="14"/>
  <c r="DK81" i="14"/>
  <c r="DO80" i="14"/>
  <c r="DI80" i="14"/>
  <c r="DN79" i="14"/>
  <c r="DR78" i="14"/>
  <c r="DK78" i="14"/>
  <c r="DQ77" i="14"/>
  <c r="DI77" i="14"/>
  <c r="DN76" i="14"/>
  <c r="DS75" i="14"/>
  <c r="DK75" i="14"/>
  <c r="DQ74" i="14"/>
  <c r="DJ74" i="14"/>
  <c r="DN73" i="14"/>
  <c r="DS72" i="14"/>
  <c r="DM72" i="14"/>
  <c r="DQ71" i="14"/>
  <c r="DJ71" i="14"/>
  <c r="DO70" i="14"/>
  <c r="DS69" i="14"/>
  <c r="DM69" i="14"/>
  <c r="DR68" i="14"/>
  <c r="DJ68" i="14"/>
  <c r="DO67" i="14"/>
  <c r="DI67" i="14"/>
  <c r="DM66" i="14"/>
  <c r="DR65" i="14"/>
  <c r="DK65" i="14"/>
  <c r="DR64" i="14"/>
  <c r="DM64" i="14"/>
  <c r="DS63" i="14"/>
  <c r="DN63" i="14"/>
  <c r="DI63" i="14"/>
  <c r="DO62" i="14"/>
  <c r="DJ62" i="14"/>
  <c r="DQ61" i="14"/>
  <c r="DK61" i="14"/>
  <c r="DR60" i="14"/>
  <c r="DM60" i="14"/>
  <c r="DS59" i="14"/>
  <c r="DN59" i="14"/>
  <c r="DI59" i="14"/>
  <c r="DO58" i="14"/>
  <c r="DJ58" i="14"/>
  <c r="DQ57" i="14"/>
  <c r="DK57" i="14"/>
  <c r="DR56" i="14"/>
  <c r="DM56" i="14"/>
  <c r="DS55" i="14"/>
  <c r="DN55" i="14"/>
  <c r="DI55" i="14"/>
  <c r="DO54" i="14"/>
  <c r="DJ54" i="14"/>
  <c r="DQ53" i="14"/>
  <c r="DK53" i="14"/>
  <c r="DR52" i="14"/>
  <c r="DN52" i="14"/>
  <c r="DJ52" i="14"/>
  <c r="DR51" i="14"/>
  <c r="DN51" i="14"/>
  <c r="DJ51" i="14"/>
  <c r="DR50" i="14"/>
  <c r="DN50" i="14"/>
  <c r="DJ50" i="14"/>
  <c r="DR49" i="14"/>
  <c r="DN49" i="14"/>
  <c r="DJ49" i="14"/>
  <c r="DR48" i="14"/>
  <c r="DN48" i="14"/>
  <c r="DJ48" i="14"/>
  <c r="DR47" i="14"/>
  <c r="DN47" i="14"/>
  <c r="DJ47" i="14"/>
  <c r="DR46" i="14"/>
  <c r="DN46" i="14"/>
  <c r="DJ46" i="14"/>
  <c r="DR45" i="14"/>
  <c r="DN45" i="14"/>
  <c r="DJ45" i="14"/>
  <c r="DR44" i="14"/>
  <c r="DN44" i="14"/>
  <c r="DJ44" i="14"/>
  <c r="DR43" i="14"/>
  <c r="DN43" i="14"/>
  <c r="DJ43" i="14"/>
  <c r="DR42" i="14"/>
  <c r="DN42" i="14"/>
  <c r="DJ42" i="14"/>
  <c r="DR41" i="14"/>
  <c r="DN41" i="14"/>
  <c r="DJ41" i="14"/>
  <c r="DR40" i="14"/>
  <c r="DN40" i="14"/>
  <c r="DJ40" i="14"/>
  <c r="DR39" i="14"/>
  <c r="DN39" i="14"/>
  <c r="DJ39" i="14"/>
  <c r="DR38" i="14"/>
  <c r="DN38" i="14"/>
  <c r="DJ38" i="14"/>
  <c r="DR37" i="14"/>
  <c r="DN37" i="14"/>
  <c r="DJ37" i="14"/>
  <c r="DR36" i="14"/>
  <c r="DN36" i="14"/>
  <c r="DJ36" i="14"/>
  <c r="DR35" i="14"/>
  <c r="DN35" i="14"/>
  <c r="DJ35" i="14"/>
  <c r="DR34" i="14"/>
  <c r="DN34" i="14"/>
  <c r="DJ34" i="14"/>
  <c r="DR33" i="14"/>
  <c r="DN33" i="14"/>
  <c r="DJ33" i="14"/>
  <c r="DR32" i="14"/>
  <c r="DN32" i="14"/>
  <c r="DJ32" i="14"/>
  <c r="DR31" i="14"/>
  <c r="DN31" i="14"/>
  <c r="DJ31" i="14"/>
  <c r="DR30" i="14"/>
  <c r="DN30" i="14"/>
  <c r="DJ30" i="14"/>
  <c r="DR29" i="14"/>
  <c r="DN29" i="14"/>
  <c r="DJ29" i="14"/>
  <c r="DR28" i="14"/>
  <c r="DN28" i="14"/>
  <c r="DJ28" i="14"/>
  <c r="DR27" i="14"/>
  <c r="DN27" i="14"/>
  <c r="DJ27" i="14"/>
  <c r="DR26" i="14"/>
  <c r="DQ97" i="14"/>
  <c r="DK95" i="14"/>
  <c r="DS92" i="14"/>
  <c r="DO90" i="14"/>
  <c r="DJ88" i="14"/>
  <c r="DR85" i="14"/>
  <c r="DN83" i="14"/>
  <c r="DI81" i="14"/>
  <c r="DQ78" i="14"/>
  <c r="DM76" i="14"/>
  <c r="DS73" i="14"/>
  <c r="DO71" i="14"/>
  <c r="DK69" i="14"/>
  <c r="DR66" i="14"/>
  <c r="DQ64" i="14"/>
  <c r="DS62" i="14"/>
  <c r="DJ61" i="14"/>
  <c r="DM59" i="14"/>
  <c r="DO57" i="14"/>
  <c r="DR55" i="14"/>
  <c r="DI54" i="14"/>
  <c r="DM52" i="14"/>
  <c r="DI51" i="14"/>
  <c r="DI50" i="14"/>
  <c r="DM49" i="14"/>
  <c r="DQ48" i="14"/>
  <c r="DI48" i="14"/>
  <c r="DM47" i="14"/>
  <c r="DQ46" i="14"/>
  <c r="DI46" i="14"/>
  <c r="DM45" i="14"/>
  <c r="DQ44" i="14"/>
  <c r="DI44" i="14"/>
  <c r="DM43" i="14"/>
  <c r="DQ42" i="14"/>
  <c r="DI42" i="14"/>
  <c r="DM41" i="14"/>
  <c r="DQ40" i="14"/>
  <c r="DI40" i="14"/>
  <c r="DM39" i="14"/>
  <c r="DQ38" i="14"/>
  <c r="DI38" i="14"/>
  <c r="DM37" i="14"/>
  <c r="DQ36" i="14"/>
  <c r="DI36" i="14"/>
  <c r="DM35" i="14"/>
  <c r="DQ34" i="14"/>
  <c r="DI34" i="14"/>
  <c r="DM33" i="14"/>
  <c r="DQ32" i="14"/>
  <c r="DI32" i="14"/>
  <c r="DM31" i="14"/>
  <c r="DQ30" i="14"/>
  <c r="DI30" i="14"/>
  <c r="DM29" i="14"/>
  <c r="DQ28" i="14"/>
  <c r="DI28" i="14"/>
  <c r="DM27" i="14"/>
  <c r="DQ26" i="14"/>
  <c r="DK26" i="14"/>
  <c r="DR25" i="14"/>
  <c r="DM25" i="14"/>
  <c r="DS24" i="14"/>
  <c r="DN24" i="14"/>
  <c r="DI24" i="14"/>
  <c r="DO23" i="14"/>
  <c r="DJ23" i="14"/>
  <c r="DQ22" i="14"/>
  <c r="DK22" i="14"/>
  <c r="DR21" i="14"/>
  <c r="DN21" i="14"/>
  <c r="DJ21" i="14"/>
  <c r="DR20" i="14"/>
  <c r="DN20" i="14"/>
  <c r="DJ20" i="14"/>
  <c r="DR19" i="14"/>
  <c r="DN19" i="14"/>
  <c r="DJ19" i="14"/>
  <c r="DR18" i="14"/>
  <c r="DN18" i="14"/>
  <c r="DJ18" i="14"/>
  <c r="DR17" i="14"/>
  <c r="DN17" i="14"/>
  <c r="DJ17" i="14"/>
  <c r="DR16" i="14"/>
  <c r="DN16" i="14"/>
  <c r="DJ16" i="14"/>
  <c r="DR15" i="14"/>
  <c r="DN15" i="14"/>
  <c r="DJ15" i="14"/>
  <c r="DR14" i="14"/>
  <c r="DN14" i="14"/>
  <c r="DJ14" i="14"/>
  <c r="DR13" i="14"/>
  <c r="DN13" i="14"/>
  <c r="DJ13" i="14"/>
  <c r="DR12" i="14"/>
  <c r="DN12" i="14"/>
  <c r="DJ12" i="14"/>
  <c r="DR11" i="14"/>
  <c r="DN11" i="14"/>
  <c r="DJ11" i="14"/>
  <c r="DR10" i="14"/>
  <c r="DN10" i="14"/>
  <c r="DJ10" i="14"/>
  <c r="DR9" i="14"/>
  <c r="DN9" i="14"/>
  <c r="DJ9" i="14"/>
  <c r="DR8" i="14"/>
  <c r="DN8" i="14"/>
  <c r="DJ8" i="14"/>
  <c r="DR7" i="14"/>
  <c r="DN7" i="14"/>
  <c r="DJ7" i="14"/>
  <c r="DR6" i="14"/>
  <c r="DN6" i="14"/>
  <c r="DJ6" i="14"/>
  <c r="DR5" i="14"/>
  <c r="DN5" i="14"/>
  <c r="DJ5" i="14"/>
  <c r="DR4" i="14"/>
  <c r="DN4" i="14"/>
  <c r="DJ4" i="14"/>
  <c r="DR98" i="14"/>
  <c r="DN96" i="14"/>
  <c r="DJ94" i="14"/>
  <c r="DQ91" i="14"/>
  <c r="DM89" i="14"/>
  <c r="DI87" i="14"/>
  <c r="DO84" i="14"/>
  <c r="DK82" i="14"/>
  <c r="DS79" i="14"/>
  <c r="DN77" i="14"/>
  <c r="DJ75" i="14"/>
  <c r="DR72" i="14"/>
  <c r="DM70" i="14"/>
  <c r="DI68" i="14"/>
  <c r="DQ65" i="14"/>
  <c r="DR63" i="14"/>
  <c r="DI62" i="14"/>
  <c r="DK60" i="14"/>
  <c r="DN58" i="14"/>
  <c r="DQ56" i="14"/>
  <c r="DS54" i="14"/>
  <c r="DJ53" i="14"/>
  <c r="DQ51" i="14"/>
  <c r="DM50" i="14"/>
  <c r="DQ49" i="14"/>
  <c r="DI49" i="14"/>
  <c r="DM48" i="14"/>
  <c r="DQ47" i="14"/>
  <c r="DI47" i="14"/>
  <c r="DM46" i="14"/>
  <c r="DQ45" i="14"/>
  <c r="DI45" i="14"/>
  <c r="DM44" i="14"/>
  <c r="DQ43" i="14"/>
  <c r="DI43" i="14"/>
  <c r="DM42" i="14"/>
  <c r="DQ41" i="14"/>
  <c r="DI41" i="14"/>
  <c r="DM40" i="14"/>
  <c r="DQ39" i="14"/>
  <c r="DI39" i="14"/>
  <c r="DM38" i="14"/>
  <c r="DQ37" i="14"/>
  <c r="DI37" i="14"/>
  <c r="DM36" i="14"/>
  <c r="DQ35" i="14"/>
  <c r="DI35" i="14"/>
  <c r="DM34" i="14"/>
  <c r="DQ33" i="14"/>
  <c r="DI33" i="14"/>
  <c r="DM32" i="14"/>
  <c r="DQ31" i="14"/>
  <c r="DI31" i="14"/>
  <c r="DM30" i="14"/>
  <c r="DQ29" i="14"/>
  <c r="DI29" i="14"/>
  <c r="DM28" i="14"/>
  <c r="DQ27" i="14"/>
  <c r="DI27" i="14"/>
  <c r="DN26" i="14"/>
  <c r="DI26" i="14"/>
  <c r="DO25" i="14"/>
  <c r="DJ25" i="14"/>
  <c r="DQ24" i="14"/>
  <c r="DK24" i="14"/>
  <c r="DR23" i="14"/>
  <c r="DM23" i="14"/>
  <c r="DS22" i="14"/>
  <c r="DN22" i="14"/>
  <c r="DI22" i="14"/>
  <c r="DP21" i="14"/>
  <c r="DL21" i="14"/>
  <c r="DH21" i="14"/>
  <c r="DP20" i="14"/>
  <c r="DL20" i="14"/>
  <c r="DH20" i="14"/>
  <c r="DP19" i="14"/>
  <c r="DL19" i="14"/>
  <c r="DH19" i="14"/>
  <c r="DP18" i="14"/>
  <c r="DL18" i="14"/>
  <c r="DH18" i="14"/>
  <c r="DP17" i="14"/>
  <c r="DL17" i="14"/>
  <c r="DH17" i="14"/>
  <c r="DP16" i="14"/>
  <c r="DL16" i="14"/>
  <c r="DH16" i="14"/>
  <c r="DP15" i="14"/>
  <c r="DL15" i="14"/>
  <c r="DH15" i="14"/>
  <c r="DP14" i="14"/>
  <c r="DL14" i="14"/>
  <c r="DH14" i="14"/>
  <c r="DP13" i="14"/>
  <c r="DL13" i="14"/>
  <c r="DH13" i="14"/>
  <c r="DP12" i="14"/>
  <c r="DL12" i="14"/>
  <c r="DH12" i="14"/>
  <c r="DP11" i="14"/>
  <c r="DL11" i="14"/>
  <c r="DH11" i="14"/>
  <c r="DP10" i="14"/>
  <c r="DL10" i="14"/>
  <c r="DH10" i="14"/>
  <c r="DP9" i="14"/>
  <c r="DL9" i="14"/>
  <c r="DH9" i="14"/>
  <c r="DP8" i="14"/>
  <c r="DL8" i="14"/>
  <c r="DH8" i="14"/>
  <c r="DP7" i="14"/>
  <c r="DL7" i="14"/>
  <c r="DH7" i="14"/>
  <c r="DP6" i="14"/>
  <c r="DL6" i="14"/>
  <c r="DH6" i="14"/>
  <c r="DP5" i="14"/>
  <c r="DL5" i="14"/>
  <c r="DH5" i="14"/>
  <c r="DP4" i="14"/>
  <c r="DL4" i="14"/>
  <c r="DH4" i="14"/>
  <c r="DK98" i="14"/>
  <c r="DN93" i="14"/>
  <c r="DR88" i="14"/>
  <c r="DI84" i="14"/>
  <c r="DK79" i="14"/>
  <c r="DO74" i="14"/>
  <c r="DR69" i="14"/>
  <c r="DJ65" i="14"/>
  <c r="DO61" i="14"/>
  <c r="DI58" i="14"/>
  <c r="DN54" i="14"/>
  <c r="DM51" i="14"/>
  <c r="DO49" i="14"/>
  <c r="DK48" i="14"/>
  <c r="DS46" i="14"/>
  <c r="DO45" i="14"/>
  <c r="DK44" i="14"/>
  <c r="DS42" i="14"/>
  <c r="DO41" i="14"/>
  <c r="DK40" i="14"/>
  <c r="DS38" i="14"/>
  <c r="DO37" i="14"/>
  <c r="DK36" i="14"/>
  <c r="DS34" i="14"/>
  <c r="DO33" i="14"/>
  <c r="DK32" i="14"/>
  <c r="DS30" i="14"/>
  <c r="DO29" i="14"/>
  <c r="DK28" i="14"/>
  <c r="DS26" i="14"/>
  <c r="DS25" i="14"/>
  <c r="DI25" i="14"/>
  <c r="DJ24" i="14"/>
  <c r="DK23" i="14"/>
  <c r="DM22" i="14"/>
  <c r="DO21" i="14"/>
  <c r="DS20" i="14"/>
  <c r="DK20" i="14"/>
  <c r="DO19" i="14"/>
  <c r="DS18" i="14"/>
  <c r="DK18" i="14"/>
  <c r="DO17" i="14"/>
  <c r="DS16" i="14"/>
  <c r="DK16" i="14"/>
  <c r="DO15" i="14"/>
  <c r="DS14" i="14"/>
  <c r="DK14" i="14"/>
  <c r="DO13" i="14"/>
  <c r="DS12" i="14"/>
  <c r="DK12" i="14"/>
  <c r="DO11" i="14"/>
  <c r="DS10" i="14"/>
  <c r="DK10" i="14"/>
  <c r="DO9" i="14"/>
  <c r="DS8" i="14"/>
  <c r="DK8" i="14"/>
  <c r="DO7" i="14"/>
  <c r="DS6" i="14"/>
  <c r="DK6" i="14"/>
  <c r="DO5" i="14"/>
  <c r="DS4" i="14"/>
  <c r="DK4" i="14"/>
  <c r="DI97" i="14"/>
  <c r="DM92" i="14"/>
  <c r="DO87" i="14"/>
  <c r="DR82" i="14"/>
  <c r="DJ78" i="14"/>
  <c r="DM73" i="14"/>
  <c r="DO68" i="14"/>
  <c r="DK64" i="14"/>
  <c r="DQ60" i="14"/>
  <c r="DJ57" i="14"/>
  <c r="DO53" i="14"/>
  <c r="DQ50" i="14"/>
  <c r="DK49" i="14"/>
  <c r="DS47" i="14"/>
  <c r="DO46" i="14"/>
  <c r="DK45" i="14"/>
  <c r="DS43" i="14"/>
  <c r="DO42" i="14"/>
  <c r="DK41" i="14"/>
  <c r="DS39" i="14"/>
  <c r="DO38" i="14"/>
  <c r="DK37" i="14"/>
  <c r="DS35" i="14"/>
  <c r="DO34" i="14"/>
  <c r="DK33" i="14"/>
  <c r="DS31" i="14"/>
  <c r="DO30" i="14"/>
  <c r="DK29" i="14"/>
  <c r="DS27" i="14"/>
  <c r="DO26" i="14"/>
  <c r="DQ25" i="14"/>
  <c r="DR24" i="14"/>
  <c r="DS23" i="14"/>
  <c r="DI23" i="14"/>
  <c r="DJ22" i="14"/>
  <c r="DM21" i="14"/>
  <c r="DQ20" i="14"/>
  <c r="DI20" i="14"/>
  <c r="DM19" i="14"/>
  <c r="DQ18" i="14"/>
  <c r="DI18" i="14"/>
  <c r="DM17" i="14"/>
  <c r="DQ16" i="14"/>
  <c r="DI16" i="14"/>
  <c r="DM15" i="14"/>
  <c r="DQ14" i="14"/>
  <c r="DI14" i="14"/>
  <c r="DM13" i="14"/>
  <c r="DQ12" i="14"/>
  <c r="DI12" i="14"/>
  <c r="DM11" i="14"/>
  <c r="DQ10" i="14"/>
  <c r="DI10" i="14"/>
  <c r="DM9" i="14"/>
  <c r="DQ8" i="14"/>
  <c r="DI8" i="14"/>
  <c r="DM7" i="14"/>
  <c r="DQ6" i="14"/>
  <c r="DI6" i="14"/>
  <c r="DM5" i="14"/>
  <c r="DQ4" i="14"/>
  <c r="DI4" i="14"/>
  <c r="DK5" i="14"/>
  <c r="DO6" i="14"/>
  <c r="DS7" i="14"/>
  <c r="DK9" i="14"/>
  <c r="DO10" i="14"/>
  <c r="DS11" i="14"/>
  <c r="DK13" i="14"/>
  <c r="DO14" i="14"/>
  <c r="DS15" i="14"/>
  <c r="DK17" i="14"/>
  <c r="DO18" i="14"/>
  <c r="DS19" i="14"/>
  <c r="DK21" i="14"/>
  <c r="DR22" i="14"/>
  <c r="DO24" i="14"/>
  <c r="DM26" i="14"/>
  <c r="DS28" i="14"/>
  <c r="DO31" i="14"/>
  <c r="DK34" i="14"/>
  <c r="DS36" i="14"/>
  <c r="DO39" i="14"/>
  <c r="DK42" i="14"/>
  <c r="DS44" i="14"/>
  <c r="DO47" i="14"/>
  <c r="DK50" i="14"/>
  <c r="DK56" i="14"/>
  <c r="DM63" i="14"/>
  <c r="DJ72" i="14"/>
  <c r="DQ81" i="14"/>
  <c r="DJ91" i="14"/>
  <c r="ET7" i="14"/>
  <c r="ET11" i="14"/>
  <c r="ET15" i="14"/>
  <c r="ET19" i="14"/>
  <c r="ET23" i="14"/>
  <c r="ET27" i="14"/>
  <c r="ET31" i="14"/>
  <c r="ET35" i="14"/>
  <c r="ET39" i="14"/>
  <c r="ET43" i="14"/>
  <c r="ET47" i="14"/>
  <c r="ET51" i="14"/>
  <c r="ET55" i="14"/>
  <c r="ET59" i="14"/>
  <c r="ET63" i="14"/>
  <c r="ET67" i="14"/>
  <c r="ET71" i="14"/>
  <c r="ET75" i="14"/>
  <c r="ET79" i="14"/>
  <c r="ET83" i="14"/>
  <c r="ET87" i="14"/>
  <c r="ET91" i="14"/>
  <c r="ET95" i="14"/>
  <c r="ET99" i="14"/>
  <c r="ET4" i="14"/>
  <c r="ET8" i="14"/>
  <c r="ET12" i="14"/>
  <c r="ET16" i="14"/>
  <c r="ET20" i="14"/>
  <c r="ET24" i="14"/>
  <c r="ET28" i="14"/>
  <c r="ET32" i="14"/>
  <c r="ET36" i="14"/>
  <c r="ET40" i="14"/>
  <c r="ET44" i="14"/>
  <c r="ET48" i="14"/>
  <c r="ET52" i="14"/>
  <c r="ET56" i="14"/>
  <c r="ET60" i="14"/>
  <c r="ET64" i="14"/>
  <c r="ET68" i="14"/>
  <c r="ET72" i="14"/>
  <c r="ET76" i="14"/>
  <c r="ET80" i="14"/>
  <c r="ET84" i="14"/>
  <c r="ET88" i="14"/>
  <c r="ET92" i="14"/>
  <c r="ET98" i="1"/>
  <c r="ET94" i="1"/>
  <c r="ET90" i="1"/>
  <c r="ET86" i="1"/>
  <c r="ET82" i="1"/>
  <c r="ET78" i="1"/>
  <c r="ET74" i="1"/>
  <c r="ET70" i="1"/>
  <c r="ET66" i="1"/>
  <c r="ET62" i="1"/>
  <c r="ET58" i="1"/>
  <c r="ET54" i="1"/>
  <c r="ET50" i="1"/>
  <c r="ET46" i="1"/>
  <c r="ET42" i="1"/>
  <c r="ET38" i="1"/>
  <c r="ET34" i="1"/>
  <c r="ET30" i="1"/>
  <c r="ET26" i="1"/>
  <c r="ET22" i="1"/>
  <c r="ET18" i="1"/>
  <c r="ET14" i="1"/>
  <c r="ET10" i="1"/>
  <c r="ET6" i="1"/>
  <c r="ET99" i="1"/>
  <c r="ET95" i="1"/>
  <c r="ET91" i="1"/>
  <c r="ET87" i="1"/>
  <c r="ET83" i="1"/>
  <c r="ET79" i="1"/>
  <c r="ET75" i="1"/>
  <c r="ET71" i="1"/>
  <c r="ET67" i="1"/>
  <c r="ET63" i="1"/>
  <c r="ET59" i="1"/>
  <c r="ET55" i="1"/>
  <c r="ET51" i="1"/>
  <c r="ET47" i="1"/>
  <c r="ET43" i="1"/>
  <c r="ET39" i="1"/>
  <c r="ET35" i="1"/>
  <c r="ET31" i="1"/>
  <c r="ET27" i="1"/>
  <c r="ET23" i="1"/>
  <c r="ET19" i="1"/>
  <c r="ET15" i="1"/>
  <c r="ET11" i="1"/>
  <c r="ET7" i="1"/>
  <c r="ET97" i="1"/>
  <c r="ET93" i="1"/>
  <c r="ET89" i="1"/>
  <c r="ET85" i="1"/>
  <c r="ET81" i="1"/>
  <c r="ET77" i="1"/>
  <c r="ET73" i="1"/>
  <c r="ET69" i="1"/>
  <c r="ET65" i="1"/>
  <c r="ET61" i="1"/>
  <c r="ET57" i="1"/>
  <c r="ET53" i="1"/>
  <c r="ET49" i="1"/>
  <c r="ET45" i="1"/>
  <c r="ET41" i="1"/>
  <c r="ET37" i="1"/>
  <c r="ET33" i="1"/>
  <c r="ET29" i="1"/>
  <c r="ET25" i="1"/>
  <c r="ET21" i="1"/>
  <c r="ET17" i="1"/>
  <c r="ET13" i="1"/>
  <c r="ET9" i="1"/>
  <c r="ET5" i="1"/>
  <c r="ET96" i="1"/>
  <c r="ET92" i="1"/>
  <c r="ET88" i="1"/>
  <c r="ET84" i="1"/>
  <c r="ET80" i="1"/>
  <c r="ET76" i="1"/>
  <c r="ET72" i="1"/>
  <c r="ET68" i="1"/>
  <c r="ET64" i="1"/>
  <c r="ET60" i="1"/>
  <c r="ET56" i="1"/>
  <c r="ET52" i="1"/>
  <c r="ET48" i="1"/>
  <c r="ET44" i="1"/>
  <c r="ET40" i="1"/>
  <c r="ET36" i="1"/>
  <c r="ET32" i="1"/>
  <c r="ET28" i="1"/>
  <c r="ET24" i="1"/>
  <c r="ET20" i="1"/>
  <c r="ET16" i="1"/>
  <c r="ET12" i="1"/>
  <c r="ET8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4" i="1"/>
  <c r="EU70" i="14" l="1"/>
  <c r="CU72" i="14"/>
  <c r="ER72" i="14" s="1"/>
  <c r="CU73" i="14"/>
  <c r="ER73" i="14" s="1"/>
  <c r="CU74" i="14"/>
  <c r="ER74" i="14" s="1"/>
  <c r="CU75" i="14"/>
  <c r="ER75" i="14" s="1"/>
  <c r="CU79" i="14"/>
  <c r="ER79" i="14" s="1"/>
  <c r="CU83" i="14"/>
  <c r="ER83" i="14" s="1"/>
  <c r="CU87" i="14"/>
  <c r="ER87" i="14" s="1"/>
  <c r="CU30" i="14"/>
  <c r="ER30" i="14" s="1"/>
  <c r="CU4" i="14"/>
  <c r="ER4" i="14" s="1"/>
  <c r="ES96" i="14"/>
  <c r="ES45" i="14"/>
  <c r="ES40" i="14"/>
  <c r="ES31" i="14"/>
  <c r="ES92" i="14"/>
  <c r="ES47" i="14"/>
  <c r="ES5" i="14"/>
  <c r="ES9" i="14"/>
  <c r="ES13" i="14"/>
  <c r="ES17" i="14"/>
  <c r="ES21" i="14"/>
  <c r="ES25" i="14"/>
  <c r="ES51" i="14"/>
  <c r="ES58" i="14"/>
  <c r="ES71" i="14"/>
  <c r="ES79" i="14"/>
  <c r="EU79" i="14" s="1"/>
  <c r="ES87" i="14"/>
  <c r="ES95" i="14"/>
  <c r="ES55" i="14"/>
  <c r="ES29" i="14"/>
  <c r="CU68" i="14"/>
  <c r="ER68" i="14" s="1"/>
  <c r="CU69" i="14"/>
  <c r="ER69" i="14" s="1"/>
  <c r="CU78" i="14"/>
  <c r="ER78" i="14" s="1"/>
  <c r="CU82" i="14"/>
  <c r="ER82" i="14" s="1"/>
  <c r="CU86" i="14"/>
  <c r="ER86" i="14" s="1"/>
  <c r="CU94" i="14"/>
  <c r="ER94" i="14" s="1"/>
  <c r="CU96" i="14"/>
  <c r="ER96" i="14" s="1"/>
  <c r="CU98" i="14"/>
  <c r="ER98" i="14" s="1"/>
  <c r="CU27" i="14"/>
  <c r="ER27" i="14" s="1"/>
  <c r="ES65" i="14"/>
  <c r="ES53" i="14"/>
  <c r="ES10" i="14"/>
  <c r="ES14" i="14"/>
  <c r="ES22" i="14"/>
  <c r="ES43" i="14"/>
  <c r="ES73" i="14"/>
  <c r="ES89" i="14"/>
  <c r="ES61" i="14"/>
  <c r="ES35" i="14"/>
  <c r="ES94" i="14"/>
  <c r="ES80" i="14"/>
  <c r="ES90" i="14"/>
  <c r="ES76" i="14"/>
  <c r="ES60" i="14"/>
  <c r="ES41" i="14"/>
  <c r="ES4" i="14"/>
  <c r="EU4" i="14" s="1"/>
  <c r="ES8" i="14"/>
  <c r="ES12" i="14"/>
  <c r="ES16" i="14"/>
  <c r="ES20" i="14"/>
  <c r="ES24" i="14"/>
  <c r="ES28" i="14"/>
  <c r="ES36" i="14"/>
  <c r="ES59" i="14"/>
  <c r="ES66" i="14"/>
  <c r="ES77" i="14"/>
  <c r="ES85" i="14"/>
  <c r="ES93" i="14"/>
  <c r="ES88" i="14"/>
  <c r="ES68" i="14"/>
  <c r="ES49" i="14"/>
  <c r="CU5" i="14"/>
  <c r="ER5" i="14" s="1"/>
  <c r="CU6" i="14"/>
  <c r="ER6" i="14" s="1"/>
  <c r="CU7" i="14"/>
  <c r="ER7" i="14" s="1"/>
  <c r="CU8" i="14"/>
  <c r="ER8" i="14" s="1"/>
  <c r="CU9" i="14"/>
  <c r="ER9" i="14" s="1"/>
  <c r="CU10" i="14"/>
  <c r="ER10" i="14" s="1"/>
  <c r="CU11" i="14"/>
  <c r="ER11" i="14" s="1"/>
  <c r="CU12" i="14"/>
  <c r="ER12" i="14" s="1"/>
  <c r="CU13" i="14"/>
  <c r="ER13" i="14" s="1"/>
  <c r="CU14" i="14"/>
  <c r="ER14" i="14" s="1"/>
  <c r="CU15" i="14"/>
  <c r="ER15" i="14" s="1"/>
  <c r="CU16" i="14"/>
  <c r="ER16" i="14" s="1"/>
  <c r="CU17" i="14"/>
  <c r="ER17" i="14" s="1"/>
  <c r="CU18" i="14"/>
  <c r="ER18" i="14" s="1"/>
  <c r="CU19" i="14"/>
  <c r="ER19" i="14" s="1"/>
  <c r="CU20" i="14"/>
  <c r="ER20" i="14" s="1"/>
  <c r="CU21" i="14"/>
  <c r="ER21" i="14" s="1"/>
  <c r="CU22" i="14"/>
  <c r="ER22" i="14" s="1"/>
  <c r="CU23" i="14"/>
  <c r="ER23" i="14" s="1"/>
  <c r="CU24" i="14"/>
  <c r="ER24" i="14" s="1"/>
  <c r="CU25" i="14"/>
  <c r="ER25" i="14" s="1"/>
  <c r="CU26" i="14"/>
  <c r="ER26" i="14" s="1"/>
  <c r="CU66" i="14"/>
  <c r="ER66" i="14" s="1"/>
  <c r="CU71" i="14"/>
  <c r="ER71" i="14" s="1"/>
  <c r="CU77" i="14"/>
  <c r="ER77" i="14" s="1"/>
  <c r="CU81" i="14"/>
  <c r="ER81" i="14" s="1"/>
  <c r="CU85" i="14"/>
  <c r="ER85" i="14" s="1"/>
  <c r="CU28" i="14"/>
  <c r="ER28" i="14" s="1"/>
  <c r="ES46" i="14"/>
  <c r="ES48" i="14"/>
  <c r="ES6" i="14"/>
  <c r="ES18" i="14"/>
  <c r="ES26" i="14"/>
  <c r="ES50" i="14"/>
  <c r="ES37" i="14"/>
  <c r="ES81" i="14"/>
  <c r="ES97" i="14"/>
  <c r="ES56" i="14"/>
  <c r="ES78" i="14"/>
  <c r="ES52" i="14"/>
  <c r="ES74" i="14"/>
  <c r="EU74" i="14" s="1"/>
  <c r="ES54" i="14"/>
  <c r="ES7" i="14"/>
  <c r="EU7" i="14" s="1"/>
  <c r="ES11" i="14"/>
  <c r="ES15" i="14"/>
  <c r="EU15" i="14" s="1"/>
  <c r="ES19" i="14"/>
  <c r="ES23" i="14"/>
  <c r="EU23" i="14" s="1"/>
  <c r="ES27" i="14"/>
  <c r="EU27" i="14" s="1"/>
  <c r="ES32" i="14"/>
  <c r="ES39" i="14"/>
  <c r="ES42" i="14"/>
  <c r="ES67" i="14"/>
  <c r="ES33" i="14"/>
  <c r="ES75" i="14"/>
  <c r="EU75" i="14" s="1"/>
  <c r="ES83" i="14"/>
  <c r="ES91" i="14"/>
  <c r="ES99" i="14"/>
  <c r="ES86" i="14"/>
  <c r="ES72" i="14"/>
  <c r="EU72" i="14" s="1"/>
  <c r="ES62" i="14"/>
  <c r="ER70" i="14"/>
  <c r="CU31" i="14"/>
  <c r="ER31" i="14" s="1"/>
  <c r="CU32" i="14"/>
  <c r="ER32" i="14" s="1"/>
  <c r="CU33" i="14"/>
  <c r="ER33" i="14" s="1"/>
  <c r="CU34" i="14"/>
  <c r="ER34" i="14" s="1"/>
  <c r="CU35" i="14"/>
  <c r="ER35" i="14" s="1"/>
  <c r="CU36" i="14"/>
  <c r="ER36" i="14" s="1"/>
  <c r="CU37" i="14"/>
  <c r="ER37" i="14" s="1"/>
  <c r="CU38" i="14"/>
  <c r="ER38" i="14" s="1"/>
  <c r="CU39" i="14"/>
  <c r="ER39" i="14" s="1"/>
  <c r="CU40" i="14"/>
  <c r="ER40" i="14" s="1"/>
  <c r="CU41" i="14"/>
  <c r="ER41" i="14" s="1"/>
  <c r="CU42" i="14"/>
  <c r="ER42" i="14" s="1"/>
  <c r="CU43" i="14"/>
  <c r="ER43" i="14" s="1"/>
  <c r="CU44" i="14"/>
  <c r="ER44" i="14" s="1"/>
  <c r="CU45" i="14"/>
  <c r="ER45" i="14" s="1"/>
  <c r="CU46" i="14"/>
  <c r="ER46" i="14" s="1"/>
  <c r="CU47" i="14"/>
  <c r="ER47" i="14" s="1"/>
  <c r="CU48" i="14"/>
  <c r="ER48" i="14" s="1"/>
  <c r="CU49" i="14"/>
  <c r="ER49" i="14" s="1"/>
  <c r="CU50" i="14"/>
  <c r="ER50" i="14" s="1"/>
  <c r="CU51" i="14"/>
  <c r="ER51" i="14" s="1"/>
  <c r="CU67" i="14"/>
  <c r="ER67" i="14" s="1"/>
  <c r="CU76" i="14"/>
  <c r="ER76" i="14" s="1"/>
  <c r="CU80" i="14"/>
  <c r="ER80" i="14" s="1"/>
  <c r="CU84" i="14"/>
  <c r="ER84" i="14" s="1"/>
  <c r="CU88" i="14"/>
  <c r="ER88" i="14" s="1"/>
  <c r="CU52" i="14"/>
  <c r="ER52" i="14" s="1"/>
  <c r="CU53" i="14"/>
  <c r="ER53" i="14" s="1"/>
  <c r="CU54" i="14"/>
  <c r="ER54" i="14" s="1"/>
  <c r="CU55" i="14"/>
  <c r="ER55" i="14" s="1"/>
  <c r="CU56" i="14"/>
  <c r="ER56" i="14" s="1"/>
  <c r="CU57" i="14"/>
  <c r="ER57" i="14" s="1"/>
  <c r="CU58" i="14"/>
  <c r="ER58" i="14" s="1"/>
  <c r="CU59" i="14"/>
  <c r="ER59" i="14" s="1"/>
  <c r="CU60" i="14"/>
  <c r="ER60" i="14" s="1"/>
  <c r="CU61" i="14"/>
  <c r="ER61" i="14" s="1"/>
  <c r="CU62" i="14"/>
  <c r="ER62" i="14" s="1"/>
  <c r="CU63" i="14"/>
  <c r="ER63" i="14" s="1"/>
  <c r="CU64" i="14"/>
  <c r="ER64" i="14" s="1"/>
  <c r="CU65" i="14"/>
  <c r="ER65" i="14" s="1"/>
  <c r="CU95" i="14"/>
  <c r="ER95" i="14" s="1"/>
  <c r="CU97" i="14"/>
  <c r="ER97" i="14" s="1"/>
  <c r="CU99" i="14"/>
  <c r="ER99" i="14" s="1"/>
  <c r="CU89" i="14"/>
  <c r="ER89" i="14" s="1"/>
  <c r="CU90" i="14"/>
  <c r="ER90" i="14" s="1"/>
  <c r="CU91" i="14"/>
  <c r="ER91" i="14" s="1"/>
  <c r="CU92" i="14"/>
  <c r="ER92" i="14" s="1"/>
  <c r="CU93" i="14"/>
  <c r="ER93" i="14" s="1"/>
  <c r="CU29" i="14"/>
  <c r="ER29" i="14" s="1"/>
  <c r="C100" i="1" a="1"/>
  <c r="C100" i="1" s="1"/>
  <c r="C6" i="13" s="1"/>
  <c r="EQ99" i="13"/>
  <c r="EP99" i="13"/>
  <c r="EO99" i="13"/>
  <c r="EN99" i="13"/>
  <c r="EM99" i="13"/>
  <c r="EL99" i="13"/>
  <c r="EK99" i="13"/>
  <c r="EJ99" i="13"/>
  <c r="EI99" i="13"/>
  <c r="EH99" i="13"/>
  <c r="EG99" i="13"/>
  <c r="EF99" i="13"/>
  <c r="EE99" i="13"/>
  <c r="ED99" i="13"/>
  <c r="EC99" i="13"/>
  <c r="EB99" i="13"/>
  <c r="EA99" i="13"/>
  <c r="DZ99" i="13"/>
  <c r="DY99" i="13"/>
  <c r="DX99" i="13"/>
  <c r="DW99" i="13"/>
  <c r="DV99" i="13"/>
  <c r="DU99" i="13"/>
  <c r="DT99" i="13"/>
  <c r="EQ98" i="13"/>
  <c r="EP98" i="13"/>
  <c r="EO98" i="13"/>
  <c r="EN98" i="13"/>
  <c r="EM98" i="13"/>
  <c r="EL98" i="13"/>
  <c r="EK98" i="13"/>
  <c r="EJ98" i="13"/>
  <c r="EI98" i="13"/>
  <c r="EH98" i="13"/>
  <c r="EG98" i="13"/>
  <c r="EF98" i="13"/>
  <c r="EE98" i="13"/>
  <c r="ED98" i="13"/>
  <c r="EC98" i="13"/>
  <c r="EB98" i="13"/>
  <c r="EA98" i="13"/>
  <c r="DZ98" i="13"/>
  <c r="DY98" i="13"/>
  <c r="DX98" i="13"/>
  <c r="DW98" i="13"/>
  <c r="DV98" i="13"/>
  <c r="DU98" i="13"/>
  <c r="DT98" i="13"/>
  <c r="EQ97" i="13"/>
  <c r="EP97" i="13"/>
  <c r="EO97" i="13"/>
  <c r="EN97" i="13"/>
  <c r="EM97" i="13"/>
  <c r="EL97" i="13"/>
  <c r="EK97" i="13"/>
  <c r="EJ97" i="13"/>
  <c r="EI97" i="13"/>
  <c r="EH97" i="13"/>
  <c r="EG97" i="13"/>
  <c r="EF97" i="13"/>
  <c r="EE97" i="13"/>
  <c r="ED97" i="13"/>
  <c r="EC97" i="13"/>
  <c r="EB97" i="13"/>
  <c r="EA97" i="13"/>
  <c r="DZ97" i="13"/>
  <c r="DY97" i="13"/>
  <c r="DX97" i="13"/>
  <c r="DW97" i="13"/>
  <c r="DV97" i="13"/>
  <c r="DU97" i="13"/>
  <c r="DT97" i="13"/>
  <c r="EQ96" i="13"/>
  <c r="EP96" i="13"/>
  <c r="EO96" i="13"/>
  <c r="EN96" i="13"/>
  <c r="EM96" i="13"/>
  <c r="EL96" i="13"/>
  <c r="EK96" i="13"/>
  <c r="EJ96" i="13"/>
  <c r="EI96" i="13"/>
  <c r="EH96" i="13"/>
  <c r="EG96" i="13"/>
  <c r="EF96" i="13"/>
  <c r="EE96" i="13"/>
  <c r="ED96" i="13"/>
  <c r="EC96" i="13"/>
  <c r="EB96" i="13"/>
  <c r="EA96" i="13"/>
  <c r="DZ96" i="13"/>
  <c r="DY96" i="13"/>
  <c r="DX96" i="13"/>
  <c r="DW96" i="13"/>
  <c r="DV96" i="13"/>
  <c r="DU96" i="13"/>
  <c r="DT96" i="13"/>
  <c r="EQ95" i="13"/>
  <c r="EP95" i="13"/>
  <c r="EO95" i="13"/>
  <c r="EN95" i="13"/>
  <c r="EM95" i="13"/>
  <c r="EL95" i="13"/>
  <c r="EK95" i="13"/>
  <c r="EJ95" i="13"/>
  <c r="EI95" i="13"/>
  <c r="EH95" i="13"/>
  <c r="EG95" i="13"/>
  <c r="EF95" i="13"/>
  <c r="EE95" i="13"/>
  <c r="ED95" i="13"/>
  <c r="EC95" i="13"/>
  <c r="EB95" i="13"/>
  <c r="EA95" i="13"/>
  <c r="DZ95" i="13"/>
  <c r="DY95" i="13"/>
  <c r="DX95" i="13"/>
  <c r="DW95" i="13"/>
  <c r="DV95" i="13"/>
  <c r="DU95" i="13"/>
  <c r="DT95" i="13"/>
  <c r="EQ94" i="13"/>
  <c r="EP94" i="13"/>
  <c r="EO94" i="13"/>
  <c r="EN94" i="13"/>
  <c r="EM94" i="13"/>
  <c r="EL94" i="13"/>
  <c r="EK94" i="13"/>
  <c r="EJ94" i="13"/>
  <c r="EI94" i="13"/>
  <c r="EH94" i="13"/>
  <c r="EG94" i="13"/>
  <c r="EF94" i="13"/>
  <c r="EE94" i="13"/>
  <c r="ED94" i="13"/>
  <c r="EC94" i="13"/>
  <c r="EB94" i="13"/>
  <c r="EA94" i="13"/>
  <c r="DZ94" i="13"/>
  <c r="DY94" i="13"/>
  <c r="DX94" i="13"/>
  <c r="DW94" i="13"/>
  <c r="DV94" i="13"/>
  <c r="DU94" i="13"/>
  <c r="DT94" i="13"/>
  <c r="EQ93" i="13"/>
  <c r="EP93" i="13"/>
  <c r="EO93" i="13"/>
  <c r="EN93" i="13"/>
  <c r="EM93" i="13"/>
  <c r="EL93" i="13"/>
  <c r="EK93" i="13"/>
  <c r="EJ93" i="13"/>
  <c r="EI93" i="13"/>
  <c r="EH93" i="13"/>
  <c r="EG93" i="13"/>
  <c r="EF93" i="13"/>
  <c r="EE93" i="13"/>
  <c r="ED93" i="13"/>
  <c r="EC93" i="13"/>
  <c r="EB93" i="13"/>
  <c r="EA93" i="13"/>
  <c r="DZ93" i="13"/>
  <c r="DY93" i="13"/>
  <c r="DX93" i="13"/>
  <c r="DW93" i="13"/>
  <c r="DV93" i="13"/>
  <c r="DU93" i="13"/>
  <c r="DT93" i="13"/>
  <c r="EQ92" i="13"/>
  <c r="EP92" i="13"/>
  <c r="EO92" i="13"/>
  <c r="EN92" i="13"/>
  <c r="EM92" i="13"/>
  <c r="EL92" i="13"/>
  <c r="EK92" i="13"/>
  <c r="EJ92" i="13"/>
  <c r="EI92" i="13"/>
  <c r="EH92" i="13"/>
  <c r="EG92" i="13"/>
  <c r="EF92" i="13"/>
  <c r="EE92" i="13"/>
  <c r="ED92" i="13"/>
  <c r="EC92" i="13"/>
  <c r="EB92" i="13"/>
  <c r="EA92" i="13"/>
  <c r="DZ92" i="13"/>
  <c r="DY92" i="13"/>
  <c r="DX92" i="13"/>
  <c r="DW92" i="13"/>
  <c r="DV92" i="13"/>
  <c r="DU92" i="13"/>
  <c r="DT92" i="13"/>
  <c r="EQ91" i="13"/>
  <c r="EP91" i="13"/>
  <c r="EO91" i="13"/>
  <c r="EN91" i="13"/>
  <c r="EM91" i="13"/>
  <c r="EL91" i="13"/>
  <c r="EK91" i="13"/>
  <c r="EJ91" i="13"/>
  <c r="EI91" i="13"/>
  <c r="EH91" i="13"/>
  <c r="EG91" i="13"/>
  <c r="EF91" i="13"/>
  <c r="EE91" i="13"/>
  <c r="ED91" i="13"/>
  <c r="EC91" i="13"/>
  <c r="EB91" i="13"/>
  <c r="EA91" i="13"/>
  <c r="DZ91" i="13"/>
  <c r="DY91" i="13"/>
  <c r="DX91" i="13"/>
  <c r="DW91" i="13"/>
  <c r="DV91" i="13"/>
  <c r="DU91" i="13"/>
  <c r="DT91" i="13"/>
  <c r="EQ90" i="13"/>
  <c r="EP90" i="13"/>
  <c r="EO90" i="13"/>
  <c r="EN90" i="13"/>
  <c r="EM90" i="13"/>
  <c r="EL90" i="13"/>
  <c r="EK90" i="13"/>
  <c r="EJ90" i="13"/>
  <c r="EI90" i="13"/>
  <c r="EH90" i="13"/>
  <c r="EG90" i="13"/>
  <c r="EF90" i="13"/>
  <c r="EE90" i="13"/>
  <c r="ED90" i="13"/>
  <c r="EC90" i="13"/>
  <c r="EB90" i="13"/>
  <c r="EA90" i="13"/>
  <c r="DZ90" i="13"/>
  <c r="DY90" i="13"/>
  <c r="DX90" i="13"/>
  <c r="DW90" i="13"/>
  <c r="DV90" i="13"/>
  <c r="DU90" i="13"/>
  <c r="DT90" i="13"/>
  <c r="EQ89" i="13"/>
  <c r="EP89" i="13"/>
  <c r="EO89" i="13"/>
  <c r="EN89" i="13"/>
  <c r="EM89" i="13"/>
  <c r="EL89" i="13"/>
  <c r="EK89" i="13"/>
  <c r="EJ89" i="13"/>
  <c r="EI89" i="13"/>
  <c r="EH89" i="13"/>
  <c r="EG89" i="13"/>
  <c r="EF89" i="13"/>
  <c r="EE89" i="13"/>
  <c r="ED89" i="13"/>
  <c r="EC89" i="13"/>
  <c r="EB89" i="13"/>
  <c r="EA89" i="13"/>
  <c r="DZ89" i="13"/>
  <c r="DY89" i="13"/>
  <c r="DX89" i="13"/>
  <c r="DW89" i="13"/>
  <c r="DV89" i="13"/>
  <c r="DU89" i="13"/>
  <c r="DT89" i="13"/>
  <c r="EQ88" i="13"/>
  <c r="EP88" i="13"/>
  <c r="EO88" i="13"/>
  <c r="EN88" i="13"/>
  <c r="EM88" i="13"/>
  <c r="EL88" i="13"/>
  <c r="EK88" i="13"/>
  <c r="EJ88" i="13"/>
  <c r="EI88" i="13"/>
  <c r="EH88" i="13"/>
  <c r="EG88" i="13"/>
  <c r="EF88" i="13"/>
  <c r="EE88" i="13"/>
  <c r="ED88" i="13"/>
  <c r="EC88" i="13"/>
  <c r="EB88" i="13"/>
  <c r="EA88" i="13"/>
  <c r="DZ88" i="13"/>
  <c r="DY88" i="13"/>
  <c r="DX88" i="13"/>
  <c r="DW88" i="13"/>
  <c r="DV88" i="13"/>
  <c r="DU88" i="13"/>
  <c r="DT88" i="13"/>
  <c r="EQ87" i="13"/>
  <c r="EP87" i="13"/>
  <c r="EO87" i="13"/>
  <c r="EN87" i="13"/>
  <c r="EM87" i="13"/>
  <c r="EL87" i="13"/>
  <c r="EK87" i="13"/>
  <c r="EJ87" i="13"/>
  <c r="EI87" i="13"/>
  <c r="EH87" i="13"/>
  <c r="EG87" i="13"/>
  <c r="EF87" i="13"/>
  <c r="EE87" i="13"/>
  <c r="ED87" i="13"/>
  <c r="EC87" i="13"/>
  <c r="EB87" i="13"/>
  <c r="EA87" i="13"/>
  <c r="DZ87" i="13"/>
  <c r="DY87" i="13"/>
  <c r="DX87" i="13"/>
  <c r="DW87" i="13"/>
  <c r="DV87" i="13"/>
  <c r="DU87" i="13"/>
  <c r="DT87" i="13"/>
  <c r="EQ86" i="13"/>
  <c r="EP86" i="13"/>
  <c r="EO86" i="13"/>
  <c r="EN86" i="13"/>
  <c r="EM86" i="13"/>
  <c r="EL86" i="13"/>
  <c r="EK86" i="13"/>
  <c r="EJ86" i="13"/>
  <c r="EI86" i="13"/>
  <c r="EH86" i="13"/>
  <c r="EG86" i="13"/>
  <c r="EF86" i="13"/>
  <c r="EE86" i="13"/>
  <c r="ED86" i="13"/>
  <c r="EC86" i="13"/>
  <c r="EB86" i="13"/>
  <c r="EA86" i="13"/>
  <c r="DZ86" i="13"/>
  <c r="DY86" i="13"/>
  <c r="DX86" i="13"/>
  <c r="DW86" i="13"/>
  <c r="DV86" i="13"/>
  <c r="DU86" i="13"/>
  <c r="DT86" i="13"/>
  <c r="EQ85" i="13"/>
  <c r="EP85" i="13"/>
  <c r="EO85" i="13"/>
  <c r="EN85" i="13"/>
  <c r="EM85" i="13"/>
  <c r="EL85" i="13"/>
  <c r="EK85" i="13"/>
  <c r="EJ85" i="13"/>
  <c r="EI85" i="13"/>
  <c r="EH85" i="13"/>
  <c r="EG85" i="13"/>
  <c r="EF85" i="13"/>
  <c r="EE85" i="13"/>
  <c r="ED85" i="13"/>
  <c r="EC85" i="13"/>
  <c r="EB85" i="13"/>
  <c r="EA85" i="13"/>
  <c r="DZ85" i="13"/>
  <c r="DY85" i="13"/>
  <c r="DX85" i="13"/>
  <c r="DW85" i="13"/>
  <c r="DV85" i="13"/>
  <c r="DU85" i="13"/>
  <c r="DT85" i="13"/>
  <c r="EQ84" i="13"/>
  <c r="EP84" i="13"/>
  <c r="EO84" i="13"/>
  <c r="EN84" i="13"/>
  <c r="EM84" i="13"/>
  <c r="EL84" i="13"/>
  <c r="EK84" i="13"/>
  <c r="EJ84" i="13"/>
  <c r="EI84" i="13"/>
  <c r="EH84" i="13"/>
  <c r="EG84" i="13"/>
  <c r="EF84" i="13"/>
  <c r="EE84" i="13"/>
  <c r="ED84" i="13"/>
  <c r="EC84" i="13"/>
  <c r="EB84" i="13"/>
  <c r="EA84" i="13"/>
  <c r="DZ84" i="13"/>
  <c r="DY84" i="13"/>
  <c r="DX84" i="13"/>
  <c r="DW84" i="13"/>
  <c r="DV84" i="13"/>
  <c r="DU84" i="13"/>
  <c r="DT84" i="13"/>
  <c r="EQ83" i="13"/>
  <c r="EP83" i="13"/>
  <c r="EO83" i="13"/>
  <c r="EN83" i="13"/>
  <c r="EM83" i="13"/>
  <c r="EL83" i="13"/>
  <c r="EK83" i="13"/>
  <c r="EJ83" i="13"/>
  <c r="EI83" i="13"/>
  <c r="EH83" i="13"/>
  <c r="EG83" i="13"/>
  <c r="EF83" i="13"/>
  <c r="EE83" i="13"/>
  <c r="ED83" i="13"/>
  <c r="EC83" i="13"/>
  <c r="EB83" i="13"/>
  <c r="EA83" i="13"/>
  <c r="DZ83" i="13"/>
  <c r="DY83" i="13"/>
  <c r="DX83" i="13"/>
  <c r="DW83" i="13"/>
  <c r="DV83" i="13"/>
  <c r="DU83" i="13"/>
  <c r="DT83" i="13"/>
  <c r="EQ82" i="13"/>
  <c r="EP82" i="13"/>
  <c r="EO82" i="13"/>
  <c r="EN82" i="13"/>
  <c r="EM82" i="13"/>
  <c r="EL82" i="13"/>
  <c r="EK82" i="13"/>
  <c r="EJ82" i="13"/>
  <c r="EI82" i="13"/>
  <c r="EH82" i="13"/>
  <c r="EG82" i="13"/>
  <c r="EF82" i="13"/>
  <c r="EE82" i="13"/>
  <c r="ED82" i="13"/>
  <c r="EC82" i="13"/>
  <c r="EB82" i="13"/>
  <c r="EA82" i="13"/>
  <c r="DZ82" i="13"/>
  <c r="DY82" i="13"/>
  <c r="DX82" i="13"/>
  <c r="DW82" i="13"/>
  <c r="DV82" i="13"/>
  <c r="DU82" i="13"/>
  <c r="DT82" i="13"/>
  <c r="EQ81" i="13"/>
  <c r="EP81" i="13"/>
  <c r="EO81" i="13"/>
  <c r="EN81" i="13"/>
  <c r="EM81" i="13"/>
  <c r="EL81" i="13"/>
  <c r="EK81" i="13"/>
  <c r="EJ81" i="13"/>
  <c r="EI81" i="13"/>
  <c r="EH81" i="13"/>
  <c r="EG81" i="13"/>
  <c r="EF81" i="13"/>
  <c r="EE81" i="13"/>
  <c r="ED81" i="13"/>
  <c r="EC81" i="13"/>
  <c r="EB81" i="13"/>
  <c r="EA81" i="13"/>
  <c r="DZ81" i="13"/>
  <c r="DY81" i="13"/>
  <c r="DX81" i="13"/>
  <c r="DW81" i="13"/>
  <c r="DV81" i="13"/>
  <c r="DU81" i="13"/>
  <c r="DT81" i="13"/>
  <c r="EQ80" i="13"/>
  <c r="EP80" i="13"/>
  <c r="EO80" i="13"/>
  <c r="EN80" i="13"/>
  <c r="EM80" i="13"/>
  <c r="EL80" i="13"/>
  <c r="EK80" i="13"/>
  <c r="EJ80" i="13"/>
  <c r="EI80" i="13"/>
  <c r="EH80" i="13"/>
  <c r="EG80" i="13"/>
  <c r="EF80" i="13"/>
  <c r="EE80" i="13"/>
  <c r="ED80" i="13"/>
  <c r="EC80" i="13"/>
  <c r="EB80" i="13"/>
  <c r="EA80" i="13"/>
  <c r="DZ80" i="13"/>
  <c r="DY80" i="13"/>
  <c r="DX80" i="13"/>
  <c r="DW80" i="13"/>
  <c r="DV80" i="13"/>
  <c r="DU80" i="13"/>
  <c r="DT80" i="13"/>
  <c r="EQ79" i="13"/>
  <c r="EP79" i="13"/>
  <c r="EO79" i="13"/>
  <c r="EN79" i="13"/>
  <c r="EM79" i="13"/>
  <c r="EL79" i="13"/>
  <c r="EK79" i="13"/>
  <c r="EJ79" i="13"/>
  <c r="EI79" i="13"/>
  <c r="EH79" i="13"/>
  <c r="EG79" i="13"/>
  <c r="EF79" i="13"/>
  <c r="EE79" i="13"/>
  <c r="ED79" i="13"/>
  <c r="EC79" i="13"/>
  <c r="EB79" i="13"/>
  <c r="EA79" i="13"/>
  <c r="DZ79" i="13"/>
  <c r="DY79" i="13"/>
  <c r="DX79" i="13"/>
  <c r="DW79" i="13"/>
  <c r="DV79" i="13"/>
  <c r="DU79" i="13"/>
  <c r="DT79" i="13"/>
  <c r="EQ78" i="13"/>
  <c r="EP78" i="13"/>
  <c r="EO78" i="13"/>
  <c r="EN78" i="13"/>
  <c r="EM78" i="13"/>
  <c r="EL78" i="13"/>
  <c r="EK78" i="13"/>
  <c r="EJ78" i="13"/>
  <c r="EI78" i="13"/>
  <c r="EH78" i="13"/>
  <c r="EG78" i="13"/>
  <c r="EF78" i="13"/>
  <c r="EE78" i="13"/>
  <c r="ED78" i="13"/>
  <c r="EC78" i="13"/>
  <c r="EB78" i="13"/>
  <c r="EA78" i="13"/>
  <c r="DZ78" i="13"/>
  <c r="DY78" i="13"/>
  <c r="DX78" i="13"/>
  <c r="DW78" i="13"/>
  <c r="DV78" i="13"/>
  <c r="DU78" i="13"/>
  <c r="DT78" i="13"/>
  <c r="EQ77" i="13"/>
  <c r="EP77" i="13"/>
  <c r="EO77" i="13"/>
  <c r="EN77" i="13"/>
  <c r="EM77" i="13"/>
  <c r="EL77" i="13"/>
  <c r="EK77" i="13"/>
  <c r="EJ77" i="13"/>
  <c r="EI77" i="13"/>
  <c r="EH77" i="13"/>
  <c r="EG77" i="13"/>
  <c r="EF77" i="13"/>
  <c r="EE77" i="13"/>
  <c r="ED77" i="13"/>
  <c r="EC77" i="13"/>
  <c r="EB77" i="13"/>
  <c r="EA77" i="13"/>
  <c r="DZ77" i="13"/>
  <c r="DY77" i="13"/>
  <c r="DX77" i="13"/>
  <c r="DW77" i="13"/>
  <c r="DV77" i="13"/>
  <c r="DU77" i="13"/>
  <c r="DT77" i="13"/>
  <c r="EQ76" i="13"/>
  <c r="EP76" i="13"/>
  <c r="EO76" i="13"/>
  <c r="EN76" i="13"/>
  <c r="EM76" i="13"/>
  <c r="EL76" i="13"/>
  <c r="EK76" i="13"/>
  <c r="EJ76" i="13"/>
  <c r="EI76" i="13"/>
  <c r="EH76" i="13"/>
  <c r="EG76" i="13"/>
  <c r="EF76" i="13"/>
  <c r="EE76" i="13"/>
  <c r="ED76" i="13"/>
  <c r="EC76" i="13"/>
  <c r="EB76" i="13"/>
  <c r="EA76" i="13"/>
  <c r="DZ76" i="13"/>
  <c r="DY76" i="13"/>
  <c r="DX76" i="13"/>
  <c r="DW76" i="13"/>
  <c r="DV76" i="13"/>
  <c r="DU76" i="13"/>
  <c r="DT76" i="13"/>
  <c r="EQ75" i="13"/>
  <c r="EP75" i="13"/>
  <c r="EO75" i="13"/>
  <c r="EN75" i="13"/>
  <c r="EM75" i="13"/>
  <c r="EL75" i="13"/>
  <c r="EK75" i="13"/>
  <c r="EJ75" i="13"/>
  <c r="EI75" i="13"/>
  <c r="EH75" i="13"/>
  <c r="EG75" i="13"/>
  <c r="EF75" i="13"/>
  <c r="EE75" i="13"/>
  <c r="ED75" i="13"/>
  <c r="EC75" i="13"/>
  <c r="EB75" i="13"/>
  <c r="EA75" i="13"/>
  <c r="DZ75" i="13"/>
  <c r="DY75" i="13"/>
  <c r="DX75" i="13"/>
  <c r="DW75" i="13"/>
  <c r="DV75" i="13"/>
  <c r="DU75" i="13"/>
  <c r="DT75" i="13"/>
  <c r="EQ74" i="13"/>
  <c r="EP74" i="13"/>
  <c r="EO74" i="13"/>
  <c r="EN74" i="13"/>
  <c r="EM74" i="13"/>
  <c r="EL74" i="13"/>
  <c r="EK74" i="13"/>
  <c r="EJ74" i="13"/>
  <c r="EI74" i="13"/>
  <c r="EH74" i="13"/>
  <c r="EG74" i="13"/>
  <c r="EF74" i="13"/>
  <c r="EE74" i="13"/>
  <c r="ED74" i="13"/>
  <c r="EC74" i="13"/>
  <c r="EB74" i="13"/>
  <c r="EA74" i="13"/>
  <c r="DZ74" i="13"/>
  <c r="DY74" i="13"/>
  <c r="DX74" i="13"/>
  <c r="DW74" i="13"/>
  <c r="DV74" i="13"/>
  <c r="DU74" i="13"/>
  <c r="DT74" i="13"/>
  <c r="EQ73" i="13"/>
  <c r="EP73" i="13"/>
  <c r="EO73" i="13"/>
  <c r="EN73" i="13"/>
  <c r="EM73" i="13"/>
  <c r="EL73" i="13"/>
  <c r="EK73" i="13"/>
  <c r="EJ73" i="13"/>
  <c r="EI73" i="13"/>
  <c r="EH73" i="13"/>
  <c r="EG73" i="13"/>
  <c r="EF73" i="13"/>
  <c r="EE73" i="13"/>
  <c r="ED73" i="13"/>
  <c r="EC73" i="13"/>
  <c r="EB73" i="13"/>
  <c r="EA73" i="13"/>
  <c r="DZ73" i="13"/>
  <c r="DY73" i="13"/>
  <c r="DX73" i="13"/>
  <c r="DW73" i="13"/>
  <c r="DV73" i="13"/>
  <c r="DU73" i="13"/>
  <c r="DT73" i="13"/>
  <c r="EQ72" i="13"/>
  <c r="EP72" i="13"/>
  <c r="EO72" i="13"/>
  <c r="EN72" i="13"/>
  <c r="EM72" i="13"/>
  <c r="EL72" i="13"/>
  <c r="EK72" i="13"/>
  <c r="EJ72" i="13"/>
  <c r="EI72" i="13"/>
  <c r="EH72" i="13"/>
  <c r="EG72" i="13"/>
  <c r="EF72" i="13"/>
  <c r="EE72" i="13"/>
  <c r="ED72" i="13"/>
  <c r="EC72" i="13"/>
  <c r="EB72" i="13"/>
  <c r="EA72" i="13"/>
  <c r="DZ72" i="13"/>
  <c r="DY72" i="13"/>
  <c r="DX72" i="13"/>
  <c r="DW72" i="13"/>
  <c r="DV72" i="13"/>
  <c r="DU72" i="13"/>
  <c r="DT72" i="13"/>
  <c r="EQ71" i="13"/>
  <c r="EP71" i="13"/>
  <c r="EO71" i="13"/>
  <c r="EN71" i="13"/>
  <c r="EM71" i="13"/>
  <c r="EL71" i="13"/>
  <c r="EK71" i="13"/>
  <c r="EJ71" i="13"/>
  <c r="EI71" i="13"/>
  <c r="EH71" i="13"/>
  <c r="EG71" i="13"/>
  <c r="EF71" i="13"/>
  <c r="EE71" i="13"/>
  <c r="ED71" i="13"/>
  <c r="EC71" i="13"/>
  <c r="EB71" i="13"/>
  <c r="EA71" i="13"/>
  <c r="DZ71" i="13"/>
  <c r="DY71" i="13"/>
  <c r="DX71" i="13"/>
  <c r="DW71" i="13"/>
  <c r="DV71" i="13"/>
  <c r="DU71" i="13"/>
  <c r="DT71" i="13"/>
  <c r="EQ70" i="13"/>
  <c r="EP70" i="13"/>
  <c r="EO70" i="13"/>
  <c r="EN70" i="13"/>
  <c r="EM70" i="13"/>
  <c r="EL70" i="13"/>
  <c r="EK70" i="13"/>
  <c r="EJ70" i="13"/>
  <c r="EI70" i="13"/>
  <c r="EH70" i="13"/>
  <c r="EG70" i="13"/>
  <c r="EF70" i="13"/>
  <c r="EE70" i="13"/>
  <c r="ED70" i="13"/>
  <c r="EC70" i="13"/>
  <c r="EB70" i="13"/>
  <c r="EA70" i="13"/>
  <c r="DZ70" i="13"/>
  <c r="DY70" i="13"/>
  <c r="DX70" i="13"/>
  <c r="DW70" i="13"/>
  <c r="DV70" i="13"/>
  <c r="DU70" i="13"/>
  <c r="DT70" i="13"/>
  <c r="EQ69" i="13"/>
  <c r="EP69" i="13"/>
  <c r="EO69" i="13"/>
  <c r="EN69" i="13"/>
  <c r="EM69" i="13"/>
  <c r="EL69" i="13"/>
  <c r="EK69" i="13"/>
  <c r="EJ69" i="13"/>
  <c r="EI69" i="13"/>
  <c r="EH69" i="13"/>
  <c r="EG69" i="13"/>
  <c r="EF69" i="13"/>
  <c r="EE69" i="13"/>
  <c r="ED69" i="13"/>
  <c r="EC69" i="13"/>
  <c r="EB69" i="13"/>
  <c r="EA69" i="13"/>
  <c r="DZ69" i="13"/>
  <c r="DY69" i="13"/>
  <c r="DX69" i="13"/>
  <c r="DW69" i="13"/>
  <c r="DV69" i="13"/>
  <c r="DU69" i="13"/>
  <c r="DT69" i="13"/>
  <c r="EQ68" i="13"/>
  <c r="EP68" i="13"/>
  <c r="EO68" i="13"/>
  <c r="EN68" i="13"/>
  <c r="EM68" i="13"/>
  <c r="EL68" i="13"/>
  <c r="EK68" i="13"/>
  <c r="EJ68" i="13"/>
  <c r="EI68" i="13"/>
  <c r="EH68" i="13"/>
  <c r="EG68" i="13"/>
  <c r="EF68" i="13"/>
  <c r="EE68" i="13"/>
  <c r="ED68" i="13"/>
  <c r="EC68" i="13"/>
  <c r="EB68" i="13"/>
  <c r="EA68" i="13"/>
  <c r="DZ68" i="13"/>
  <c r="DY68" i="13"/>
  <c r="DX68" i="13"/>
  <c r="DW68" i="13"/>
  <c r="DV68" i="13"/>
  <c r="DU68" i="13"/>
  <c r="DT68" i="13"/>
  <c r="EQ67" i="13"/>
  <c r="EP67" i="13"/>
  <c r="EO67" i="13"/>
  <c r="EN67" i="13"/>
  <c r="EM67" i="13"/>
  <c r="EL67" i="13"/>
  <c r="EK67" i="13"/>
  <c r="EJ67" i="13"/>
  <c r="EI67" i="13"/>
  <c r="EH67" i="13"/>
  <c r="EG67" i="13"/>
  <c r="EF67" i="13"/>
  <c r="EE67" i="13"/>
  <c r="ED67" i="13"/>
  <c r="EC67" i="13"/>
  <c r="EB67" i="13"/>
  <c r="EA67" i="13"/>
  <c r="DZ67" i="13"/>
  <c r="DY67" i="13"/>
  <c r="DX67" i="13"/>
  <c r="DW67" i="13"/>
  <c r="DV67" i="13"/>
  <c r="DU67" i="13"/>
  <c r="DT67" i="13"/>
  <c r="EQ66" i="13"/>
  <c r="EP66" i="13"/>
  <c r="EO66" i="13"/>
  <c r="EN66" i="13"/>
  <c r="EM66" i="13"/>
  <c r="EL66" i="13"/>
  <c r="EK66" i="13"/>
  <c r="EJ66" i="13"/>
  <c r="EI66" i="13"/>
  <c r="EH66" i="13"/>
  <c r="EG66" i="13"/>
  <c r="EF66" i="13"/>
  <c r="EE66" i="13"/>
  <c r="ED66" i="13"/>
  <c r="EC66" i="13"/>
  <c r="EB66" i="13"/>
  <c r="EA66" i="13"/>
  <c r="DZ66" i="13"/>
  <c r="DY66" i="13"/>
  <c r="DX66" i="13"/>
  <c r="DW66" i="13"/>
  <c r="DV66" i="13"/>
  <c r="DU66" i="13"/>
  <c r="DT66" i="13"/>
  <c r="EQ65" i="13"/>
  <c r="EP65" i="13"/>
  <c r="EO65" i="13"/>
  <c r="EN65" i="13"/>
  <c r="EM65" i="13"/>
  <c r="EL65" i="13"/>
  <c r="EK65" i="13"/>
  <c r="EJ65" i="13"/>
  <c r="EI65" i="13"/>
  <c r="EH65" i="13"/>
  <c r="EG65" i="13"/>
  <c r="EF65" i="13"/>
  <c r="EE65" i="13"/>
  <c r="ED65" i="13"/>
  <c r="EC65" i="13"/>
  <c r="EB65" i="13"/>
  <c r="EA65" i="13"/>
  <c r="DZ65" i="13"/>
  <c r="DY65" i="13"/>
  <c r="DX65" i="13"/>
  <c r="DW65" i="13"/>
  <c r="DV65" i="13"/>
  <c r="DU65" i="13"/>
  <c r="DT65" i="13"/>
  <c r="EQ64" i="13"/>
  <c r="EP64" i="13"/>
  <c r="EO64" i="13"/>
  <c r="EN64" i="13"/>
  <c r="EM64" i="13"/>
  <c r="EL64" i="13"/>
  <c r="EK64" i="13"/>
  <c r="EJ64" i="13"/>
  <c r="EI64" i="13"/>
  <c r="EH64" i="13"/>
  <c r="EG64" i="13"/>
  <c r="EF64" i="13"/>
  <c r="EE64" i="13"/>
  <c r="ED64" i="13"/>
  <c r="EC64" i="13"/>
  <c r="EB64" i="13"/>
  <c r="EA64" i="13"/>
  <c r="DZ64" i="13"/>
  <c r="DY64" i="13"/>
  <c r="DX64" i="13"/>
  <c r="DW64" i="13"/>
  <c r="DV64" i="13"/>
  <c r="DU64" i="13"/>
  <c r="DT64" i="13"/>
  <c r="EQ63" i="13"/>
  <c r="EP63" i="13"/>
  <c r="EO63" i="13"/>
  <c r="EN63" i="13"/>
  <c r="EM63" i="13"/>
  <c r="EL63" i="13"/>
  <c r="EK63" i="13"/>
  <c r="EJ63" i="13"/>
  <c r="EI63" i="13"/>
  <c r="EH63" i="13"/>
  <c r="EG63" i="13"/>
  <c r="EF63" i="13"/>
  <c r="EE63" i="13"/>
  <c r="ED63" i="13"/>
  <c r="EC63" i="13"/>
  <c r="EB63" i="13"/>
  <c r="EA63" i="13"/>
  <c r="DZ63" i="13"/>
  <c r="DY63" i="13"/>
  <c r="DX63" i="13"/>
  <c r="DW63" i="13"/>
  <c r="DV63" i="13"/>
  <c r="DU63" i="13"/>
  <c r="DT63" i="13"/>
  <c r="EQ62" i="13"/>
  <c r="EP62" i="13"/>
  <c r="EO62" i="13"/>
  <c r="EN62" i="13"/>
  <c r="EM62" i="13"/>
  <c r="EL62" i="13"/>
  <c r="EK62" i="13"/>
  <c r="EJ62" i="13"/>
  <c r="EI62" i="13"/>
  <c r="EH62" i="13"/>
  <c r="EG62" i="13"/>
  <c r="EF62" i="13"/>
  <c r="EE62" i="13"/>
  <c r="ED62" i="13"/>
  <c r="EC62" i="13"/>
  <c r="EB62" i="13"/>
  <c r="EA62" i="13"/>
  <c r="DZ62" i="13"/>
  <c r="DY62" i="13"/>
  <c r="DX62" i="13"/>
  <c r="DW62" i="13"/>
  <c r="DV62" i="13"/>
  <c r="DU62" i="13"/>
  <c r="DT62" i="13"/>
  <c r="EQ61" i="13"/>
  <c r="EP61" i="13"/>
  <c r="EO61" i="13"/>
  <c r="EN61" i="13"/>
  <c r="EM61" i="13"/>
  <c r="EL61" i="13"/>
  <c r="EK61" i="13"/>
  <c r="EJ61" i="13"/>
  <c r="EI61" i="13"/>
  <c r="EH61" i="13"/>
  <c r="EG61" i="13"/>
  <c r="EF61" i="13"/>
  <c r="EE61" i="13"/>
  <c r="ED61" i="13"/>
  <c r="EC61" i="13"/>
  <c r="EB61" i="13"/>
  <c r="EA61" i="13"/>
  <c r="DZ61" i="13"/>
  <c r="DY61" i="13"/>
  <c r="DX61" i="13"/>
  <c r="DW61" i="13"/>
  <c r="DV61" i="13"/>
  <c r="DU61" i="13"/>
  <c r="DT61" i="13"/>
  <c r="EQ60" i="13"/>
  <c r="EP60" i="13"/>
  <c r="EO60" i="13"/>
  <c r="EN60" i="13"/>
  <c r="EM60" i="13"/>
  <c r="EL60" i="13"/>
  <c r="EK60" i="13"/>
  <c r="EJ60" i="13"/>
  <c r="EI60" i="13"/>
  <c r="EH60" i="13"/>
  <c r="EG60" i="13"/>
  <c r="EF60" i="13"/>
  <c r="EE60" i="13"/>
  <c r="ED60" i="13"/>
  <c r="EC60" i="13"/>
  <c r="EB60" i="13"/>
  <c r="EA60" i="13"/>
  <c r="DZ60" i="13"/>
  <c r="DY60" i="13"/>
  <c r="DX60" i="13"/>
  <c r="DW60" i="13"/>
  <c r="DV60" i="13"/>
  <c r="DU60" i="13"/>
  <c r="DT60" i="13"/>
  <c r="EQ59" i="13"/>
  <c r="EP59" i="13"/>
  <c r="EO59" i="13"/>
  <c r="EN59" i="13"/>
  <c r="EM59" i="13"/>
  <c r="EL59" i="13"/>
  <c r="EK59" i="13"/>
  <c r="EJ59" i="13"/>
  <c r="EI59" i="13"/>
  <c r="EH59" i="13"/>
  <c r="EG59" i="13"/>
  <c r="EF59" i="13"/>
  <c r="EE59" i="13"/>
  <c r="ED59" i="13"/>
  <c r="EC59" i="13"/>
  <c r="EB59" i="13"/>
  <c r="EA59" i="13"/>
  <c r="DZ59" i="13"/>
  <c r="DY59" i="13"/>
  <c r="DX59" i="13"/>
  <c r="DW59" i="13"/>
  <c r="DV59" i="13"/>
  <c r="DU59" i="13"/>
  <c r="DT59" i="13"/>
  <c r="EQ58" i="13"/>
  <c r="EP58" i="13"/>
  <c r="EO58" i="13"/>
  <c r="EN58" i="13"/>
  <c r="EM58" i="13"/>
  <c r="EL58" i="13"/>
  <c r="EK58" i="13"/>
  <c r="EJ58" i="13"/>
  <c r="EI58" i="13"/>
  <c r="EH58" i="13"/>
  <c r="EG58" i="13"/>
  <c r="EF58" i="13"/>
  <c r="EE58" i="13"/>
  <c r="ED58" i="13"/>
  <c r="EC58" i="13"/>
  <c r="EB58" i="13"/>
  <c r="EA58" i="13"/>
  <c r="DZ58" i="13"/>
  <c r="DY58" i="13"/>
  <c r="DX58" i="13"/>
  <c r="DW58" i="13"/>
  <c r="DV58" i="13"/>
  <c r="DU58" i="13"/>
  <c r="DT58" i="13"/>
  <c r="EQ57" i="13"/>
  <c r="EP57" i="13"/>
  <c r="EO57" i="13"/>
  <c r="EN57" i="13"/>
  <c r="EM57" i="13"/>
  <c r="EL57" i="13"/>
  <c r="EK57" i="13"/>
  <c r="EJ57" i="13"/>
  <c r="EI57" i="13"/>
  <c r="EH57" i="13"/>
  <c r="EG57" i="13"/>
  <c r="EF57" i="13"/>
  <c r="EE57" i="13"/>
  <c r="ED57" i="13"/>
  <c r="EC57" i="13"/>
  <c r="EB57" i="13"/>
  <c r="EA57" i="13"/>
  <c r="DZ57" i="13"/>
  <c r="DY57" i="13"/>
  <c r="DX57" i="13"/>
  <c r="DW57" i="13"/>
  <c r="DV57" i="13"/>
  <c r="DU57" i="13"/>
  <c r="DT57" i="13"/>
  <c r="EQ56" i="13"/>
  <c r="EP56" i="13"/>
  <c r="EO56" i="13"/>
  <c r="EN56" i="13"/>
  <c r="EM56" i="13"/>
  <c r="EL56" i="13"/>
  <c r="EK56" i="13"/>
  <c r="EJ56" i="13"/>
  <c r="EI56" i="13"/>
  <c r="EH56" i="13"/>
  <c r="EG56" i="13"/>
  <c r="EF56" i="13"/>
  <c r="EE56" i="13"/>
  <c r="ED56" i="13"/>
  <c r="EC56" i="13"/>
  <c r="EB56" i="13"/>
  <c r="EA56" i="13"/>
  <c r="DZ56" i="13"/>
  <c r="DY56" i="13"/>
  <c r="DX56" i="13"/>
  <c r="DW56" i="13"/>
  <c r="DV56" i="13"/>
  <c r="DU56" i="13"/>
  <c r="DT56" i="13"/>
  <c r="EQ55" i="13"/>
  <c r="EP55" i="13"/>
  <c r="EO55" i="13"/>
  <c r="EN55" i="13"/>
  <c r="EM55" i="13"/>
  <c r="EL55" i="13"/>
  <c r="EK55" i="13"/>
  <c r="EJ55" i="13"/>
  <c r="EI55" i="13"/>
  <c r="EH55" i="13"/>
  <c r="EG55" i="13"/>
  <c r="EF55" i="13"/>
  <c r="EE55" i="13"/>
  <c r="ED55" i="13"/>
  <c r="EC55" i="13"/>
  <c r="EB55" i="13"/>
  <c r="EA55" i="13"/>
  <c r="DZ55" i="13"/>
  <c r="DY55" i="13"/>
  <c r="DX55" i="13"/>
  <c r="DW55" i="13"/>
  <c r="DV55" i="13"/>
  <c r="DU55" i="13"/>
  <c r="DT55" i="13"/>
  <c r="EQ54" i="13"/>
  <c r="EP54" i="13"/>
  <c r="EO54" i="13"/>
  <c r="EN54" i="13"/>
  <c r="EM54" i="13"/>
  <c r="EL54" i="13"/>
  <c r="EK54" i="13"/>
  <c r="EJ54" i="13"/>
  <c r="EI54" i="13"/>
  <c r="EH54" i="13"/>
  <c r="EG54" i="13"/>
  <c r="EF54" i="13"/>
  <c r="EE54" i="13"/>
  <c r="ED54" i="13"/>
  <c r="EC54" i="13"/>
  <c r="EB54" i="13"/>
  <c r="EA54" i="13"/>
  <c r="DZ54" i="13"/>
  <c r="DY54" i="13"/>
  <c r="DX54" i="13"/>
  <c r="DW54" i="13"/>
  <c r="DV54" i="13"/>
  <c r="DU54" i="13"/>
  <c r="DT54" i="13"/>
  <c r="EQ53" i="13"/>
  <c r="EP53" i="13"/>
  <c r="EO53" i="13"/>
  <c r="EN53" i="13"/>
  <c r="EM53" i="13"/>
  <c r="EL53" i="13"/>
  <c r="EK53" i="13"/>
  <c r="EJ53" i="13"/>
  <c r="EI53" i="13"/>
  <c r="EH53" i="13"/>
  <c r="EG53" i="13"/>
  <c r="EF53" i="13"/>
  <c r="EE53" i="13"/>
  <c r="ED53" i="13"/>
  <c r="EC53" i="13"/>
  <c r="EB53" i="13"/>
  <c r="EA53" i="13"/>
  <c r="DZ53" i="13"/>
  <c r="DY53" i="13"/>
  <c r="DX53" i="13"/>
  <c r="DW53" i="13"/>
  <c r="DV53" i="13"/>
  <c r="DU53" i="13"/>
  <c r="DT53" i="13"/>
  <c r="EQ52" i="13"/>
  <c r="EP52" i="13"/>
  <c r="EO52" i="13"/>
  <c r="EN52" i="13"/>
  <c r="EM52" i="13"/>
  <c r="EL52" i="13"/>
  <c r="EK52" i="13"/>
  <c r="EJ52" i="13"/>
  <c r="EI52" i="13"/>
  <c r="EH52" i="13"/>
  <c r="EG52" i="13"/>
  <c r="EF52" i="13"/>
  <c r="EE52" i="13"/>
  <c r="ED52" i="13"/>
  <c r="EC52" i="13"/>
  <c r="EB52" i="13"/>
  <c r="EA52" i="13"/>
  <c r="DZ52" i="13"/>
  <c r="DY52" i="13"/>
  <c r="DX52" i="13"/>
  <c r="DW52" i="13"/>
  <c r="DV52" i="13"/>
  <c r="DU52" i="13"/>
  <c r="DT52" i="13"/>
  <c r="EQ51" i="13"/>
  <c r="EP51" i="13"/>
  <c r="EO51" i="13"/>
  <c r="EN51" i="13"/>
  <c r="EM51" i="13"/>
  <c r="EL51" i="13"/>
  <c r="EK51" i="13"/>
  <c r="EJ51" i="13"/>
  <c r="EI51" i="13"/>
  <c r="EH51" i="13"/>
  <c r="EG51" i="13"/>
  <c r="EF51" i="13"/>
  <c r="EE51" i="13"/>
  <c r="ED51" i="13"/>
  <c r="EC51" i="13"/>
  <c r="EB51" i="13"/>
  <c r="EA51" i="13"/>
  <c r="DZ51" i="13"/>
  <c r="DY51" i="13"/>
  <c r="DX51" i="13"/>
  <c r="DW51" i="13"/>
  <c r="DV51" i="13"/>
  <c r="DU51" i="13"/>
  <c r="DT51" i="13"/>
  <c r="EQ50" i="13"/>
  <c r="EP50" i="13"/>
  <c r="EO50" i="13"/>
  <c r="EN50" i="13"/>
  <c r="EM50" i="13"/>
  <c r="EL50" i="13"/>
  <c r="EK50" i="13"/>
  <c r="EJ50" i="13"/>
  <c r="EI50" i="13"/>
  <c r="EH50" i="13"/>
  <c r="EG50" i="13"/>
  <c r="EF50" i="13"/>
  <c r="EE50" i="13"/>
  <c r="ED50" i="13"/>
  <c r="EC50" i="13"/>
  <c r="EB50" i="13"/>
  <c r="EA50" i="13"/>
  <c r="DZ50" i="13"/>
  <c r="DY50" i="13"/>
  <c r="DX50" i="13"/>
  <c r="DW50" i="13"/>
  <c r="DV50" i="13"/>
  <c r="DU50" i="13"/>
  <c r="DT50" i="13"/>
  <c r="EQ49" i="13"/>
  <c r="EP49" i="13"/>
  <c r="EO49" i="13"/>
  <c r="EN49" i="13"/>
  <c r="EM49" i="13"/>
  <c r="EL49" i="13"/>
  <c r="EK49" i="13"/>
  <c r="EJ49" i="13"/>
  <c r="EI49" i="13"/>
  <c r="EH49" i="13"/>
  <c r="EG49" i="13"/>
  <c r="EF49" i="13"/>
  <c r="EE49" i="13"/>
  <c r="ED49" i="13"/>
  <c r="EC49" i="13"/>
  <c r="EB49" i="13"/>
  <c r="EA49" i="13"/>
  <c r="DZ49" i="13"/>
  <c r="DY49" i="13"/>
  <c r="DX49" i="13"/>
  <c r="DW49" i="13"/>
  <c r="DV49" i="13"/>
  <c r="DU49" i="13"/>
  <c r="DT49" i="13"/>
  <c r="EQ48" i="13"/>
  <c r="EP48" i="13"/>
  <c r="EO48" i="13"/>
  <c r="EN48" i="13"/>
  <c r="EM48" i="13"/>
  <c r="EL48" i="13"/>
  <c r="EK48" i="13"/>
  <c r="EJ48" i="13"/>
  <c r="EI48" i="13"/>
  <c r="EH48" i="13"/>
  <c r="EG48" i="13"/>
  <c r="EF48" i="13"/>
  <c r="EE48" i="13"/>
  <c r="ED48" i="13"/>
  <c r="EC48" i="13"/>
  <c r="EB48" i="13"/>
  <c r="EA48" i="13"/>
  <c r="DZ48" i="13"/>
  <c r="DY48" i="13"/>
  <c r="DX48" i="13"/>
  <c r="DW48" i="13"/>
  <c r="DV48" i="13"/>
  <c r="DU48" i="13"/>
  <c r="DT48" i="13"/>
  <c r="EQ47" i="13"/>
  <c r="EP47" i="13"/>
  <c r="EO47" i="13"/>
  <c r="EN47" i="13"/>
  <c r="EM47" i="13"/>
  <c r="EL47" i="13"/>
  <c r="EK47" i="13"/>
  <c r="EJ47" i="13"/>
  <c r="EI47" i="13"/>
  <c r="EH47" i="13"/>
  <c r="EG47" i="13"/>
  <c r="EF47" i="13"/>
  <c r="EE47" i="13"/>
  <c r="ED47" i="13"/>
  <c r="EC47" i="13"/>
  <c r="EB47" i="13"/>
  <c r="EA47" i="13"/>
  <c r="DZ47" i="13"/>
  <c r="DY47" i="13"/>
  <c r="DX47" i="13"/>
  <c r="DW47" i="13"/>
  <c r="DV47" i="13"/>
  <c r="DU47" i="13"/>
  <c r="DT47" i="13"/>
  <c r="EQ46" i="13"/>
  <c r="EP46" i="13"/>
  <c r="EO46" i="13"/>
  <c r="EN46" i="13"/>
  <c r="EM46" i="13"/>
  <c r="EL46" i="13"/>
  <c r="EK46" i="13"/>
  <c r="EJ46" i="13"/>
  <c r="EI46" i="13"/>
  <c r="EH46" i="13"/>
  <c r="EG46" i="13"/>
  <c r="EF46" i="13"/>
  <c r="EE46" i="13"/>
  <c r="ED46" i="13"/>
  <c r="EC46" i="13"/>
  <c r="EB46" i="13"/>
  <c r="EA46" i="13"/>
  <c r="DZ46" i="13"/>
  <c r="DY46" i="13"/>
  <c r="DX46" i="13"/>
  <c r="DW46" i="13"/>
  <c r="DV46" i="13"/>
  <c r="DU46" i="13"/>
  <c r="DT46" i="13"/>
  <c r="EQ45" i="13"/>
  <c r="EP45" i="13"/>
  <c r="EO45" i="13"/>
  <c r="EN45" i="13"/>
  <c r="EM45" i="13"/>
  <c r="EL45" i="13"/>
  <c r="EK45" i="13"/>
  <c r="EJ45" i="13"/>
  <c r="EI45" i="13"/>
  <c r="EH45" i="13"/>
  <c r="EG45" i="13"/>
  <c r="EF45" i="13"/>
  <c r="EE45" i="13"/>
  <c r="ED45" i="13"/>
  <c r="EC45" i="13"/>
  <c r="EB45" i="13"/>
  <c r="EA45" i="13"/>
  <c r="DZ45" i="13"/>
  <c r="DY45" i="13"/>
  <c r="DX45" i="13"/>
  <c r="DW45" i="13"/>
  <c r="DV45" i="13"/>
  <c r="DU45" i="13"/>
  <c r="DT45" i="13"/>
  <c r="EQ44" i="13"/>
  <c r="EP44" i="13"/>
  <c r="EO44" i="13"/>
  <c r="EN44" i="13"/>
  <c r="EM44" i="13"/>
  <c r="EL44" i="13"/>
  <c r="EK44" i="13"/>
  <c r="EJ44" i="13"/>
  <c r="EI44" i="13"/>
  <c r="EH44" i="13"/>
  <c r="EG44" i="13"/>
  <c r="EF44" i="13"/>
  <c r="EE44" i="13"/>
  <c r="ED44" i="13"/>
  <c r="EC44" i="13"/>
  <c r="EB44" i="13"/>
  <c r="EA44" i="13"/>
  <c r="DZ44" i="13"/>
  <c r="DY44" i="13"/>
  <c r="DX44" i="13"/>
  <c r="DW44" i="13"/>
  <c r="DV44" i="13"/>
  <c r="DU44" i="13"/>
  <c r="DT44" i="13"/>
  <c r="EQ43" i="13"/>
  <c r="EP43" i="13"/>
  <c r="EO43" i="13"/>
  <c r="EN43" i="13"/>
  <c r="EM43" i="13"/>
  <c r="EL43" i="13"/>
  <c r="EK43" i="13"/>
  <c r="EJ43" i="13"/>
  <c r="EI43" i="13"/>
  <c r="EH43" i="13"/>
  <c r="EG43" i="13"/>
  <c r="EF43" i="13"/>
  <c r="EE43" i="13"/>
  <c r="ED43" i="13"/>
  <c r="EC43" i="13"/>
  <c r="EB43" i="13"/>
  <c r="EA43" i="13"/>
  <c r="DZ43" i="13"/>
  <c r="DY43" i="13"/>
  <c r="DX43" i="13"/>
  <c r="DW43" i="13"/>
  <c r="DV43" i="13"/>
  <c r="DU43" i="13"/>
  <c r="DT43" i="13"/>
  <c r="EQ42" i="13"/>
  <c r="EP42" i="13"/>
  <c r="EO42" i="13"/>
  <c r="EN42" i="13"/>
  <c r="EM42" i="13"/>
  <c r="EL42" i="13"/>
  <c r="EK42" i="13"/>
  <c r="EJ42" i="13"/>
  <c r="EI42" i="13"/>
  <c r="EH42" i="13"/>
  <c r="EG42" i="13"/>
  <c r="EF42" i="13"/>
  <c r="EE42" i="13"/>
  <c r="ED42" i="13"/>
  <c r="EC42" i="13"/>
  <c r="EB42" i="13"/>
  <c r="EA42" i="13"/>
  <c r="DZ42" i="13"/>
  <c r="DY42" i="13"/>
  <c r="DX42" i="13"/>
  <c r="DW42" i="13"/>
  <c r="DV42" i="13"/>
  <c r="DU42" i="13"/>
  <c r="DT42" i="13"/>
  <c r="EQ41" i="13"/>
  <c r="EP41" i="13"/>
  <c r="EO41" i="13"/>
  <c r="EN41" i="13"/>
  <c r="EM41" i="13"/>
  <c r="EL41" i="13"/>
  <c r="EK41" i="13"/>
  <c r="EJ41" i="13"/>
  <c r="EI41" i="13"/>
  <c r="EH41" i="13"/>
  <c r="EG41" i="13"/>
  <c r="EF41" i="13"/>
  <c r="EE41" i="13"/>
  <c r="ED41" i="13"/>
  <c r="EC41" i="13"/>
  <c r="EB41" i="13"/>
  <c r="EA41" i="13"/>
  <c r="DZ41" i="13"/>
  <c r="DY41" i="13"/>
  <c r="DX41" i="13"/>
  <c r="DW41" i="13"/>
  <c r="DV41" i="13"/>
  <c r="DU41" i="13"/>
  <c r="DT41" i="13"/>
  <c r="EQ40" i="13"/>
  <c r="EP40" i="13"/>
  <c r="EO40" i="13"/>
  <c r="EN40" i="13"/>
  <c r="EM40" i="13"/>
  <c r="EL40" i="13"/>
  <c r="EK40" i="13"/>
  <c r="EJ40" i="13"/>
  <c r="EI40" i="13"/>
  <c r="EH40" i="13"/>
  <c r="EG40" i="13"/>
  <c r="EF40" i="13"/>
  <c r="EE40" i="13"/>
  <c r="ED40" i="13"/>
  <c r="EC40" i="13"/>
  <c r="EB40" i="13"/>
  <c r="EA40" i="13"/>
  <c r="DZ40" i="13"/>
  <c r="DY40" i="13"/>
  <c r="DX40" i="13"/>
  <c r="DW40" i="13"/>
  <c r="DV40" i="13"/>
  <c r="DU40" i="13"/>
  <c r="DT40" i="13"/>
  <c r="EQ39" i="13"/>
  <c r="EP39" i="13"/>
  <c r="EO39" i="13"/>
  <c r="EN39" i="13"/>
  <c r="EM39" i="13"/>
  <c r="EL39" i="13"/>
  <c r="EK39" i="13"/>
  <c r="EJ39" i="13"/>
  <c r="EI39" i="13"/>
  <c r="EH39" i="13"/>
  <c r="EG39" i="13"/>
  <c r="EF39" i="13"/>
  <c r="EE39" i="13"/>
  <c r="ED39" i="13"/>
  <c r="EC39" i="13"/>
  <c r="EB39" i="13"/>
  <c r="EA39" i="13"/>
  <c r="DZ39" i="13"/>
  <c r="DY39" i="13"/>
  <c r="DX39" i="13"/>
  <c r="DW39" i="13"/>
  <c r="DV39" i="13"/>
  <c r="DU39" i="13"/>
  <c r="DT39" i="13"/>
  <c r="EQ38" i="13"/>
  <c r="EP38" i="13"/>
  <c r="EO38" i="13"/>
  <c r="EN38" i="13"/>
  <c r="EM38" i="13"/>
  <c r="EL38" i="13"/>
  <c r="EK38" i="13"/>
  <c r="EJ38" i="13"/>
  <c r="EI38" i="13"/>
  <c r="EH38" i="13"/>
  <c r="EG38" i="13"/>
  <c r="EF38" i="13"/>
  <c r="EE38" i="13"/>
  <c r="ED38" i="13"/>
  <c r="EC38" i="13"/>
  <c r="EB38" i="13"/>
  <c r="EA38" i="13"/>
  <c r="DZ38" i="13"/>
  <c r="DY38" i="13"/>
  <c r="DX38" i="13"/>
  <c r="DW38" i="13"/>
  <c r="DV38" i="13"/>
  <c r="DU38" i="13"/>
  <c r="DT38" i="13"/>
  <c r="EQ37" i="13"/>
  <c r="EP37" i="13"/>
  <c r="EO37" i="13"/>
  <c r="EN37" i="13"/>
  <c r="EM37" i="13"/>
  <c r="EL37" i="13"/>
  <c r="EK37" i="13"/>
  <c r="EJ37" i="13"/>
  <c r="EI37" i="13"/>
  <c r="EH37" i="13"/>
  <c r="EG37" i="13"/>
  <c r="EF37" i="13"/>
  <c r="EE37" i="13"/>
  <c r="ED37" i="13"/>
  <c r="EC37" i="13"/>
  <c r="EB37" i="13"/>
  <c r="EA37" i="13"/>
  <c r="DZ37" i="13"/>
  <c r="DY37" i="13"/>
  <c r="DX37" i="13"/>
  <c r="DW37" i="13"/>
  <c r="DV37" i="13"/>
  <c r="DU37" i="13"/>
  <c r="DT37" i="13"/>
  <c r="EQ36" i="13"/>
  <c r="EP36" i="13"/>
  <c r="EO36" i="13"/>
  <c r="EN36" i="13"/>
  <c r="EM36" i="13"/>
  <c r="EL36" i="13"/>
  <c r="EK36" i="13"/>
  <c r="EJ36" i="13"/>
  <c r="EI36" i="13"/>
  <c r="EH36" i="13"/>
  <c r="EG36" i="13"/>
  <c r="EF36" i="13"/>
  <c r="EE36" i="13"/>
  <c r="ED36" i="13"/>
  <c r="EC36" i="13"/>
  <c r="EB36" i="13"/>
  <c r="EA36" i="13"/>
  <c r="DZ36" i="13"/>
  <c r="DY36" i="13"/>
  <c r="DX36" i="13"/>
  <c r="DW36" i="13"/>
  <c r="DV36" i="13"/>
  <c r="DU36" i="13"/>
  <c r="DT36" i="13"/>
  <c r="EQ35" i="13"/>
  <c r="EP35" i="13"/>
  <c r="EO35" i="13"/>
  <c r="EN35" i="13"/>
  <c r="EM35" i="13"/>
  <c r="EL35" i="13"/>
  <c r="EK35" i="13"/>
  <c r="EJ35" i="13"/>
  <c r="EI35" i="13"/>
  <c r="EH35" i="13"/>
  <c r="EG35" i="13"/>
  <c r="EF35" i="13"/>
  <c r="EE35" i="13"/>
  <c r="ED35" i="13"/>
  <c r="EC35" i="13"/>
  <c r="EB35" i="13"/>
  <c r="EA35" i="13"/>
  <c r="DZ35" i="13"/>
  <c r="DY35" i="13"/>
  <c r="DX35" i="13"/>
  <c r="DW35" i="13"/>
  <c r="DV35" i="13"/>
  <c r="DU35" i="13"/>
  <c r="DT35" i="13"/>
  <c r="EQ34" i="13"/>
  <c r="EP34" i="13"/>
  <c r="EO34" i="13"/>
  <c r="EN34" i="13"/>
  <c r="EM34" i="13"/>
  <c r="EL34" i="13"/>
  <c r="EK34" i="13"/>
  <c r="EJ34" i="13"/>
  <c r="EI34" i="13"/>
  <c r="EH34" i="13"/>
  <c r="EG34" i="13"/>
  <c r="EF34" i="13"/>
  <c r="EE34" i="13"/>
  <c r="ED34" i="13"/>
  <c r="EC34" i="13"/>
  <c r="EB34" i="13"/>
  <c r="EA34" i="13"/>
  <c r="DZ34" i="13"/>
  <c r="DY34" i="13"/>
  <c r="DX34" i="13"/>
  <c r="DW34" i="13"/>
  <c r="DV34" i="13"/>
  <c r="DU34" i="13"/>
  <c r="DT34" i="13"/>
  <c r="EQ33" i="13"/>
  <c r="EP33" i="13"/>
  <c r="EO33" i="13"/>
  <c r="EN33" i="13"/>
  <c r="EM33" i="13"/>
  <c r="EL33" i="13"/>
  <c r="EK33" i="13"/>
  <c r="EJ33" i="13"/>
  <c r="EI33" i="13"/>
  <c r="EH33" i="13"/>
  <c r="EG33" i="13"/>
  <c r="EF33" i="13"/>
  <c r="EE33" i="13"/>
  <c r="ED33" i="13"/>
  <c r="EC33" i="13"/>
  <c r="EB33" i="13"/>
  <c r="EA33" i="13"/>
  <c r="DZ33" i="13"/>
  <c r="DY33" i="13"/>
  <c r="DX33" i="13"/>
  <c r="DW33" i="13"/>
  <c r="DV33" i="13"/>
  <c r="DU33" i="13"/>
  <c r="DT33" i="13"/>
  <c r="EQ32" i="13"/>
  <c r="EP32" i="13"/>
  <c r="EO32" i="13"/>
  <c r="EN32" i="13"/>
  <c r="EM32" i="13"/>
  <c r="EL32" i="13"/>
  <c r="EK32" i="13"/>
  <c r="EJ32" i="13"/>
  <c r="EI32" i="13"/>
  <c r="EH32" i="13"/>
  <c r="EG32" i="13"/>
  <c r="EF32" i="13"/>
  <c r="EE32" i="13"/>
  <c r="ED32" i="13"/>
  <c r="EC32" i="13"/>
  <c r="EB32" i="13"/>
  <c r="EA32" i="13"/>
  <c r="DZ32" i="13"/>
  <c r="DY32" i="13"/>
  <c r="DX32" i="13"/>
  <c r="DW32" i="13"/>
  <c r="DV32" i="13"/>
  <c r="DU32" i="13"/>
  <c r="DT32" i="13"/>
  <c r="EQ31" i="13"/>
  <c r="EP31" i="13"/>
  <c r="EO31" i="13"/>
  <c r="EN31" i="13"/>
  <c r="EM31" i="13"/>
  <c r="EL31" i="13"/>
  <c r="EK31" i="13"/>
  <c r="EJ31" i="13"/>
  <c r="EI31" i="13"/>
  <c r="EH31" i="13"/>
  <c r="EG31" i="13"/>
  <c r="EF31" i="13"/>
  <c r="EE31" i="13"/>
  <c r="ED31" i="13"/>
  <c r="EC31" i="13"/>
  <c r="EB31" i="13"/>
  <c r="EA31" i="13"/>
  <c r="DZ31" i="13"/>
  <c r="DY31" i="13"/>
  <c r="DX31" i="13"/>
  <c r="DW31" i="13"/>
  <c r="DV31" i="13"/>
  <c r="DU31" i="13"/>
  <c r="DT31" i="13"/>
  <c r="EQ30" i="13"/>
  <c r="EP30" i="13"/>
  <c r="EO30" i="13"/>
  <c r="EN30" i="13"/>
  <c r="EM30" i="13"/>
  <c r="EL30" i="13"/>
  <c r="EK30" i="13"/>
  <c r="EJ30" i="13"/>
  <c r="EI30" i="13"/>
  <c r="EH30" i="13"/>
  <c r="EG30" i="13"/>
  <c r="EF30" i="13"/>
  <c r="EE30" i="13"/>
  <c r="ED30" i="13"/>
  <c r="EC30" i="13"/>
  <c r="EB30" i="13"/>
  <c r="EA30" i="13"/>
  <c r="DZ30" i="13"/>
  <c r="DY30" i="13"/>
  <c r="DX30" i="13"/>
  <c r="DW30" i="13"/>
  <c r="DV30" i="13"/>
  <c r="DU30" i="13"/>
  <c r="DT30" i="13"/>
  <c r="EQ29" i="13"/>
  <c r="EP29" i="13"/>
  <c r="EO29" i="13"/>
  <c r="EN29" i="13"/>
  <c r="EM29" i="13"/>
  <c r="EL29" i="13"/>
  <c r="EK29" i="13"/>
  <c r="EJ29" i="13"/>
  <c r="EI29" i="13"/>
  <c r="EH29" i="13"/>
  <c r="EG29" i="13"/>
  <c r="EF29" i="13"/>
  <c r="EE29" i="13"/>
  <c r="ED29" i="13"/>
  <c r="EC29" i="13"/>
  <c r="EB29" i="13"/>
  <c r="EA29" i="13"/>
  <c r="DZ29" i="13"/>
  <c r="DY29" i="13"/>
  <c r="DX29" i="13"/>
  <c r="DW29" i="13"/>
  <c r="DV29" i="13"/>
  <c r="DU29" i="13"/>
  <c r="DT29" i="13"/>
  <c r="EQ28" i="13"/>
  <c r="EP28" i="13"/>
  <c r="EO28" i="13"/>
  <c r="EN28" i="13"/>
  <c r="EM28" i="13"/>
  <c r="EL28" i="13"/>
  <c r="EK28" i="13"/>
  <c r="EJ28" i="13"/>
  <c r="EI28" i="13"/>
  <c r="EH28" i="13"/>
  <c r="EG28" i="13"/>
  <c r="EF28" i="13"/>
  <c r="EE28" i="13"/>
  <c r="ED28" i="13"/>
  <c r="EC28" i="13"/>
  <c r="EB28" i="13"/>
  <c r="EA28" i="13"/>
  <c r="DZ28" i="13"/>
  <c r="DY28" i="13"/>
  <c r="DX28" i="13"/>
  <c r="DW28" i="13"/>
  <c r="DV28" i="13"/>
  <c r="DU28" i="13"/>
  <c r="DT28" i="13"/>
  <c r="EQ27" i="13"/>
  <c r="EP27" i="13"/>
  <c r="EO27" i="13"/>
  <c r="EN27" i="13"/>
  <c r="EM27" i="13"/>
  <c r="EL27" i="13"/>
  <c r="EK27" i="13"/>
  <c r="EJ27" i="13"/>
  <c r="EI27" i="13"/>
  <c r="EH27" i="13"/>
  <c r="EG27" i="13"/>
  <c r="EF27" i="13"/>
  <c r="EE27" i="13"/>
  <c r="ED27" i="13"/>
  <c r="EC27" i="13"/>
  <c r="EB27" i="13"/>
  <c r="EA27" i="13"/>
  <c r="DZ27" i="13"/>
  <c r="DY27" i="13"/>
  <c r="DX27" i="13"/>
  <c r="DW27" i="13"/>
  <c r="DV27" i="13"/>
  <c r="DU27" i="13"/>
  <c r="DT27" i="13"/>
  <c r="EQ26" i="13"/>
  <c r="EP26" i="13"/>
  <c r="EO26" i="13"/>
  <c r="EN26" i="13"/>
  <c r="EM26" i="13"/>
  <c r="EL26" i="13"/>
  <c r="EK26" i="13"/>
  <c r="EJ26" i="13"/>
  <c r="EI26" i="13"/>
  <c r="EH26" i="13"/>
  <c r="EG26" i="13"/>
  <c r="EF26" i="13"/>
  <c r="EE26" i="13"/>
  <c r="ED26" i="13"/>
  <c r="EC26" i="13"/>
  <c r="EB26" i="13"/>
  <c r="EA26" i="13"/>
  <c r="DZ26" i="13"/>
  <c r="DY26" i="13"/>
  <c r="DX26" i="13"/>
  <c r="DW26" i="13"/>
  <c r="DV26" i="13"/>
  <c r="DU26" i="13"/>
  <c r="DT26" i="13"/>
  <c r="EQ25" i="13"/>
  <c r="EP25" i="13"/>
  <c r="EO25" i="13"/>
  <c r="EN25" i="13"/>
  <c r="EM25" i="13"/>
  <c r="EL25" i="13"/>
  <c r="EK25" i="13"/>
  <c r="EJ25" i="13"/>
  <c r="EI25" i="13"/>
  <c r="EH25" i="13"/>
  <c r="EG25" i="13"/>
  <c r="EF25" i="13"/>
  <c r="EE25" i="13"/>
  <c r="ED25" i="13"/>
  <c r="EC25" i="13"/>
  <c r="EB25" i="13"/>
  <c r="EA25" i="13"/>
  <c r="DZ25" i="13"/>
  <c r="DY25" i="13"/>
  <c r="DX25" i="13"/>
  <c r="DW25" i="13"/>
  <c r="DV25" i="13"/>
  <c r="DU25" i="13"/>
  <c r="DT25" i="13"/>
  <c r="EQ24" i="13"/>
  <c r="EP24" i="13"/>
  <c r="EO24" i="13"/>
  <c r="EN24" i="13"/>
  <c r="EM24" i="13"/>
  <c r="EL24" i="13"/>
  <c r="EK24" i="13"/>
  <c r="EJ24" i="13"/>
  <c r="EI24" i="13"/>
  <c r="EH24" i="13"/>
  <c r="EG24" i="13"/>
  <c r="EF24" i="13"/>
  <c r="EE24" i="13"/>
  <c r="ED24" i="13"/>
  <c r="EC24" i="13"/>
  <c r="EB24" i="13"/>
  <c r="EA24" i="13"/>
  <c r="DZ24" i="13"/>
  <c r="DY24" i="13"/>
  <c r="DX24" i="13"/>
  <c r="DW24" i="13"/>
  <c r="DV24" i="13"/>
  <c r="DU24" i="13"/>
  <c r="DT24" i="13"/>
  <c r="EQ23" i="13"/>
  <c r="EP23" i="13"/>
  <c r="EO23" i="13"/>
  <c r="EN23" i="13"/>
  <c r="EM23" i="13"/>
  <c r="EL23" i="13"/>
  <c r="EK23" i="13"/>
  <c r="EJ23" i="13"/>
  <c r="EI23" i="13"/>
  <c r="EH23" i="13"/>
  <c r="EG23" i="13"/>
  <c r="EF23" i="13"/>
  <c r="EE23" i="13"/>
  <c r="ED23" i="13"/>
  <c r="EC23" i="13"/>
  <c r="EB23" i="13"/>
  <c r="EA23" i="13"/>
  <c r="DZ23" i="13"/>
  <c r="DY23" i="13"/>
  <c r="DX23" i="13"/>
  <c r="DW23" i="13"/>
  <c r="DV23" i="13"/>
  <c r="DU23" i="13"/>
  <c r="DT23" i="13"/>
  <c r="EQ22" i="13"/>
  <c r="EP22" i="13"/>
  <c r="EO22" i="13"/>
  <c r="EN22" i="13"/>
  <c r="EM22" i="13"/>
  <c r="EL22" i="13"/>
  <c r="EK22" i="13"/>
  <c r="EJ22" i="13"/>
  <c r="EI22" i="13"/>
  <c r="EH22" i="13"/>
  <c r="EG22" i="13"/>
  <c r="EF22" i="13"/>
  <c r="EE22" i="13"/>
  <c r="ED22" i="13"/>
  <c r="EC22" i="13"/>
  <c r="EB22" i="13"/>
  <c r="EA22" i="13"/>
  <c r="DZ22" i="13"/>
  <c r="DY22" i="13"/>
  <c r="DX22" i="13"/>
  <c r="DW22" i="13"/>
  <c r="DV22" i="13"/>
  <c r="DU22" i="13"/>
  <c r="DT22" i="13"/>
  <c r="EQ21" i="13"/>
  <c r="EP21" i="13"/>
  <c r="EO21" i="13"/>
  <c r="EN21" i="13"/>
  <c r="EM21" i="13"/>
  <c r="EL21" i="13"/>
  <c r="EK21" i="13"/>
  <c r="EJ21" i="13"/>
  <c r="EI21" i="13"/>
  <c r="EH21" i="13"/>
  <c r="EG21" i="13"/>
  <c r="EF21" i="13"/>
  <c r="EE21" i="13"/>
  <c r="ED21" i="13"/>
  <c r="EC21" i="13"/>
  <c r="EB21" i="13"/>
  <c r="EA21" i="13"/>
  <c r="DZ21" i="13"/>
  <c r="DY21" i="13"/>
  <c r="DX21" i="13"/>
  <c r="DW21" i="13"/>
  <c r="DV21" i="13"/>
  <c r="DU21" i="13"/>
  <c r="DT21" i="13"/>
  <c r="EQ20" i="13"/>
  <c r="EP20" i="13"/>
  <c r="EO20" i="13"/>
  <c r="EN20" i="13"/>
  <c r="EM20" i="13"/>
  <c r="EL20" i="13"/>
  <c r="EK20" i="13"/>
  <c r="EJ20" i="13"/>
  <c r="EI20" i="13"/>
  <c r="EH20" i="13"/>
  <c r="EG20" i="13"/>
  <c r="EF20" i="13"/>
  <c r="EE20" i="13"/>
  <c r="ED20" i="13"/>
  <c r="EC20" i="13"/>
  <c r="EB20" i="13"/>
  <c r="EA20" i="13"/>
  <c r="DZ20" i="13"/>
  <c r="DY20" i="13"/>
  <c r="DX20" i="13"/>
  <c r="DW20" i="13"/>
  <c r="DV20" i="13"/>
  <c r="DU20" i="13"/>
  <c r="DT20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EQ18" i="13"/>
  <c r="EP18" i="13"/>
  <c r="EO18" i="13"/>
  <c r="EN18" i="13"/>
  <c r="EM18" i="13"/>
  <c r="EL18" i="13"/>
  <c r="EK18" i="13"/>
  <c r="EJ18" i="13"/>
  <c r="EI18" i="13"/>
  <c r="EH18" i="13"/>
  <c r="EG18" i="13"/>
  <c r="EF18" i="13"/>
  <c r="EE18" i="13"/>
  <c r="ED18" i="13"/>
  <c r="EC18" i="13"/>
  <c r="EB18" i="13"/>
  <c r="EA18" i="13"/>
  <c r="DZ18" i="13"/>
  <c r="DY18" i="13"/>
  <c r="DX18" i="13"/>
  <c r="DW18" i="13"/>
  <c r="DV18" i="13"/>
  <c r="DU18" i="13"/>
  <c r="DT18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EQ16" i="13"/>
  <c r="EP16" i="13"/>
  <c r="EO16" i="13"/>
  <c r="EN16" i="13"/>
  <c r="EM16" i="13"/>
  <c r="EL16" i="13"/>
  <c r="EK16" i="13"/>
  <c r="EJ16" i="13"/>
  <c r="EI16" i="13"/>
  <c r="EH16" i="13"/>
  <c r="EG16" i="13"/>
  <c r="EF16" i="13"/>
  <c r="EE16" i="13"/>
  <c r="ED16" i="13"/>
  <c r="EC16" i="13"/>
  <c r="EB16" i="13"/>
  <c r="EA16" i="13"/>
  <c r="DZ16" i="13"/>
  <c r="DY16" i="13"/>
  <c r="DX16" i="13"/>
  <c r="DW16" i="13"/>
  <c r="DV16" i="13"/>
  <c r="DU16" i="13"/>
  <c r="DT16" i="13"/>
  <c r="EQ15" i="13"/>
  <c r="EP15" i="13"/>
  <c r="EO15" i="13"/>
  <c r="EN15" i="13"/>
  <c r="EM15" i="13"/>
  <c r="EL15" i="13"/>
  <c r="EK15" i="13"/>
  <c r="EJ15" i="13"/>
  <c r="EI15" i="13"/>
  <c r="EH15" i="13"/>
  <c r="EG15" i="13"/>
  <c r="EF15" i="13"/>
  <c r="EE15" i="13"/>
  <c r="ED15" i="13"/>
  <c r="EC15" i="13"/>
  <c r="EB15" i="13"/>
  <c r="EA15" i="13"/>
  <c r="DZ15" i="13"/>
  <c r="DY15" i="13"/>
  <c r="DX15" i="13"/>
  <c r="DW15" i="13"/>
  <c r="DV15" i="13"/>
  <c r="DU15" i="13"/>
  <c r="DT15" i="13"/>
  <c r="EQ14" i="13"/>
  <c r="EP14" i="13"/>
  <c r="EO14" i="13"/>
  <c r="EN14" i="13"/>
  <c r="EM14" i="13"/>
  <c r="EL14" i="13"/>
  <c r="EK14" i="13"/>
  <c r="EJ14" i="13"/>
  <c r="EI14" i="13"/>
  <c r="EH14" i="13"/>
  <c r="EG14" i="13"/>
  <c r="EF14" i="13"/>
  <c r="EE14" i="13"/>
  <c r="ED14" i="13"/>
  <c r="EC14" i="13"/>
  <c r="EB14" i="13"/>
  <c r="EA14" i="13"/>
  <c r="DZ14" i="13"/>
  <c r="DY14" i="13"/>
  <c r="DX14" i="13"/>
  <c r="DW14" i="13"/>
  <c r="DV14" i="13"/>
  <c r="DU14" i="13"/>
  <c r="DT14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EQ12" i="13"/>
  <c r="EP12" i="13"/>
  <c r="EO12" i="13"/>
  <c r="EN12" i="13"/>
  <c r="EM12" i="13"/>
  <c r="EL12" i="13"/>
  <c r="EK12" i="13"/>
  <c r="EJ12" i="13"/>
  <c r="EI12" i="13"/>
  <c r="EH12" i="13"/>
  <c r="EG12" i="13"/>
  <c r="EF12" i="13"/>
  <c r="EE12" i="13"/>
  <c r="ED12" i="13"/>
  <c r="EC12" i="13"/>
  <c r="EB12" i="13"/>
  <c r="EA12" i="13"/>
  <c r="DZ12" i="13"/>
  <c r="DY12" i="13"/>
  <c r="DX12" i="13"/>
  <c r="DW12" i="13"/>
  <c r="DV12" i="13"/>
  <c r="DU12" i="13"/>
  <c r="DT12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EQ10" i="13"/>
  <c r="EP10" i="13"/>
  <c r="EO10" i="13"/>
  <c r="EN10" i="13"/>
  <c r="EM10" i="13"/>
  <c r="EL10" i="13"/>
  <c r="EK10" i="13"/>
  <c r="EJ10" i="13"/>
  <c r="EI10" i="13"/>
  <c r="EH10" i="13"/>
  <c r="EG10" i="13"/>
  <c r="EF10" i="13"/>
  <c r="EE10" i="13"/>
  <c r="ED10" i="13"/>
  <c r="EC10" i="13"/>
  <c r="EB10" i="13"/>
  <c r="EA10" i="13"/>
  <c r="DZ10" i="13"/>
  <c r="DY10" i="13"/>
  <c r="DX10" i="13"/>
  <c r="DW10" i="13"/>
  <c r="DV10" i="13"/>
  <c r="DU10" i="13"/>
  <c r="DT10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EQ6" i="13"/>
  <c r="EP6" i="13"/>
  <c r="EO6" i="13"/>
  <c r="EN6" i="13"/>
  <c r="EM6" i="13"/>
  <c r="EL6" i="13"/>
  <c r="EK6" i="13"/>
  <c r="EJ6" i="13"/>
  <c r="EI6" i="13"/>
  <c r="EH6" i="13"/>
  <c r="EG6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Q99" i="13"/>
  <c r="DO99" i="13"/>
  <c r="DK98" i="13"/>
  <c r="DS97" i="13"/>
  <c r="DO96" i="13"/>
  <c r="DN96" i="13"/>
  <c r="DS94" i="13"/>
  <c r="DR94" i="13"/>
  <c r="DN93" i="13"/>
  <c r="DJ93" i="13"/>
  <c r="DR91" i="13"/>
  <c r="DQ91" i="13"/>
  <c r="DK90" i="13"/>
  <c r="DI90" i="13"/>
  <c r="DQ88" i="13"/>
  <c r="DN88" i="13"/>
  <c r="DK87" i="13"/>
  <c r="DI87" i="13"/>
  <c r="DH86" i="13"/>
  <c r="DS85" i="13"/>
  <c r="DS84" i="13"/>
  <c r="DP84" i="13"/>
  <c r="DP83" i="13"/>
  <c r="DO83" i="13"/>
  <c r="DM82" i="13"/>
  <c r="DL82" i="13"/>
  <c r="DL81" i="13"/>
  <c r="DI81" i="13"/>
  <c r="DI80" i="13"/>
  <c r="DH80" i="13"/>
  <c r="DS78" i="13"/>
  <c r="DQ78" i="13"/>
  <c r="DQ77" i="13"/>
  <c r="DO77" i="13"/>
  <c r="DO76" i="13"/>
  <c r="DM76" i="13"/>
  <c r="DL75" i="13"/>
  <c r="DK75" i="13"/>
  <c r="DK74" i="13"/>
  <c r="DH74" i="13"/>
  <c r="DH73" i="13"/>
  <c r="DS72" i="13"/>
  <c r="DQ71" i="13"/>
  <c r="DP71" i="13"/>
  <c r="DP70" i="13"/>
  <c r="DM70" i="13"/>
  <c r="DM69" i="13"/>
  <c r="DL69" i="13"/>
  <c r="DK68" i="13"/>
  <c r="DI68" i="13"/>
  <c r="DI67" i="13"/>
  <c r="DS66" i="13"/>
  <c r="DS65" i="13"/>
  <c r="DQ65" i="13"/>
  <c r="DP64" i="13"/>
  <c r="DO64" i="13"/>
  <c r="DO63" i="13"/>
  <c r="DL63" i="13"/>
  <c r="DL62" i="13"/>
  <c r="DK62" i="13"/>
  <c r="DI61" i="13"/>
  <c r="DH61" i="13"/>
  <c r="DH60" i="13"/>
  <c r="DS59" i="13"/>
  <c r="DI59" i="13"/>
  <c r="DH59" i="13"/>
  <c r="DK58" i="13"/>
  <c r="DI58" i="13"/>
  <c r="DL57" i="13"/>
  <c r="DK57" i="13"/>
  <c r="DM56" i="13"/>
  <c r="DL56" i="13"/>
  <c r="DO55" i="13"/>
  <c r="DM55" i="13"/>
  <c r="DP54" i="13"/>
  <c r="DO54" i="13"/>
  <c r="DQ53" i="13"/>
  <c r="DP53" i="13"/>
  <c r="DS52" i="13"/>
  <c r="DQ52" i="13"/>
  <c r="DH52" i="13"/>
  <c r="DS51" i="13"/>
  <c r="DI51" i="13"/>
  <c r="DH51" i="13"/>
  <c r="DM50" i="13"/>
  <c r="DK50" i="13"/>
  <c r="DQ49" i="13"/>
  <c r="DP49" i="13"/>
  <c r="DK49" i="13"/>
  <c r="DI49" i="13"/>
  <c r="DP48" i="13"/>
  <c r="DM48" i="13"/>
  <c r="DH48" i="13"/>
  <c r="DS47" i="13"/>
  <c r="DM47" i="13"/>
  <c r="DL47" i="13"/>
  <c r="DS46" i="13"/>
  <c r="DP46" i="13"/>
  <c r="DK46" i="13"/>
  <c r="DI46" i="13"/>
  <c r="DP45" i="13"/>
  <c r="DO45" i="13"/>
  <c r="DI45" i="13"/>
  <c r="DS44" i="13"/>
  <c r="DM44" i="13"/>
  <c r="DL44" i="13"/>
  <c r="DS43" i="13"/>
  <c r="DQ43" i="13"/>
  <c r="DL43" i="13"/>
  <c r="DI43" i="13"/>
  <c r="DP42" i="13"/>
  <c r="DO42" i="13"/>
  <c r="DI42" i="13"/>
  <c r="DH42" i="13"/>
  <c r="DO41" i="13"/>
  <c r="DM41" i="13"/>
  <c r="DI41" i="13"/>
  <c r="DH41" i="13"/>
  <c r="DP40" i="13"/>
  <c r="DO40" i="13"/>
  <c r="DK40" i="13"/>
  <c r="DI40" i="13"/>
  <c r="DQ39" i="13"/>
  <c r="DP39" i="13"/>
  <c r="DL39" i="13"/>
  <c r="DK39" i="13"/>
  <c r="DS38" i="13"/>
  <c r="DQ38" i="13"/>
  <c r="DM38" i="13"/>
  <c r="DL38" i="13"/>
  <c r="DH38" i="13"/>
  <c r="DS37" i="13"/>
  <c r="DO37" i="13"/>
  <c r="DM37" i="13"/>
  <c r="DI37" i="13"/>
  <c r="DH37" i="13"/>
  <c r="DP36" i="13"/>
  <c r="DO36" i="13"/>
  <c r="DK36" i="13"/>
  <c r="DI36" i="13"/>
  <c r="DQ35" i="13"/>
  <c r="DP35" i="13"/>
  <c r="DL35" i="13"/>
  <c r="DK35" i="13"/>
  <c r="DS34" i="13"/>
  <c r="DQ34" i="13"/>
  <c r="DM34" i="13"/>
  <c r="DL34" i="13"/>
  <c r="DH34" i="13"/>
  <c r="DS33" i="13"/>
  <c r="DO33" i="13"/>
  <c r="DM33" i="13"/>
  <c r="DI33" i="13"/>
  <c r="DH33" i="13"/>
  <c r="DP32" i="13"/>
  <c r="DO32" i="13"/>
  <c r="DK32" i="13"/>
  <c r="DI32" i="13"/>
  <c r="DQ31" i="13"/>
  <c r="DP31" i="13"/>
  <c r="DL31" i="13"/>
  <c r="DK31" i="13"/>
  <c r="DS30" i="13"/>
  <c r="DQ30" i="13"/>
  <c r="DN30" i="13"/>
  <c r="DM30" i="13"/>
  <c r="DJ30" i="13"/>
  <c r="DI30" i="13"/>
  <c r="DR29" i="13"/>
  <c r="DQ29" i="13"/>
  <c r="DN29" i="13"/>
  <c r="DM29" i="13"/>
  <c r="DJ29" i="13"/>
  <c r="DI29" i="13"/>
  <c r="DR28" i="13"/>
  <c r="DQ28" i="13"/>
  <c r="DN28" i="13"/>
  <c r="DM28" i="13"/>
  <c r="DJ28" i="13"/>
  <c r="DI28" i="13"/>
  <c r="DR27" i="13"/>
  <c r="DQ27" i="13"/>
  <c r="DN27" i="13"/>
  <c r="DM27" i="13"/>
  <c r="DJ27" i="13"/>
  <c r="DI27" i="13"/>
  <c r="DR26" i="13"/>
  <c r="DQ26" i="13"/>
  <c r="DN26" i="13"/>
  <c r="DM26" i="13"/>
  <c r="DJ26" i="13"/>
  <c r="DI26" i="13"/>
  <c r="DR25" i="13"/>
  <c r="DQ25" i="13"/>
  <c r="DN25" i="13"/>
  <c r="DM25" i="13"/>
  <c r="DJ25" i="13"/>
  <c r="DI25" i="13"/>
  <c r="DR24" i="13"/>
  <c r="DQ24" i="13"/>
  <c r="DN24" i="13"/>
  <c r="DM24" i="13"/>
  <c r="DJ24" i="13"/>
  <c r="DI24" i="13"/>
  <c r="DR23" i="13"/>
  <c r="DQ23" i="13"/>
  <c r="DN23" i="13"/>
  <c r="DM23" i="13"/>
  <c r="DJ23" i="13"/>
  <c r="DI23" i="13"/>
  <c r="DR22" i="13"/>
  <c r="DQ22" i="13"/>
  <c r="DN22" i="13"/>
  <c r="DM22" i="13"/>
  <c r="DJ22" i="13"/>
  <c r="DI22" i="13"/>
  <c r="DR21" i="13"/>
  <c r="DQ21" i="13"/>
  <c r="DN21" i="13"/>
  <c r="DM21" i="13"/>
  <c r="DJ21" i="13"/>
  <c r="DI21" i="13"/>
  <c r="DR20" i="13"/>
  <c r="DQ20" i="13"/>
  <c r="DN20" i="13"/>
  <c r="DM20" i="13"/>
  <c r="DJ20" i="13"/>
  <c r="DI20" i="13"/>
  <c r="DR19" i="13"/>
  <c r="DQ19" i="13"/>
  <c r="DN19" i="13"/>
  <c r="DM19" i="13"/>
  <c r="DJ19" i="13"/>
  <c r="DI19" i="13"/>
  <c r="DR18" i="13"/>
  <c r="DQ18" i="13"/>
  <c r="DN18" i="13"/>
  <c r="DM18" i="13"/>
  <c r="DJ18" i="13"/>
  <c r="DI18" i="13"/>
  <c r="DR17" i="13"/>
  <c r="DQ17" i="13"/>
  <c r="DN17" i="13"/>
  <c r="DM17" i="13"/>
  <c r="DJ17" i="13"/>
  <c r="DI17" i="13"/>
  <c r="DR16" i="13"/>
  <c r="DQ16" i="13"/>
  <c r="DN16" i="13"/>
  <c r="DM16" i="13"/>
  <c r="DJ16" i="13"/>
  <c r="DI16" i="13"/>
  <c r="DR15" i="13"/>
  <c r="DQ15" i="13"/>
  <c r="DN15" i="13"/>
  <c r="DM15" i="13"/>
  <c r="DJ15" i="13"/>
  <c r="DI15" i="13"/>
  <c r="DR14" i="13"/>
  <c r="DQ14" i="13"/>
  <c r="DN14" i="13"/>
  <c r="DM14" i="13"/>
  <c r="DJ14" i="13"/>
  <c r="DI14" i="13"/>
  <c r="DR13" i="13"/>
  <c r="DQ13" i="13"/>
  <c r="DN13" i="13"/>
  <c r="DM13" i="13"/>
  <c r="DJ13" i="13"/>
  <c r="DI13" i="13"/>
  <c r="DR12" i="13"/>
  <c r="DQ12" i="13"/>
  <c r="DN12" i="13"/>
  <c r="DM12" i="13"/>
  <c r="DJ12" i="13"/>
  <c r="DI12" i="13"/>
  <c r="DR11" i="13"/>
  <c r="DQ11" i="13"/>
  <c r="DN11" i="13"/>
  <c r="DM11" i="13"/>
  <c r="DJ11" i="13"/>
  <c r="DI11" i="13"/>
  <c r="DR10" i="13"/>
  <c r="DQ10" i="13"/>
  <c r="DN10" i="13"/>
  <c r="DM10" i="13"/>
  <c r="DJ10" i="13"/>
  <c r="DI10" i="13"/>
  <c r="DR9" i="13"/>
  <c r="DQ9" i="13"/>
  <c r="DN9" i="13"/>
  <c r="DM9" i="13"/>
  <c r="DJ9" i="13"/>
  <c r="DI9" i="13"/>
  <c r="DR8" i="13"/>
  <c r="DQ8" i="13"/>
  <c r="DN8" i="13"/>
  <c r="DM8" i="13"/>
  <c r="DJ8" i="13"/>
  <c r="DI8" i="13"/>
  <c r="DR7" i="13"/>
  <c r="DQ7" i="13"/>
  <c r="DN7" i="13"/>
  <c r="DM7" i="13"/>
  <c r="DJ7" i="13"/>
  <c r="DI7" i="13"/>
  <c r="DR6" i="13"/>
  <c r="DQ6" i="13"/>
  <c r="DN6" i="13"/>
  <c r="DM6" i="13"/>
  <c r="DJ6" i="13"/>
  <c r="DI6" i="13"/>
  <c r="DR5" i="13"/>
  <c r="DQ5" i="13"/>
  <c r="DN5" i="13"/>
  <c r="DM5" i="13"/>
  <c r="DJ5" i="13"/>
  <c r="DI5" i="13"/>
  <c r="DR4" i="13"/>
  <c r="DQ4" i="13"/>
  <c r="DN4" i="13"/>
  <c r="DM4" i="13"/>
  <c r="DJ4" i="13"/>
  <c r="DI4" i="13"/>
  <c r="DH4" i="13" a="1"/>
  <c r="DB99" i="13"/>
  <c r="DC98" i="13"/>
  <c r="DG97" i="13"/>
  <c r="CY97" i="13"/>
  <c r="DC96" i="13"/>
  <c r="CV96" i="13"/>
  <c r="DB95" i="13"/>
  <c r="DF94" i="13"/>
  <c r="CY94" i="13"/>
  <c r="DD93" i="13"/>
  <c r="CV93" i="13"/>
  <c r="DB92" i="13"/>
  <c r="DG91" i="13"/>
  <c r="CY91" i="13"/>
  <c r="DD90" i="13"/>
  <c r="CX90" i="13"/>
  <c r="DB89" i="13"/>
  <c r="DG88" i="13"/>
  <c r="CZ88" i="13"/>
  <c r="DD87" i="13"/>
  <c r="CX87" i="13"/>
  <c r="DC86" i="13"/>
  <c r="DG85" i="13"/>
  <c r="CZ85" i="13"/>
  <c r="DF84" i="13"/>
  <c r="CX84" i="13"/>
  <c r="DC83" i="13"/>
  <c r="CV83" i="13"/>
  <c r="CZ82" i="13"/>
  <c r="DF81" i="13"/>
  <c r="CY81" i="13"/>
  <c r="DC80" i="13"/>
  <c r="CV80" i="13"/>
  <c r="DB79" i="13"/>
  <c r="DF78" i="13"/>
  <c r="CY78" i="13"/>
  <c r="DD77" i="13"/>
  <c r="CV77" i="13"/>
  <c r="DB76" i="13"/>
  <c r="DG75" i="13"/>
  <c r="CY75" i="13"/>
  <c r="DD74" i="13"/>
  <c r="CX74" i="13"/>
  <c r="DB73" i="13"/>
  <c r="DG72" i="13"/>
  <c r="CZ72" i="13"/>
  <c r="DD71" i="13"/>
  <c r="CX71" i="13"/>
  <c r="DC70" i="13"/>
  <c r="DG69" i="13"/>
  <c r="CZ69" i="13"/>
  <c r="DF68" i="13"/>
  <c r="CX68" i="13"/>
  <c r="DC67" i="13"/>
  <c r="CV67" i="13"/>
  <c r="CZ66" i="13"/>
  <c r="DF65" i="13"/>
  <c r="CY65" i="13"/>
  <c r="DC64" i="13"/>
  <c r="CV64" i="13"/>
  <c r="DB63" i="13"/>
  <c r="DF62" i="13"/>
  <c r="CY62" i="13"/>
  <c r="DD61" i="13"/>
  <c r="CV61" i="13"/>
  <c r="DB60" i="13"/>
  <c r="DG59" i="13"/>
  <c r="CY59" i="13"/>
  <c r="DD58" i="13"/>
  <c r="CX58" i="13"/>
  <c r="DB57" i="13"/>
  <c r="DG56" i="13"/>
  <c r="CZ56" i="13"/>
  <c r="DD55" i="13"/>
  <c r="CX55" i="13"/>
  <c r="DC54" i="13"/>
  <c r="DG53" i="13"/>
  <c r="CZ53" i="13"/>
  <c r="DF52" i="13"/>
  <c r="CX52" i="13"/>
  <c r="DC51" i="13"/>
  <c r="CV51" i="13"/>
  <c r="CZ50" i="13"/>
  <c r="DF49" i="13"/>
  <c r="CY49" i="13"/>
  <c r="DC48" i="13"/>
  <c r="CV48" i="13"/>
  <c r="DB47" i="13"/>
  <c r="DF46" i="13"/>
  <c r="CY46" i="13"/>
  <c r="DD45" i="13"/>
  <c r="CV45" i="13"/>
  <c r="DB44" i="13"/>
  <c r="DG43" i="13"/>
  <c r="CY43" i="13"/>
  <c r="DD42" i="13"/>
  <c r="CX42" i="13"/>
  <c r="DB41" i="13"/>
  <c r="DG40" i="13"/>
  <c r="CZ40" i="13"/>
  <c r="DD39" i="13"/>
  <c r="CX39" i="13"/>
  <c r="DC38" i="13"/>
  <c r="DG37" i="13"/>
  <c r="CZ37" i="13"/>
  <c r="DF36" i="13"/>
  <c r="CX36" i="13"/>
  <c r="DC35" i="13"/>
  <c r="CV35" i="13"/>
  <c r="CZ34" i="13"/>
  <c r="DF33" i="13"/>
  <c r="CY33" i="13"/>
  <c r="DC32" i="13"/>
  <c r="CV32" i="13"/>
  <c r="DB31" i="13"/>
  <c r="DF30" i="13"/>
  <c r="CY30" i="13"/>
  <c r="DD29" i="13"/>
  <c r="CV29" i="13"/>
  <c r="DB28" i="13"/>
  <c r="DG27" i="13"/>
  <c r="CY27" i="13"/>
  <c r="DD26" i="13"/>
  <c r="CX26" i="13"/>
  <c r="DB25" i="13"/>
  <c r="DG24" i="13"/>
  <c r="CZ24" i="13"/>
  <c r="DF23" i="13"/>
  <c r="CZ23" i="13"/>
  <c r="DG22" i="13"/>
  <c r="DB22" i="13"/>
  <c r="CV22" i="13"/>
  <c r="DC21" i="13"/>
  <c r="CX21" i="13"/>
  <c r="DD20" i="13"/>
  <c r="CY20" i="13"/>
  <c r="DF19" i="13"/>
  <c r="CZ19" i="13"/>
  <c r="DG18" i="13"/>
  <c r="DB18" i="13"/>
  <c r="CV18" i="13"/>
  <c r="DC17" i="13"/>
  <c r="CX17" i="13"/>
  <c r="DD16" i="13"/>
  <c r="CY16" i="13"/>
  <c r="DF15" i="13"/>
  <c r="CZ15" i="13"/>
  <c r="DG14" i="13"/>
  <c r="DB14" i="13"/>
  <c r="CV14" i="13"/>
  <c r="DC13" i="13"/>
  <c r="CX13" i="13"/>
  <c r="DD12" i="13"/>
  <c r="CY12" i="13"/>
  <c r="DF11" i="13"/>
  <c r="CZ11" i="13"/>
  <c r="DG10" i="13"/>
  <c r="DB10" i="13"/>
  <c r="CV10" i="13"/>
  <c r="DC9" i="13"/>
  <c r="CX9" i="13"/>
  <c r="DD8" i="13"/>
  <c r="CY8" i="13"/>
  <c r="DF7" i="13"/>
  <c r="CZ7" i="13"/>
  <c r="DG6" i="13"/>
  <c r="DB6" i="13"/>
  <c r="CV6" i="13"/>
  <c r="DC5" i="13"/>
  <c r="CX5" i="13"/>
  <c r="DD4" i="13"/>
  <c r="CY4" i="13"/>
  <c r="CV4" i="13" a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4" i="1"/>
  <c r="EQ5" i="12"/>
  <c r="EQ6" i="12"/>
  <c r="EQ7" i="12"/>
  <c r="EQ8" i="12"/>
  <c r="EQ9" i="12"/>
  <c r="EQ10" i="12"/>
  <c r="EQ11" i="12"/>
  <c r="EQ12" i="12"/>
  <c r="EQ13" i="12"/>
  <c r="EQ14" i="12"/>
  <c r="EQ15" i="12"/>
  <c r="EQ16" i="12"/>
  <c r="EQ17" i="12"/>
  <c r="EQ18" i="12"/>
  <c r="EQ19" i="12"/>
  <c r="EQ20" i="12"/>
  <c r="EQ21" i="12"/>
  <c r="EQ22" i="12"/>
  <c r="EQ23" i="12"/>
  <c r="EQ24" i="12"/>
  <c r="EQ25" i="12"/>
  <c r="EQ26" i="12"/>
  <c r="EQ27" i="12"/>
  <c r="EQ28" i="12"/>
  <c r="EQ29" i="12"/>
  <c r="EQ30" i="12"/>
  <c r="EQ31" i="12"/>
  <c r="EQ32" i="12"/>
  <c r="EQ33" i="12"/>
  <c r="EQ34" i="12"/>
  <c r="EQ35" i="12"/>
  <c r="EQ36" i="12"/>
  <c r="EQ37" i="12"/>
  <c r="EQ38" i="12"/>
  <c r="EQ39" i="12"/>
  <c r="EQ40" i="12"/>
  <c r="EQ41" i="12"/>
  <c r="EQ42" i="12"/>
  <c r="EQ43" i="12"/>
  <c r="EQ44" i="12"/>
  <c r="EQ45" i="12"/>
  <c r="EQ46" i="12"/>
  <c r="EQ47" i="12"/>
  <c r="EQ48" i="12"/>
  <c r="EQ49" i="12"/>
  <c r="EQ50" i="12"/>
  <c r="EQ51" i="12"/>
  <c r="EQ52" i="12"/>
  <c r="EQ53" i="12"/>
  <c r="EQ54" i="12"/>
  <c r="EQ55" i="12"/>
  <c r="EQ56" i="12"/>
  <c r="EQ57" i="12"/>
  <c r="EQ58" i="12"/>
  <c r="EQ59" i="12"/>
  <c r="EQ60" i="12"/>
  <c r="EQ61" i="12"/>
  <c r="EQ62" i="12"/>
  <c r="EQ63" i="12"/>
  <c r="EQ64" i="12"/>
  <c r="EQ65" i="12"/>
  <c r="EQ66" i="12"/>
  <c r="EQ67" i="12"/>
  <c r="EQ68" i="12"/>
  <c r="EQ69" i="12"/>
  <c r="EQ70" i="12"/>
  <c r="EQ71" i="12"/>
  <c r="EQ72" i="12"/>
  <c r="EQ73" i="12"/>
  <c r="EQ74" i="12"/>
  <c r="EQ75" i="12"/>
  <c r="EQ76" i="12"/>
  <c r="EQ77" i="12"/>
  <c r="EQ78" i="12"/>
  <c r="EQ79" i="12"/>
  <c r="EQ80" i="12"/>
  <c r="EQ81" i="12"/>
  <c r="EQ82" i="12"/>
  <c r="EQ83" i="12"/>
  <c r="EQ84" i="12"/>
  <c r="EQ85" i="12"/>
  <c r="EQ86" i="12"/>
  <c r="EQ87" i="12"/>
  <c r="EQ88" i="12"/>
  <c r="EQ89" i="12"/>
  <c r="EQ90" i="12"/>
  <c r="EQ91" i="12"/>
  <c r="EQ92" i="12"/>
  <c r="EQ93" i="12"/>
  <c r="EQ94" i="12"/>
  <c r="EQ95" i="12"/>
  <c r="EQ96" i="12"/>
  <c r="EQ97" i="12"/>
  <c r="EQ98" i="12"/>
  <c r="EQ99" i="12"/>
  <c r="EQ4" i="12"/>
  <c r="EP99" i="12"/>
  <c r="EO99" i="12"/>
  <c r="EN99" i="12"/>
  <c r="EM99" i="12"/>
  <c r="EL99" i="12"/>
  <c r="EK99" i="12"/>
  <c r="EJ99" i="12"/>
  <c r="EI99" i="12"/>
  <c r="EH99" i="12"/>
  <c r="EG99" i="12"/>
  <c r="EF99" i="12"/>
  <c r="EE99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P98" i="12"/>
  <c r="EO98" i="12"/>
  <c r="EN98" i="12"/>
  <c r="EM98" i="12"/>
  <c r="EL98" i="12"/>
  <c r="EK98" i="12"/>
  <c r="EJ98" i="12"/>
  <c r="EI98" i="12"/>
  <c r="EH98" i="12"/>
  <c r="EG98" i="12"/>
  <c r="EF98" i="12"/>
  <c r="EE98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P97" i="12"/>
  <c r="EO97" i="12"/>
  <c r="EN97" i="12"/>
  <c r="EM97" i="12"/>
  <c r="EL97" i="12"/>
  <c r="EK97" i="12"/>
  <c r="EJ97" i="12"/>
  <c r="EI97" i="12"/>
  <c r="EH97" i="12"/>
  <c r="EG97" i="12"/>
  <c r="EF97" i="12"/>
  <c r="EE97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P96" i="12"/>
  <c r="EO96" i="12"/>
  <c r="EN96" i="12"/>
  <c r="EM96" i="12"/>
  <c r="EL96" i="12"/>
  <c r="EK96" i="12"/>
  <c r="EJ96" i="12"/>
  <c r="EI96" i="12"/>
  <c r="EH96" i="12"/>
  <c r="EG96" i="12"/>
  <c r="EF96" i="12"/>
  <c r="EE96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P95" i="12"/>
  <c r="EO95" i="12"/>
  <c r="EN95" i="12"/>
  <c r="EM95" i="12"/>
  <c r="EL95" i="12"/>
  <c r="EK95" i="12"/>
  <c r="EJ95" i="12"/>
  <c r="EI95" i="12"/>
  <c r="EH95" i="12"/>
  <c r="EG95" i="12"/>
  <c r="EF95" i="12"/>
  <c r="EE95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P94" i="12"/>
  <c r="EO94" i="12"/>
  <c r="EN94" i="12"/>
  <c r="EM94" i="12"/>
  <c r="EL94" i="12"/>
  <c r="EK94" i="12"/>
  <c r="EJ94" i="12"/>
  <c r="EI94" i="12"/>
  <c r="EH94" i="12"/>
  <c r="EG94" i="12"/>
  <c r="EF94" i="12"/>
  <c r="EE94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P93" i="12"/>
  <c r="EO93" i="12"/>
  <c r="EN93" i="12"/>
  <c r="EM93" i="12"/>
  <c r="EL93" i="12"/>
  <c r="EK93" i="12"/>
  <c r="EJ93" i="12"/>
  <c r="EI93" i="12"/>
  <c r="EH93" i="12"/>
  <c r="EG93" i="12"/>
  <c r="EF93" i="12"/>
  <c r="EE93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P92" i="12"/>
  <c r="EO92" i="12"/>
  <c r="EN92" i="12"/>
  <c r="EM92" i="12"/>
  <c r="EL92" i="12"/>
  <c r="EK92" i="12"/>
  <c r="EJ92" i="12"/>
  <c r="EI92" i="12"/>
  <c r="EH92" i="12"/>
  <c r="EG92" i="12"/>
  <c r="EF92" i="12"/>
  <c r="EE92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P91" i="12"/>
  <c r="EO91" i="12"/>
  <c r="EN91" i="12"/>
  <c r="EM91" i="12"/>
  <c r="EL91" i="12"/>
  <c r="EK91" i="12"/>
  <c r="EJ91" i="12"/>
  <c r="EI91" i="12"/>
  <c r="EH91" i="12"/>
  <c r="EG91" i="12"/>
  <c r="EF91" i="12"/>
  <c r="EE91" i="12"/>
  <c r="ED91" i="12"/>
  <c r="EC91" i="12"/>
  <c r="EB91" i="12"/>
  <c r="EA91" i="12"/>
  <c r="DZ91" i="12"/>
  <c r="DY91" i="12"/>
  <c r="DX91" i="12"/>
  <c r="DW91" i="12"/>
  <c r="DV91" i="12"/>
  <c r="DU91" i="12"/>
  <c r="DT91" i="12"/>
  <c r="DS91" i="12"/>
  <c r="EP90" i="12"/>
  <c r="EO90" i="12"/>
  <c r="EN90" i="12"/>
  <c r="EM90" i="12"/>
  <c r="EL90" i="12"/>
  <c r="EK90" i="12"/>
  <c r="EJ90" i="12"/>
  <c r="EI90" i="12"/>
  <c r="EH90" i="12"/>
  <c r="EG90" i="12"/>
  <c r="EF90" i="12"/>
  <c r="EE90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P89" i="12"/>
  <c r="EO89" i="12"/>
  <c r="EN89" i="12"/>
  <c r="EM89" i="12"/>
  <c r="EL89" i="12"/>
  <c r="EK89" i="12"/>
  <c r="EJ89" i="12"/>
  <c r="EI89" i="12"/>
  <c r="EH89" i="12"/>
  <c r="EG89" i="12"/>
  <c r="EF89" i="12"/>
  <c r="EE89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P88" i="12"/>
  <c r="EO88" i="12"/>
  <c r="EN88" i="12"/>
  <c r="EM88" i="12"/>
  <c r="EL88" i="12"/>
  <c r="EK88" i="12"/>
  <c r="EJ88" i="12"/>
  <c r="EI88" i="12"/>
  <c r="EH88" i="12"/>
  <c r="EG88" i="12"/>
  <c r="EF88" i="12"/>
  <c r="EE88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P87" i="12"/>
  <c r="EO87" i="12"/>
  <c r="EN87" i="12"/>
  <c r="EM87" i="12"/>
  <c r="EL87" i="12"/>
  <c r="EK87" i="12"/>
  <c r="EJ87" i="12"/>
  <c r="EI87" i="12"/>
  <c r="EH87" i="12"/>
  <c r="EG87" i="12"/>
  <c r="EF87" i="12"/>
  <c r="EE87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P86" i="12"/>
  <c r="EO86" i="12"/>
  <c r="EN86" i="12"/>
  <c r="EM86" i="12"/>
  <c r="EL86" i="12"/>
  <c r="EK86" i="12"/>
  <c r="EJ86" i="12"/>
  <c r="EI86" i="12"/>
  <c r="EH86" i="12"/>
  <c r="EG86" i="12"/>
  <c r="EF86" i="12"/>
  <c r="EE86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P85" i="12"/>
  <c r="EO85" i="12"/>
  <c r="EN85" i="12"/>
  <c r="EM85" i="12"/>
  <c r="EL85" i="12"/>
  <c r="EK85" i="12"/>
  <c r="EJ85" i="12"/>
  <c r="EI85" i="12"/>
  <c r="EH85" i="12"/>
  <c r="EG85" i="12"/>
  <c r="EF85" i="12"/>
  <c r="EE85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P84" i="12"/>
  <c r="EO84" i="12"/>
  <c r="EN84" i="12"/>
  <c r="EM84" i="12"/>
  <c r="EL84" i="12"/>
  <c r="EK84" i="12"/>
  <c r="EJ84" i="12"/>
  <c r="EI84" i="12"/>
  <c r="EH84" i="12"/>
  <c r="EG84" i="12"/>
  <c r="EF84" i="12"/>
  <c r="EE84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P83" i="12"/>
  <c r="EO83" i="12"/>
  <c r="EN83" i="12"/>
  <c r="EM83" i="12"/>
  <c r="EL83" i="12"/>
  <c r="EK83" i="12"/>
  <c r="EJ83" i="12"/>
  <c r="EI83" i="12"/>
  <c r="EH83" i="12"/>
  <c r="EG83" i="12"/>
  <c r="EF83" i="12"/>
  <c r="EE83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P82" i="12"/>
  <c r="EO82" i="12"/>
  <c r="EN82" i="12"/>
  <c r="EM82" i="12"/>
  <c r="EL82" i="12"/>
  <c r="EK82" i="12"/>
  <c r="EJ82" i="12"/>
  <c r="EI82" i="12"/>
  <c r="EH82" i="12"/>
  <c r="EG82" i="12"/>
  <c r="EF82" i="12"/>
  <c r="EE82" i="12"/>
  <c r="ED82" i="12"/>
  <c r="EC82" i="12"/>
  <c r="EB82" i="12"/>
  <c r="EA82" i="12"/>
  <c r="DZ82" i="12"/>
  <c r="DY82" i="12"/>
  <c r="DX82" i="12"/>
  <c r="DW82" i="12"/>
  <c r="DV82" i="12"/>
  <c r="DU82" i="12"/>
  <c r="DT82" i="12"/>
  <c r="DS82" i="12"/>
  <c r="EP81" i="12"/>
  <c r="EO81" i="12"/>
  <c r="EN81" i="12"/>
  <c r="EM81" i="12"/>
  <c r="EL81" i="12"/>
  <c r="EK81" i="12"/>
  <c r="EJ81" i="12"/>
  <c r="EI81" i="12"/>
  <c r="EH81" i="12"/>
  <c r="EG81" i="12"/>
  <c r="EF81" i="12"/>
  <c r="EE81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P80" i="12"/>
  <c r="EO80" i="12"/>
  <c r="EN80" i="12"/>
  <c r="EM80" i="12"/>
  <c r="EL80" i="12"/>
  <c r="EK80" i="12"/>
  <c r="EJ80" i="12"/>
  <c r="EI80" i="12"/>
  <c r="EH80" i="12"/>
  <c r="EG80" i="12"/>
  <c r="EF80" i="12"/>
  <c r="EE80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P79" i="12"/>
  <c r="EO79" i="12"/>
  <c r="EN79" i="12"/>
  <c r="EM79" i="12"/>
  <c r="EL79" i="12"/>
  <c r="EK79" i="12"/>
  <c r="EJ79" i="12"/>
  <c r="EI79" i="12"/>
  <c r="EH79" i="12"/>
  <c r="EG79" i="12"/>
  <c r="EF79" i="12"/>
  <c r="EE79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P78" i="12"/>
  <c r="EO78" i="12"/>
  <c r="EN78" i="12"/>
  <c r="EM78" i="12"/>
  <c r="EL78" i="12"/>
  <c r="EK78" i="12"/>
  <c r="EJ78" i="12"/>
  <c r="EI78" i="12"/>
  <c r="EH78" i="12"/>
  <c r="EG78" i="12"/>
  <c r="EF78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P77" i="12"/>
  <c r="EO77" i="12"/>
  <c r="EN77" i="12"/>
  <c r="EM77" i="12"/>
  <c r="EL77" i="12"/>
  <c r="EK77" i="12"/>
  <c r="EJ77" i="12"/>
  <c r="EI77" i="12"/>
  <c r="EH77" i="12"/>
  <c r="EG77" i="12"/>
  <c r="EF77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S77" i="12"/>
  <c r="EP76" i="12"/>
  <c r="EO76" i="12"/>
  <c r="EN76" i="12"/>
  <c r="EM76" i="12"/>
  <c r="EL76" i="12"/>
  <c r="EK76" i="12"/>
  <c r="EJ76" i="12"/>
  <c r="EI76" i="12"/>
  <c r="EH76" i="12"/>
  <c r="EG76" i="12"/>
  <c r="EF76" i="12"/>
  <c r="EE76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P75" i="12"/>
  <c r="EO75" i="12"/>
  <c r="EN75" i="12"/>
  <c r="EM75" i="12"/>
  <c r="EL75" i="12"/>
  <c r="EK75" i="12"/>
  <c r="EJ75" i="12"/>
  <c r="EI75" i="12"/>
  <c r="EH75" i="12"/>
  <c r="EG75" i="12"/>
  <c r="EF75" i="12"/>
  <c r="EE75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P74" i="12"/>
  <c r="EO74" i="12"/>
  <c r="EN74" i="12"/>
  <c r="EM74" i="12"/>
  <c r="EL74" i="12"/>
  <c r="EK74" i="12"/>
  <c r="EJ74" i="12"/>
  <c r="EI74" i="12"/>
  <c r="EH74" i="12"/>
  <c r="EG74" i="12"/>
  <c r="EF74" i="12"/>
  <c r="EE74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P73" i="12"/>
  <c r="EO73" i="12"/>
  <c r="EN73" i="12"/>
  <c r="EM73" i="12"/>
  <c r="EL73" i="12"/>
  <c r="EK73" i="12"/>
  <c r="EJ73" i="12"/>
  <c r="EI73" i="12"/>
  <c r="EH73" i="12"/>
  <c r="EG73" i="12"/>
  <c r="EF73" i="12"/>
  <c r="EE73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P72" i="12"/>
  <c r="EO72" i="12"/>
  <c r="EN72" i="12"/>
  <c r="EM72" i="12"/>
  <c r="EL72" i="12"/>
  <c r="EK72" i="12"/>
  <c r="EJ72" i="12"/>
  <c r="EI72" i="12"/>
  <c r="EH72" i="12"/>
  <c r="EG72" i="12"/>
  <c r="EF72" i="12"/>
  <c r="EE72" i="12"/>
  <c r="ED72" i="12"/>
  <c r="EC72" i="12"/>
  <c r="EB72" i="12"/>
  <c r="EA72" i="12"/>
  <c r="DZ72" i="12"/>
  <c r="DY72" i="12"/>
  <c r="DX72" i="12"/>
  <c r="DW72" i="12"/>
  <c r="DV72" i="12"/>
  <c r="DU72" i="12"/>
  <c r="DT72" i="12"/>
  <c r="DS72" i="12"/>
  <c r="EP71" i="12"/>
  <c r="EO71" i="12"/>
  <c r="EN71" i="12"/>
  <c r="EM71" i="12"/>
  <c r="EL71" i="12"/>
  <c r="EK71" i="12"/>
  <c r="EJ71" i="12"/>
  <c r="EI71" i="12"/>
  <c r="EH71" i="12"/>
  <c r="EG71" i="12"/>
  <c r="EF71" i="12"/>
  <c r="EE71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P70" i="12"/>
  <c r="EO70" i="12"/>
  <c r="EN70" i="12"/>
  <c r="EM70" i="12"/>
  <c r="EL70" i="12"/>
  <c r="EK70" i="12"/>
  <c r="EJ70" i="12"/>
  <c r="EI70" i="12"/>
  <c r="EH70" i="12"/>
  <c r="EG70" i="12"/>
  <c r="EF70" i="12"/>
  <c r="EE70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P69" i="12"/>
  <c r="EO69" i="12"/>
  <c r="EN69" i="12"/>
  <c r="EM69" i="12"/>
  <c r="EL69" i="12"/>
  <c r="EK69" i="12"/>
  <c r="EJ69" i="12"/>
  <c r="EI69" i="12"/>
  <c r="EH69" i="12"/>
  <c r="EG69" i="12"/>
  <c r="EF69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P68" i="12"/>
  <c r="EO68" i="12"/>
  <c r="EN68" i="12"/>
  <c r="EM68" i="12"/>
  <c r="EL68" i="12"/>
  <c r="EK68" i="12"/>
  <c r="EJ68" i="12"/>
  <c r="EI68" i="12"/>
  <c r="EH68" i="12"/>
  <c r="EG68" i="12"/>
  <c r="EF68" i="12"/>
  <c r="EE68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P67" i="12"/>
  <c r="EO67" i="12"/>
  <c r="EN67" i="12"/>
  <c r="EM67" i="12"/>
  <c r="EL67" i="12"/>
  <c r="EK67" i="12"/>
  <c r="EJ67" i="12"/>
  <c r="EI67" i="12"/>
  <c r="EH67" i="12"/>
  <c r="EG67" i="12"/>
  <c r="EF67" i="12"/>
  <c r="EE67" i="12"/>
  <c r="ED67" i="12"/>
  <c r="EC67" i="12"/>
  <c r="EB67" i="12"/>
  <c r="EA67" i="12"/>
  <c r="DZ67" i="12"/>
  <c r="DY67" i="12"/>
  <c r="DX67" i="12"/>
  <c r="DW67" i="12"/>
  <c r="DV67" i="12"/>
  <c r="DU67" i="12"/>
  <c r="DT67" i="12"/>
  <c r="DS67" i="12"/>
  <c r="EP66" i="12"/>
  <c r="EO66" i="12"/>
  <c r="EN66" i="12"/>
  <c r="EM66" i="12"/>
  <c r="EL66" i="12"/>
  <c r="EK66" i="12"/>
  <c r="EJ66" i="12"/>
  <c r="EI66" i="12"/>
  <c r="EH66" i="12"/>
  <c r="EG66" i="12"/>
  <c r="EF66" i="12"/>
  <c r="EE66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P65" i="12"/>
  <c r="EO65" i="12"/>
  <c r="EN65" i="12"/>
  <c r="EM65" i="12"/>
  <c r="EL65" i="12"/>
  <c r="EK65" i="12"/>
  <c r="EJ65" i="12"/>
  <c r="EI65" i="12"/>
  <c r="EH65" i="12"/>
  <c r="EG65" i="12"/>
  <c r="EF65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P64" i="12"/>
  <c r="EO64" i="12"/>
  <c r="EN64" i="12"/>
  <c r="EM64" i="12"/>
  <c r="EL64" i="12"/>
  <c r="EK64" i="12"/>
  <c r="EJ64" i="12"/>
  <c r="EI64" i="12"/>
  <c r="EH64" i="12"/>
  <c r="EG64" i="12"/>
  <c r="EF64" i="12"/>
  <c r="EE64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P63" i="12"/>
  <c r="EO63" i="12"/>
  <c r="EN63" i="12"/>
  <c r="EM63" i="12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P62" i="12"/>
  <c r="EO62" i="12"/>
  <c r="EN62" i="12"/>
  <c r="EM62" i="12"/>
  <c r="EL62" i="12"/>
  <c r="EK62" i="12"/>
  <c r="EJ62" i="12"/>
  <c r="EI62" i="12"/>
  <c r="EH62" i="12"/>
  <c r="EG62" i="12"/>
  <c r="EF62" i="12"/>
  <c r="EE62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P61" i="12"/>
  <c r="EO61" i="12"/>
  <c r="EN61" i="12"/>
  <c r="EM61" i="12"/>
  <c r="EL61" i="12"/>
  <c r="EK61" i="12"/>
  <c r="EJ61" i="12"/>
  <c r="EI61" i="12"/>
  <c r="EH61" i="12"/>
  <c r="EG61" i="12"/>
  <c r="EF61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S61" i="12"/>
  <c r="EP60" i="12"/>
  <c r="EO60" i="12"/>
  <c r="EN60" i="12"/>
  <c r="EM60" i="12"/>
  <c r="EL60" i="12"/>
  <c r="EK60" i="12"/>
  <c r="EJ60" i="12"/>
  <c r="EI60" i="12"/>
  <c r="EH60" i="12"/>
  <c r="EG60" i="12"/>
  <c r="EF60" i="12"/>
  <c r="EE60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P59" i="12"/>
  <c r="EO59" i="12"/>
  <c r="EN59" i="12"/>
  <c r="EM59" i="12"/>
  <c r="EL59" i="12"/>
  <c r="EK59" i="12"/>
  <c r="EJ59" i="12"/>
  <c r="EI59" i="12"/>
  <c r="EH59" i="12"/>
  <c r="EG59" i="12"/>
  <c r="EF59" i="12"/>
  <c r="EE59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P58" i="12"/>
  <c r="EO58" i="12"/>
  <c r="EN58" i="12"/>
  <c r="EM58" i="12"/>
  <c r="EL58" i="12"/>
  <c r="EK58" i="12"/>
  <c r="EJ58" i="12"/>
  <c r="EI58" i="12"/>
  <c r="EH58" i="12"/>
  <c r="EG58" i="12"/>
  <c r="EF58" i="12"/>
  <c r="EE58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P57" i="12"/>
  <c r="EO57" i="12"/>
  <c r="EN57" i="12"/>
  <c r="EM57" i="12"/>
  <c r="EL57" i="12"/>
  <c r="EK57" i="12"/>
  <c r="EJ57" i="12"/>
  <c r="EI57" i="12"/>
  <c r="EH57" i="12"/>
  <c r="EG57" i="12"/>
  <c r="EF57" i="12"/>
  <c r="EE57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P56" i="12"/>
  <c r="EO56" i="12"/>
  <c r="EN56" i="12"/>
  <c r="EM56" i="12"/>
  <c r="EL56" i="12"/>
  <c r="EK56" i="12"/>
  <c r="EJ56" i="12"/>
  <c r="EI56" i="12"/>
  <c r="EH56" i="12"/>
  <c r="EG56" i="12"/>
  <c r="EF56" i="12"/>
  <c r="EE56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P55" i="12"/>
  <c r="EO55" i="12"/>
  <c r="EN55" i="12"/>
  <c r="EM55" i="12"/>
  <c r="EL55" i="12"/>
  <c r="EK55" i="12"/>
  <c r="EJ55" i="12"/>
  <c r="EI55" i="12"/>
  <c r="EH55" i="12"/>
  <c r="EG55" i="12"/>
  <c r="EF55" i="12"/>
  <c r="EE55" i="12"/>
  <c r="ED55" i="12"/>
  <c r="EC55" i="12"/>
  <c r="EB55" i="12"/>
  <c r="EA55" i="12"/>
  <c r="DZ55" i="12"/>
  <c r="DY55" i="12"/>
  <c r="DX55" i="12"/>
  <c r="DW55" i="12"/>
  <c r="DV55" i="12"/>
  <c r="DU55" i="12"/>
  <c r="DT55" i="12"/>
  <c r="DS55" i="12"/>
  <c r="EP54" i="12"/>
  <c r="EO54" i="12"/>
  <c r="EN54" i="12"/>
  <c r="EM54" i="12"/>
  <c r="EL54" i="12"/>
  <c r="EK54" i="12"/>
  <c r="EJ54" i="12"/>
  <c r="EI54" i="12"/>
  <c r="EH54" i="12"/>
  <c r="EG54" i="12"/>
  <c r="EF54" i="12"/>
  <c r="EE54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P53" i="12"/>
  <c r="EO53" i="12"/>
  <c r="EN53" i="12"/>
  <c r="EM53" i="12"/>
  <c r="EL53" i="12"/>
  <c r="EK53" i="12"/>
  <c r="EJ53" i="12"/>
  <c r="EI53" i="12"/>
  <c r="EH53" i="12"/>
  <c r="EG53" i="12"/>
  <c r="EF53" i="12"/>
  <c r="EE53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P52" i="12"/>
  <c r="EO52" i="12"/>
  <c r="EN52" i="12"/>
  <c r="EM52" i="12"/>
  <c r="EL52" i="12"/>
  <c r="EK52" i="12"/>
  <c r="EJ52" i="12"/>
  <c r="EI52" i="12"/>
  <c r="EH52" i="12"/>
  <c r="EG52" i="12"/>
  <c r="EF52" i="12"/>
  <c r="EE52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P51" i="12"/>
  <c r="EO51" i="12"/>
  <c r="EN51" i="12"/>
  <c r="EM51" i="12"/>
  <c r="EL51" i="12"/>
  <c r="EK51" i="12"/>
  <c r="EJ51" i="12"/>
  <c r="EI51" i="12"/>
  <c r="EH51" i="12"/>
  <c r="EG51" i="12"/>
  <c r="EF51" i="12"/>
  <c r="EE51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P50" i="12"/>
  <c r="EO50" i="12"/>
  <c r="EN50" i="12"/>
  <c r="EM50" i="12"/>
  <c r="EL50" i="12"/>
  <c r="EK50" i="12"/>
  <c r="EJ50" i="12"/>
  <c r="EI50" i="12"/>
  <c r="EH50" i="12"/>
  <c r="EG50" i="12"/>
  <c r="EF50" i="12"/>
  <c r="EE50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P49" i="12"/>
  <c r="EO49" i="12"/>
  <c r="EN49" i="12"/>
  <c r="EM49" i="12"/>
  <c r="EL49" i="12"/>
  <c r="EK49" i="12"/>
  <c r="EJ49" i="12"/>
  <c r="EI49" i="12"/>
  <c r="EH49" i="12"/>
  <c r="EG49" i="12"/>
  <c r="EF49" i="12"/>
  <c r="EE49" i="12"/>
  <c r="ED49" i="12"/>
  <c r="EC49" i="12"/>
  <c r="EB49" i="12"/>
  <c r="EA49" i="12"/>
  <c r="DZ49" i="12"/>
  <c r="DY49" i="12"/>
  <c r="DX49" i="12"/>
  <c r="DW49" i="12"/>
  <c r="DV49" i="12"/>
  <c r="DU49" i="12"/>
  <c r="DT49" i="12"/>
  <c r="DS49" i="12"/>
  <c r="EP48" i="12"/>
  <c r="EO48" i="12"/>
  <c r="EN48" i="12"/>
  <c r="EM48" i="12"/>
  <c r="EL48" i="12"/>
  <c r="EK48" i="12"/>
  <c r="EJ48" i="12"/>
  <c r="EI48" i="12"/>
  <c r="EH48" i="12"/>
  <c r="EG48" i="12"/>
  <c r="EF48" i="12"/>
  <c r="EE48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P47" i="12"/>
  <c r="EO47" i="12"/>
  <c r="EN47" i="12"/>
  <c r="EM47" i="12"/>
  <c r="EL47" i="12"/>
  <c r="EK47" i="12"/>
  <c r="EJ47" i="12"/>
  <c r="EI47" i="12"/>
  <c r="EH47" i="12"/>
  <c r="EG47" i="12"/>
  <c r="EF47" i="12"/>
  <c r="EE47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P46" i="12"/>
  <c r="EO46" i="12"/>
  <c r="EN46" i="12"/>
  <c r="EM46" i="12"/>
  <c r="EL46" i="12"/>
  <c r="EK46" i="12"/>
  <c r="EJ46" i="12"/>
  <c r="EI46" i="12"/>
  <c r="EH46" i="12"/>
  <c r="EG46" i="12"/>
  <c r="EF46" i="12"/>
  <c r="EE46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P45" i="12"/>
  <c r="EO45" i="12"/>
  <c r="EN45" i="12"/>
  <c r="EM45" i="12"/>
  <c r="EL45" i="12"/>
  <c r="EK45" i="12"/>
  <c r="EJ45" i="12"/>
  <c r="EI45" i="12"/>
  <c r="EH45" i="12"/>
  <c r="EG45" i="12"/>
  <c r="EF45" i="12"/>
  <c r="EE45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P44" i="12"/>
  <c r="EO44" i="12"/>
  <c r="EN44" i="12"/>
  <c r="EM44" i="12"/>
  <c r="EL44" i="12"/>
  <c r="EK44" i="12"/>
  <c r="EJ44" i="12"/>
  <c r="EI44" i="12"/>
  <c r="EH44" i="12"/>
  <c r="EG44" i="12"/>
  <c r="EF44" i="12"/>
  <c r="EE44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P43" i="12"/>
  <c r="EO43" i="12"/>
  <c r="EN43" i="12"/>
  <c r="EM43" i="12"/>
  <c r="EL43" i="12"/>
  <c r="EK43" i="12"/>
  <c r="EJ43" i="12"/>
  <c r="EI43" i="12"/>
  <c r="EH43" i="12"/>
  <c r="EG43" i="12"/>
  <c r="EF43" i="12"/>
  <c r="EE43" i="12"/>
  <c r="ED43" i="12"/>
  <c r="EC43" i="12"/>
  <c r="EB43" i="12"/>
  <c r="EA43" i="12"/>
  <c r="DZ43" i="12"/>
  <c r="DY43" i="12"/>
  <c r="DX43" i="12"/>
  <c r="DW43" i="12"/>
  <c r="DV43" i="12"/>
  <c r="DU43" i="12"/>
  <c r="DT43" i="12"/>
  <c r="DS43" i="12"/>
  <c r="EP42" i="12"/>
  <c r="EO42" i="12"/>
  <c r="EN42" i="12"/>
  <c r="EM42" i="12"/>
  <c r="EL42" i="12"/>
  <c r="EK42" i="12"/>
  <c r="EJ42" i="12"/>
  <c r="EI42" i="12"/>
  <c r="EH42" i="12"/>
  <c r="EG42" i="12"/>
  <c r="EF42" i="12"/>
  <c r="EE42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P40" i="12"/>
  <c r="EO40" i="12"/>
  <c r="EN40" i="12"/>
  <c r="EM40" i="12"/>
  <c r="EL40" i="12"/>
  <c r="EK40" i="12"/>
  <c r="EJ40" i="12"/>
  <c r="EI40" i="12"/>
  <c r="EH40" i="12"/>
  <c r="EG40" i="12"/>
  <c r="EF40" i="12"/>
  <c r="EE40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P39" i="12"/>
  <c r="EO39" i="12"/>
  <c r="EN39" i="12"/>
  <c r="EM39" i="12"/>
  <c r="EL39" i="12"/>
  <c r="EK39" i="12"/>
  <c r="EJ39" i="12"/>
  <c r="EI39" i="12"/>
  <c r="EH39" i="12"/>
  <c r="EG39" i="12"/>
  <c r="EF39" i="12"/>
  <c r="EE39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P38" i="12"/>
  <c r="EO38" i="12"/>
  <c r="EN38" i="12"/>
  <c r="EM38" i="12"/>
  <c r="EL38" i="12"/>
  <c r="EK38" i="12"/>
  <c r="EJ38" i="12"/>
  <c r="EI38" i="12"/>
  <c r="EH38" i="12"/>
  <c r="EG38" i="12"/>
  <c r="EF38" i="12"/>
  <c r="EE38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P37" i="12"/>
  <c r="EO37" i="12"/>
  <c r="EN37" i="12"/>
  <c r="EM37" i="12"/>
  <c r="EL37" i="12"/>
  <c r="EK37" i="12"/>
  <c r="EJ37" i="12"/>
  <c r="EI37" i="12"/>
  <c r="EH37" i="12"/>
  <c r="EG37" i="12"/>
  <c r="EF37" i="12"/>
  <c r="EE37" i="12"/>
  <c r="ED37" i="12"/>
  <c r="EC37" i="12"/>
  <c r="EB37" i="12"/>
  <c r="EA37" i="12"/>
  <c r="DZ37" i="12"/>
  <c r="DY37" i="12"/>
  <c r="DX37" i="12"/>
  <c r="DW37" i="12"/>
  <c r="DV37" i="12"/>
  <c r="DU37" i="12"/>
  <c r="DT37" i="12"/>
  <c r="DS37" i="12"/>
  <c r="EP36" i="12"/>
  <c r="EO36" i="12"/>
  <c r="EN36" i="12"/>
  <c r="EM36" i="12"/>
  <c r="EL36" i="12"/>
  <c r="EK36" i="12"/>
  <c r="EJ36" i="12"/>
  <c r="EI36" i="12"/>
  <c r="EH36" i="12"/>
  <c r="EG36" i="12"/>
  <c r="EF36" i="12"/>
  <c r="EE36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P35" i="12"/>
  <c r="EO35" i="12"/>
  <c r="EN35" i="12"/>
  <c r="EM35" i="12"/>
  <c r="EL35" i="12"/>
  <c r="EK35" i="12"/>
  <c r="EJ35" i="12"/>
  <c r="EI35" i="12"/>
  <c r="EH35" i="12"/>
  <c r="EG35" i="12"/>
  <c r="EF35" i="12"/>
  <c r="EE35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P34" i="12"/>
  <c r="EO34" i="12"/>
  <c r="EN34" i="12"/>
  <c r="EM34" i="12"/>
  <c r="EL34" i="12"/>
  <c r="EK34" i="12"/>
  <c r="EJ34" i="12"/>
  <c r="EI34" i="12"/>
  <c r="EH34" i="12"/>
  <c r="EG34" i="12"/>
  <c r="EF34" i="12"/>
  <c r="EE34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P33" i="12"/>
  <c r="EO33" i="12"/>
  <c r="EN33" i="12"/>
  <c r="EM33" i="12"/>
  <c r="EL33" i="12"/>
  <c r="EK33" i="12"/>
  <c r="EJ33" i="12"/>
  <c r="EI33" i="12"/>
  <c r="EH33" i="12"/>
  <c r="EG33" i="12"/>
  <c r="EF33" i="12"/>
  <c r="EE33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P32" i="12"/>
  <c r="EO32" i="12"/>
  <c r="EN32" i="12"/>
  <c r="EM32" i="12"/>
  <c r="EL32" i="12"/>
  <c r="EK32" i="12"/>
  <c r="EJ32" i="12"/>
  <c r="EI32" i="12"/>
  <c r="EH32" i="12"/>
  <c r="EG32" i="12"/>
  <c r="EF32" i="12"/>
  <c r="EE32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P30" i="12"/>
  <c r="EO30" i="12"/>
  <c r="EN30" i="12"/>
  <c r="EM30" i="12"/>
  <c r="EL30" i="12"/>
  <c r="EK30" i="12"/>
  <c r="EJ30" i="12"/>
  <c r="EI30" i="12"/>
  <c r="EH30" i="12"/>
  <c r="EG30" i="12"/>
  <c r="EF30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S30" i="12"/>
  <c r="EP29" i="12"/>
  <c r="EO29" i="12"/>
  <c r="EN29" i="12"/>
  <c r="EM29" i="12"/>
  <c r="EL29" i="12"/>
  <c r="EK29" i="12"/>
  <c r="EJ29" i="12"/>
  <c r="EI29" i="12"/>
  <c r="EH29" i="12"/>
  <c r="EG29" i="12"/>
  <c r="EF29" i="12"/>
  <c r="EE29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P28" i="12"/>
  <c r="EO28" i="12"/>
  <c r="EN28" i="12"/>
  <c r="EM28" i="12"/>
  <c r="EL28" i="12"/>
  <c r="EK28" i="12"/>
  <c r="EJ28" i="12"/>
  <c r="EI28" i="12"/>
  <c r="EH28" i="12"/>
  <c r="EG28" i="12"/>
  <c r="EF28" i="12"/>
  <c r="EE28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P27" i="12"/>
  <c r="EO27" i="12"/>
  <c r="EN27" i="12"/>
  <c r="EM27" i="12"/>
  <c r="EL27" i="12"/>
  <c r="EK27" i="12"/>
  <c r="EJ27" i="12"/>
  <c r="EI27" i="12"/>
  <c r="EH27" i="12"/>
  <c r="EG27" i="12"/>
  <c r="EF27" i="12"/>
  <c r="EE27" i="12"/>
  <c r="ED27" i="12"/>
  <c r="EC27" i="12"/>
  <c r="EB27" i="12"/>
  <c r="EA27" i="12"/>
  <c r="DZ27" i="12"/>
  <c r="DY27" i="12"/>
  <c r="DX27" i="12"/>
  <c r="DW27" i="12"/>
  <c r="DV27" i="12"/>
  <c r="DU27" i="12"/>
  <c r="DT27" i="12"/>
  <c r="DS27" i="12"/>
  <c r="EP26" i="12"/>
  <c r="EO26" i="12"/>
  <c r="EN26" i="12"/>
  <c r="EM26" i="12"/>
  <c r="EL26" i="12"/>
  <c r="EK26" i="12"/>
  <c r="EJ26" i="12"/>
  <c r="EI26" i="12"/>
  <c r="EH26" i="12"/>
  <c r="EG26" i="12"/>
  <c r="EF26" i="12"/>
  <c r="EE26" i="12"/>
  <c r="ED26" i="12"/>
  <c r="EC26" i="12"/>
  <c r="EB26" i="12"/>
  <c r="EA26" i="12"/>
  <c r="DZ26" i="12"/>
  <c r="DY26" i="12"/>
  <c r="DX26" i="12"/>
  <c r="DW26" i="12"/>
  <c r="DV26" i="12"/>
  <c r="DU26" i="12"/>
  <c r="DT26" i="12"/>
  <c r="DS26" i="12"/>
  <c r="EP25" i="12"/>
  <c r="EO25" i="12"/>
  <c r="EN25" i="12"/>
  <c r="EM25" i="12"/>
  <c r="EL25" i="12"/>
  <c r="EK25" i="12"/>
  <c r="EJ25" i="12"/>
  <c r="EI25" i="12"/>
  <c r="EH25" i="12"/>
  <c r="EG25" i="12"/>
  <c r="EF25" i="12"/>
  <c r="EE25" i="12"/>
  <c r="ED25" i="12"/>
  <c r="EC25" i="12"/>
  <c r="EB25" i="12"/>
  <c r="EA25" i="12"/>
  <c r="DZ25" i="12"/>
  <c r="DY25" i="12"/>
  <c r="DX25" i="12"/>
  <c r="DW25" i="12"/>
  <c r="DV25" i="12"/>
  <c r="DU25" i="12"/>
  <c r="DT25" i="12"/>
  <c r="DS25" i="12"/>
  <c r="EP24" i="12"/>
  <c r="EO24" i="12"/>
  <c r="EN24" i="12"/>
  <c r="EM24" i="12"/>
  <c r="EL24" i="12"/>
  <c r="EK24" i="12"/>
  <c r="EJ24" i="12"/>
  <c r="EI24" i="12"/>
  <c r="EH24" i="12"/>
  <c r="EG24" i="12"/>
  <c r="EF24" i="12"/>
  <c r="EE24" i="12"/>
  <c r="ED24" i="12"/>
  <c r="EC24" i="12"/>
  <c r="EB24" i="12"/>
  <c r="EA24" i="12"/>
  <c r="DZ24" i="12"/>
  <c r="DY24" i="12"/>
  <c r="DX24" i="12"/>
  <c r="DW24" i="12"/>
  <c r="DV24" i="12"/>
  <c r="DU24" i="12"/>
  <c r="DT24" i="12"/>
  <c r="DS24" i="12"/>
  <c r="EP23" i="12"/>
  <c r="EO23" i="12"/>
  <c r="EN23" i="12"/>
  <c r="EM23" i="12"/>
  <c r="EL23" i="12"/>
  <c r="EK23" i="12"/>
  <c r="EJ23" i="12"/>
  <c r="EI23" i="12"/>
  <c r="EH23" i="12"/>
  <c r="EG23" i="12"/>
  <c r="EF23" i="12"/>
  <c r="EE23" i="12"/>
  <c r="ED23" i="12"/>
  <c r="EC23" i="12"/>
  <c r="EB23" i="12"/>
  <c r="EA23" i="12"/>
  <c r="DZ23" i="12"/>
  <c r="DY23" i="12"/>
  <c r="DX23" i="12"/>
  <c r="DW23" i="12"/>
  <c r="DV23" i="12"/>
  <c r="DU23" i="12"/>
  <c r="DT23" i="12"/>
  <c r="DS23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P21" i="12"/>
  <c r="EO21" i="12"/>
  <c r="EN21" i="12"/>
  <c r="EM21" i="12"/>
  <c r="EL21" i="12"/>
  <c r="EK21" i="12"/>
  <c r="EJ21" i="12"/>
  <c r="EI21" i="12"/>
  <c r="EH21" i="12"/>
  <c r="EG21" i="12"/>
  <c r="EF21" i="12"/>
  <c r="EE21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P20" i="12"/>
  <c r="EO20" i="12"/>
  <c r="EN20" i="12"/>
  <c r="EM20" i="12"/>
  <c r="EL20" i="12"/>
  <c r="EK20" i="12"/>
  <c r="EJ20" i="12"/>
  <c r="EI20" i="12"/>
  <c r="EH20" i="12"/>
  <c r="EG20" i="12"/>
  <c r="EF20" i="12"/>
  <c r="EE20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P19" i="12"/>
  <c r="EO19" i="12"/>
  <c r="EN19" i="12"/>
  <c r="EM19" i="12"/>
  <c r="EL19" i="12"/>
  <c r="EK19" i="12"/>
  <c r="EJ19" i="12"/>
  <c r="EI19" i="12"/>
  <c r="EH19" i="12"/>
  <c r="EG19" i="12"/>
  <c r="EF19" i="12"/>
  <c r="EE19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P18" i="12"/>
  <c r="EO18" i="12"/>
  <c r="EN18" i="12"/>
  <c r="EM18" i="12"/>
  <c r="EL18" i="12"/>
  <c r="EK18" i="12"/>
  <c r="EJ18" i="12"/>
  <c r="EI18" i="12"/>
  <c r="EH18" i="12"/>
  <c r="EG18" i="12"/>
  <c r="EF18" i="12"/>
  <c r="EE18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P17" i="12"/>
  <c r="EO17" i="12"/>
  <c r="EN17" i="12"/>
  <c r="EM17" i="12"/>
  <c r="EL17" i="12"/>
  <c r="EK17" i="12"/>
  <c r="EJ17" i="12"/>
  <c r="EI17" i="12"/>
  <c r="EH17" i="12"/>
  <c r="EG17" i="12"/>
  <c r="EF17" i="12"/>
  <c r="EE17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P16" i="12"/>
  <c r="EO16" i="12"/>
  <c r="EN16" i="12"/>
  <c r="EM16" i="12"/>
  <c r="EL16" i="12"/>
  <c r="EK16" i="12"/>
  <c r="EJ16" i="12"/>
  <c r="EI16" i="12"/>
  <c r="EH16" i="12"/>
  <c r="EG16" i="12"/>
  <c r="EF16" i="12"/>
  <c r="EE16" i="12"/>
  <c r="ED16" i="12"/>
  <c r="EC16" i="12"/>
  <c r="EB16" i="12"/>
  <c r="EA16" i="12"/>
  <c r="DZ16" i="12"/>
  <c r="DY16" i="12"/>
  <c r="DX16" i="12"/>
  <c r="DW16" i="12"/>
  <c r="DV16" i="12"/>
  <c r="DU16" i="12"/>
  <c r="DT16" i="12"/>
  <c r="DS16" i="12"/>
  <c r="EP15" i="12"/>
  <c r="EO15" i="12"/>
  <c r="EN15" i="12"/>
  <c r="EM15" i="12"/>
  <c r="EL15" i="12"/>
  <c r="EK15" i="12"/>
  <c r="EJ15" i="12"/>
  <c r="EI15" i="12"/>
  <c r="EH15" i="12"/>
  <c r="EG15" i="12"/>
  <c r="EF15" i="12"/>
  <c r="EE15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P14" i="12"/>
  <c r="EO14" i="12"/>
  <c r="EN14" i="12"/>
  <c r="EM14" i="12"/>
  <c r="EL14" i="12"/>
  <c r="EK14" i="12"/>
  <c r="EJ14" i="12"/>
  <c r="EI14" i="12"/>
  <c r="EH14" i="12"/>
  <c r="EG14" i="12"/>
  <c r="EF14" i="12"/>
  <c r="EE14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P13" i="12"/>
  <c r="EO13" i="12"/>
  <c r="EN13" i="12"/>
  <c r="EM13" i="12"/>
  <c r="EL13" i="12"/>
  <c r="EK13" i="12"/>
  <c r="EJ13" i="12"/>
  <c r="EI13" i="12"/>
  <c r="EH13" i="12"/>
  <c r="EG13" i="12"/>
  <c r="EF13" i="12"/>
  <c r="EE13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P12" i="12"/>
  <c r="EO12" i="12"/>
  <c r="EN12" i="12"/>
  <c r="EM12" i="12"/>
  <c r="EL12" i="12"/>
  <c r="EK12" i="12"/>
  <c r="EJ12" i="12"/>
  <c r="EI12" i="12"/>
  <c r="EH12" i="12"/>
  <c r="EG12" i="12"/>
  <c r="EF12" i="12"/>
  <c r="EE12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P11" i="12"/>
  <c r="EO11" i="12"/>
  <c r="EN11" i="12"/>
  <c r="EM11" i="12"/>
  <c r="EL11" i="12"/>
  <c r="EK11" i="12"/>
  <c r="EJ11" i="12"/>
  <c r="EI11" i="12"/>
  <c r="EH11" i="12"/>
  <c r="EG11" i="12"/>
  <c r="EF11" i="12"/>
  <c r="EE11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P10" i="12"/>
  <c r="EO10" i="12"/>
  <c r="EN10" i="12"/>
  <c r="EM10" i="12"/>
  <c r="EL10" i="12"/>
  <c r="EK10" i="12"/>
  <c r="EJ10" i="12"/>
  <c r="EI10" i="12"/>
  <c r="EH10" i="12"/>
  <c r="EG10" i="12"/>
  <c r="EF10" i="12"/>
  <c r="EE10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P9" i="12"/>
  <c r="EO9" i="12"/>
  <c r="EN9" i="12"/>
  <c r="EM9" i="12"/>
  <c r="EL9" i="12"/>
  <c r="EK9" i="12"/>
  <c r="EJ9" i="12"/>
  <c r="EI9" i="12"/>
  <c r="EH9" i="12"/>
  <c r="EG9" i="12"/>
  <c r="EF9" i="12"/>
  <c r="EE9" i="12"/>
  <c r="ED9" i="12"/>
  <c r="EC9" i="12"/>
  <c r="EB9" i="12"/>
  <c r="EA9" i="12"/>
  <c r="DZ9" i="12"/>
  <c r="DY9" i="12"/>
  <c r="DX9" i="12"/>
  <c r="DW9" i="12"/>
  <c r="DV9" i="12"/>
  <c r="DU9" i="12"/>
  <c r="DT9" i="12"/>
  <c r="DS9" i="12"/>
  <c r="EP8" i="12"/>
  <c r="EO8" i="12"/>
  <c r="EN8" i="12"/>
  <c r="EM8" i="12"/>
  <c r="EL8" i="12"/>
  <c r="EK8" i="12"/>
  <c r="EJ8" i="12"/>
  <c r="EI8" i="12"/>
  <c r="EH8" i="12"/>
  <c r="EG8" i="12"/>
  <c r="EF8" i="12"/>
  <c r="EE8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EP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EC4" i="12"/>
  <c r="EB4" i="12"/>
  <c r="EA4" i="12"/>
  <c r="DZ4" i="12"/>
  <c r="DY4" i="12"/>
  <c r="DX4" i="12"/>
  <c r="DW4" i="12"/>
  <c r="DV4" i="12"/>
  <c r="DU4" i="12"/>
  <c r="DT4" i="12"/>
  <c r="DS4" i="12"/>
  <c r="DI75" i="12"/>
  <c r="DL73" i="12"/>
  <c r="DJ66" i="12"/>
  <c r="DM64" i="12"/>
  <c r="DL57" i="12"/>
  <c r="DQ53" i="12"/>
  <c r="DJ47" i="12"/>
  <c r="DM46" i="12"/>
  <c r="DI44" i="12"/>
  <c r="DN43" i="12"/>
  <c r="DI41" i="12"/>
  <c r="DJ40" i="12"/>
  <c r="DM38" i="12"/>
  <c r="DH38" i="12"/>
  <c r="DJ36" i="12"/>
  <c r="DQ35" i="12"/>
  <c r="DH34" i="12"/>
  <c r="DI33" i="12"/>
  <c r="DL31" i="12"/>
  <c r="DR30" i="12"/>
  <c r="DM29" i="12"/>
  <c r="DI29" i="12"/>
  <c r="DQ27" i="12"/>
  <c r="DI27" i="12"/>
  <c r="DQ25" i="12"/>
  <c r="DM25" i="12"/>
  <c r="DI24" i="12"/>
  <c r="DQ23" i="12"/>
  <c r="DM22" i="12"/>
  <c r="DQ21" i="12"/>
  <c r="DM20" i="12"/>
  <c r="DI20" i="12"/>
  <c r="DQ18" i="12"/>
  <c r="DM18" i="12"/>
  <c r="DI17" i="12"/>
  <c r="DM16" i="12"/>
  <c r="DI15" i="12"/>
  <c r="DQ14" i="12"/>
  <c r="DM13" i="12"/>
  <c r="DI13" i="12"/>
  <c r="DQ11" i="12"/>
  <c r="DI11" i="12"/>
  <c r="DQ9" i="12"/>
  <c r="DM9" i="12"/>
  <c r="DI8" i="12"/>
  <c r="DQ7" i="12"/>
  <c r="DM6" i="12"/>
  <c r="DQ5" i="12"/>
  <c r="DM4" i="12"/>
  <c r="DI4" i="12"/>
  <c r="DG4" i="12" a="1"/>
  <c r="DP78" i="12" s="1"/>
  <c r="CU98" i="12"/>
  <c r="CY93" i="12"/>
  <c r="DC92" i="12"/>
  <c r="CY89" i="12"/>
  <c r="DD87" i="12"/>
  <c r="CV86" i="12"/>
  <c r="CZ85" i="12"/>
  <c r="DD83" i="12"/>
  <c r="CZ83" i="12"/>
  <c r="CZ81" i="12"/>
  <c r="DD80" i="12"/>
  <c r="DD78" i="12"/>
  <c r="CZ78" i="12"/>
  <c r="DD76" i="12"/>
  <c r="CV76" i="12"/>
  <c r="CZ74" i="12"/>
  <c r="CZ73" i="12"/>
  <c r="DD71" i="12"/>
  <c r="CZ71" i="12"/>
  <c r="CZ69" i="12"/>
  <c r="CV69" i="12"/>
  <c r="CZ67" i="12"/>
  <c r="CZ66" i="12"/>
  <c r="DD64" i="12"/>
  <c r="CV64" i="12"/>
  <c r="CZ62" i="12"/>
  <c r="CV62" i="12"/>
  <c r="CV60" i="12"/>
  <c r="CZ59" i="12"/>
  <c r="CZ57" i="12"/>
  <c r="CV57" i="12"/>
  <c r="CZ55" i="12"/>
  <c r="DD54" i="12"/>
  <c r="CV53" i="12"/>
  <c r="CV52" i="12"/>
  <c r="CZ50" i="12"/>
  <c r="CV50" i="12"/>
  <c r="CV48" i="12"/>
  <c r="DE47" i="12"/>
  <c r="CV47" i="12"/>
  <c r="DA46" i="12"/>
  <c r="DD45" i="12"/>
  <c r="CZ45" i="12"/>
  <c r="DA44" i="12"/>
  <c r="CZ44" i="12"/>
  <c r="CZ43" i="12"/>
  <c r="CV43" i="12"/>
  <c r="CV42" i="12"/>
  <c r="DE41" i="12"/>
  <c r="CV41" i="12"/>
  <c r="DD40" i="12"/>
  <c r="DE39" i="12"/>
  <c r="CZ39" i="12"/>
  <c r="DA38" i="12"/>
  <c r="CZ38" i="12"/>
  <c r="CZ37" i="12"/>
  <c r="CW37" i="12"/>
  <c r="DA36" i="12"/>
  <c r="CW36" i="12"/>
  <c r="DA35" i="12"/>
  <c r="CZ35" i="12"/>
  <c r="DD34" i="12"/>
  <c r="DA34" i="12"/>
  <c r="DE33" i="12"/>
  <c r="DA33" i="12"/>
  <c r="DE32" i="12"/>
  <c r="DD32" i="12"/>
  <c r="CV32" i="12"/>
  <c r="DE31" i="12"/>
  <c r="CW31" i="12"/>
  <c r="DE30" i="12"/>
  <c r="CW30" i="12"/>
  <c r="CV30" i="12"/>
  <c r="CZ29" i="12"/>
  <c r="CW29" i="12"/>
  <c r="DA28" i="12"/>
  <c r="CW28" i="12"/>
  <c r="DA27" i="12"/>
  <c r="CZ27" i="12"/>
  <c r="DD26" i="12"/>
  <c r="DA26" i="12"/>
  <c r="DE25" i="12"/>
  <c r="DA25" i="12"/>
  <c r="DE24" i="12"/>
  <c r="DD24" i="12"/>
  <c r="CV24" i="12"/>
  <c r="DE23" i="12"/>
  <c r="CW23" i="12"/>
  <c r="DE22" i="12"/>
  <c r="CZ22" i="12"/>
  <c r="CW22" i="12"/>
  <c r="DD21" i="12"/>
  <c r="DA21" i="12"/>
  <c r="CV21" i="12"/>
  <c r="DE20" i="12"/>
  <c r="CZ20" i="12"/>
  <c r="CW20" i="12"/>
  <c r="DD19" i="12"/>
  <c r="DA19" i="12"/>
  <c r="CV19" i="12"/>
  <c r="DE18" i="12"/>
  <c r="CZ18" i="12"/>
  <c r="CW18" i="12"/>
  <c r="DD17" i="12"/>
  <c r="DA17" i="12"/>
  <c r="CV17" i="12"/>
  <c r="DE16" i="12"/>
  <c r="CZ16" i="12"/>
  <c r="CW16" i="12"/>
  <c r="DD15" i="12"/>
  <c r="DA15" i="12"/>
  <c r="CV15" i="12"/>
  <c r="DE14" i="12"/>
  <c r="CZ14" i="12"/>
  <c r="CW14" i="12"/>
  <c r="DD13" i="12"/>
  <c r="DA13" i="12"/>
  <c r="CV13" i="12"/>
  <c r="DE12" i="12"/>
  <c r="CZ12" i="12"/>
  <c r="CW12" i="12"/>
  <c r="DD11" i="12"/>
  <c r="DA11" i="12"/>
  <c r="CV11" i="12"/>
  <c r="DE10" i="12"/>
  <c r="CZ10" i="12"/>
  <c r="CW10" i="12"/>
  <c r="DD9" i="12"/>
  <c r="DA9" i="12"/>
  <c r="CV9" i="12"/>
  <c r="DE8" i="12"/>
  <c r="CZ8" i="12"/>
  <c r="CW8" i="12"/>
  <c r="DD7" i="12"/>
  <c r="DA7" i="12"/>
  <c r="CV7" i="12"/>
  <c r="DE6" i="12"/>
  <c r="CZ6" i="12"/>
  <c r="CW6" i="12"/>
  <c r="DD5" i="12"/>
  <c r="DA5" i="12"/>
  <c r="CV5" i="12"/>
  <c r="DE4" i="12"/>
  <c r="CZ4" i="12"/>
  <c r="CW4" i="12"/>
  <c r="CU4" i="12" a="1"/>
  <c r="EP99" i="10"/>
  <c r="EO99" i="10"/>
  <c r="EN99" i="10"/>
  <c r="EM99" i="10"/>
  <c r="EL99" i="10"/>
  <c r="EK99" i="10"/>
  <c r="EJ99" i="10"/>
  <c r="EI99" i="10"/>
  <c r="EH99" i="10"/>
  <c r="EG99" i="10"/>
  <c r="EF99" i="10"/>
  <c r="EE99" i="10"/>
  <c r="ED99" i="10"/>
  <c r="EC99" i="10"/>
  <c r="EB99" i="10"/>
  <c r="EA99" i="10"/>
  <c r="DZ99" i="10"/>
  <c r="DY99" i="10"/>
  <c r="DX99" i="10"/>
  <c r="DW99" i="10"/>
  <c r="DV99" i="10"/>
  <c r="DU99" i="10"/>
  <c r="DT99" i="10"/>
  <c r="DS99" i="10"/>
  <c r="EP98" i="10"/>
  <c r="EO98" i="10"/>
  <c r="EN98" i="10"/>
  <c r="EM98" i="10"/>
  <c r="EL98" i="10"/>
  <c r="EK98" i="10"/>
  <c r="EJ98" i="10"/>
  <c r="EI98" i="10"/>
  <c r="EH98" i="10"/>
  <c r="EG98" i="10"/>
  <c r="EF98" i="10"/>
  <c r="EE98" i="10"/>
  <c r="ED98" i="10"/>
  <c r="EC98" i="10"/>
  <c r="EB98" i="10"/>
  <c r="EA98" i="10"/>
  <c r="DZ98" i="10"/>
  <c r="DY98" i="10"/>
  <c r="DX98" i="10"/>
  <c r="DW98" i="10"/>
  <c r="DV98" i="10"/>
  <c r="DU98" i="10"/>
  <c r="DT98" i="10"/>
  <c r="DS98" i="10"/>
  <c r="EP97" i="10"/>
  <c r="EO97" i="10"/>
  <c r="EN97" i="10"/>
  <c r="EM97" i="10"/>
  <c r="EL97" i="10"/>
  <c r="EK97" i="10"/>
  <c r="EJ97" i="10"/>
  <c r="EI97" i="10"/>
  <c r="EH97" i="10"/>
  <c r="EG97" i="10"/>
  <c r="EF97" i="10"/>
  <c r="EE97" i="10"/>
  <c r="ED97" i="10"/>
  <c r="EC97" i="10"/>
  <c r="EB97" i="10"/>
  <c r="EA97" i="10"/>
  <c r="DZ97" i="10"/>
  <c r="DY97" i="10"/>
  <c r="DX97" i="10"/>
  <c r="DW97" i="10"/>
  <c r="DV97" i="10"/>
  <c r="DU97" i="10"/>
  <c r="DT97" i="10"/>
  <c r="DS97" i="10"/>
  <c r="EP96" i="10"/>
  <c r="EO96" i="10"/>
  <c r="EN96" i="10"/>
  <c r="EM96" i="10"/>
  <c r="EL96" i="10"/>
  <c r="EK96" i="10"/>
  <c r="EJ96" i="10"/>
  <c r="EI96" i="10"/>
  <c r="EH96" i="10"/>
  <c r="EG96" i="10"/>
  <c r="EF96" i="10"/>
  <c r="EE96" i="10"/>
  <c r="ED96" i="10"/>
  <c r="EC96" i="10"/>
  <c r="EB96" i="10"/>
  <c r="EA96" i="10"/>
  <c r="DZ96" i="10"/>
  <c r="DY96" i="10"/>
  <c r="DX96" i="10"/>
  <c r="DW96" i="10"/>
  <c r="DV96" i="10"/>
  <c r="DU96" i="10"/>
  <c r="DT96" i="10"/>
  <c r="DS96" i="10"/>
  <c r="EP95" i="10"/>
  <c r="EO95" i="10"/>
  <c r="EN95" i="10"/>
  <c r="EM95" i="10"/>
  <c r="EL95" i="10"/>
  <c r="EK95" i="10"/>
  <c r="EJ95" i="10"/>
  <c r="EI95" i="10"/>
  <c r="EH95" i="10"/>
  <c r="EG95" i="10"/>
  <c r="EF95" i="10"/>
  <c r="EE95" i="10"/>
  <c r="ED95" i="10"/>
  <c r="EC95" i="10"/>
  <c r="EB95" i="10"/>
  <c r="EA95" i="10"/>
  <c r="DZ95" i="10"/>
  <c r="DY95" i="10"/>
  <c r="DX95" i="10"/>
  <c r="DW95" i="10"/>
  <c r="DV95" i="10"/>
  <c r="DU95" i="10"/>
  <c r="DT95" i="10"/>
  <c r="DS95" i="10"/>
  <c r="EP94" i="10"/>
  <c r="EO94" i="10"/>
  <c r="EN94" i="10"/>
  <c r="EM94" i="10"/>
  <c r="EL94" i="10"/>
  <c r="EK94" i="10"/>
  <c r="EJ94" i="10"/>
  <c r="EI94" i="10"/>
  <c r="EH94" i="10"/>
  <c r="EG94" i="10"/>
  <c r="EF94" i="10"/>
  <c r="EE94" i="10"/>
  <c r="ED94" i="10"/>
  <c r="EC94" i="10"/>
  <c r="EB94" i="10"/>
  <c r="EA94" i="10"/>
  <c r="DZ94" i="10"/>
  <c r="DY94" i="10"/>
  <c r="DX94" i="10"/>
  <c r="DW94" i="10"/>
  <c r="DV94" i="10"/>
  <c r="DU94" i="10"/>
  <c r="DT94" i="10"/>
  <c r="DS94" i="10"/>
  <c r="EP93" i="10"/>
  <c r="EO93" i="10"/>
  <c r="EN93" i="10"/>
  <c r="EM93" i="10"/>
  <c r="EL93" i="10"/>
  <c r="EK93" i="10"/>
  <c r="EJ93" i="10"/>
  <c r="EI93" i="10"/>
  <c r="EH93" i="10"/>
  <c r="EG93" i="10"/>
  <c r="EF93" i="10"/>
  <c r="EE93" i="10"/>
  <c r="ED93" i="10"/>
  <c r="EC93" i="10"/>
  <c r="EB93" i="10"/>
  <c r="EA93" i="10"/>
  <c r="DZ93" i="10"/>
  <c r="DY93" i="10"/>
  <c r="DX93" i="10"/>
  <c r="DW93" i="10"/>
  <c r="DV93" i="10"/>
  <c r="DU93" i="10"/>
  <c r="DT93" i="10"/>
  <c r="DS93" i="10"/>
  <c r="EP92" i="10"/>
  <c r="EO92" i="10"/>
  <c r="EN92" i="10"/>
  <c r="EM92" i="10"/>
  <c r="EL92" i="10"/>
  <c r="EK92" i="10"/>
  <c r="EJ92" i="10"/>
  <c r="EI92" i="10"/>
  <c r="EH92" i="10"/>
  <c r="EG92" i="10"/>
  <c r="EF92" i="10"/>
  <c r="EE92" i="10"/>
  <c r="ED92" i="10"/>
  <c r="EC92" i="10"/>
  <c r="EB92" i="10"/>
  <c r="EA92" i="10"/>
  <c r="DZ92" i="10"/>
  <c r="DY92" i="10"/>
  <c r="DX92" i="10"/>
  <c r="DW92" i="10"/>
  <c r="DV92" i="10"/>
  <c r="DU92" i="10"/>
  <c r="DT92" i="10"/>
  <c r="DS92" i="10"/>
  <c r="EP91" i="10"/>
  <c r="EO91" i="10"/>
  <c r="EN91" i="10"/>
  <c r="EM91" i="10"/>
  <c r="EL91" i="10"/>
  <c r="EK91" i="10"/>
  <c r="EJ91" i="10"/>
  <c r="EI91" i="10"/>
  <c r="EH91" i="10"/>
  <c r="EG91" i="10"/>
  <c r="EF91" i="10"/>
  <c r="EE91" i="10"/>
  <c r="ED91" i="10"/>
  <c r="EC91" i="10"/>
  <c r="EB91" i="10"/>
  <c r="EA91" i="10"/>
  <c r="DZ91" i="10"/>
  <c r="DY91" i="10"/>
  <c r="DX91" i="10"/>
  <c r="DW91" i="10"/>
  <c r="DV91" i="10"/>
  <c r="DU91" i="10"/>
  <c r="DT91" i="10"/>
  <c r="DS91" i="10"/>
  <c r="EP90" i="10"/>
  <c r="EO90" i="10"/>
  <c r="EN90" i="10"/>
  <c r="EM90" i="10"/>
  <c r="EL90" i="10"/>
  <c r="EK90" i="10"/>
  <c r="EJ90" i="10"/>
  <c r="EI90" i="10"/>
  <c r="EH90" i="10"/>
  <c r="EG90" i="10"/>
  <c r="EF90" i="10"/>
  <c r="EE90" i="10"/>
  <c r="ED90" i="10"/>
  <c r="EC90" i="10"/>
  <c r="EB90" i="10"/>
  <c r="EA90" i="10"/>
  <c r="DZ90" i="10"/>
  <c r="DY90" i="10"/>
  <c r="DX90" i="10"/>
  <c r="DW90" i="10"/>
  <c r="DV90" i="10"/>
  <c r="DU90" i="10"/>
  <c r="DT90" i="10"/>
  <c r="DS90" i="10"/>
  <c r="EP89" i="10"/>
  <c r="EO89" i="10"/>
  <c r="EN89" i="10"/>
  <c r="EM89" i="10"/>
  <c r="EL89" i="10"/>
  <c r="EK89" i="10"/>
  <c r="EJ89" i="10"/>
  <c r="EI89" i="10"/>
  <c r="EH89" i="10"/>
  <c r="EG89" i="10"/>
  <c r="EF89" i="10"/>
  <c r="EE89" i="10"/>
  <c r="ED89" i="10"/>
  <c r="EC89" i="10"/>
  <c r="EB89" i="10"/>
  <c r="EA89" i="10"/>
  <c r="DZ89" i="10"/>
  <c r="DY89" i="10"/>
  <c r="DX89" i="10"/>
  <c r="DW89" i="10"/>
  <c r="DV89" i="10"/>
  <c r="DU89" i="10"/>
  <c r="DT89" i="10"/>
  <c r="DS89" i="10"/>
  <c r="EP88" i="10"/>
  <c r="EO88" i="10"/>
  <c r="EN88" i="10"/>
  <c r="EM88" i="10"/>
  <c r="EL88" i="10"/>
  <c r="EK88" i="10"/>
  <c r="EJ88" i="10"/>
  <c r="EI88" i="10"/>
  <c r="EH88" i="10"/>
  <c r="EG88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DT88" i="10"/>
  <c r="DS88" i="10"/>
  <c r="EP87" i="10"/>
  <c r="EO87" i="10"/>
  <c r="EN87" i="10"/>
  <c r="EM87" i="10"/>
  <c r="EL87" i="10"/>
  <c r="EK87" i="10"/>
  <c r="EJ87" i="10"/>
  <c r="EI87" i="10"/>
  <c r="EH87" i="10"/>
  <c r="EG87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DT87" i="10"/>
  <c r="DS87" i="10"/>
  <c r="EP86" i="10"/>
  <c r="EO86" i="10"/>
  <c r="EN86" i="10"/>
  <c r="EM86" i="10"/>
  <c r="EL86" i="10"/>
  <c r="EK86" i="10"/>
  <c r="EJ86" i="10"/>
  <c r="EI86" i="10"/>
  <c r="EH86" i="10"/>
  <c r="EG86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DT86" i="10"/>
  <c r="DS86" i="10"/>
  <c r="EP85" i="10"/>
  <c r="EO85" i="10"/>
  <c r="EN85" i="10"/>
  <c r="EM85" i="10"/>
  <c r="EL85" i="10"/>
  <c r="EK85" i="10"/>
  <c r="EJ85" i="10"/>
  <c r="EI85" i="10"/>
  <c r="EH85" i="10"/>
  <c r="EG85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DT85" i="10"/>
  <c r="DS85" i="10"/>
  <c r="EP84" i="10"/>
  <c r="EO84" i="10"/>
  <c r="EN84" i="10"/>
  <c r="EM84" i="10"/>
  <c r="EL84" i="10"/>
  <c r="EK84" i="10"/>
  <c r="EJ84" i="10"/>
  <c r="EI84" i="10"/>
  <c r="EH84" i="10"/>
  <c r="EG84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DT84" i="10"/>
  <c r="DS84" i="10"/>
  <c r="EP83" i="10"/>
  <c r="EO83" i="10"/>
  <c r="EN83" i="10"/>
  <c r="EM83" i="10"/>
  <c r="EL83" i="10"/>
  <c r="EK83" i="10"/>
  <c r="EJ83" i="10"/>
  <c r="EI83" i="10"/>
  <c r="EH83" i="10"/>
  <c r="EG83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DT83" i="10"/>
  <c r="DS83" i="10"/>
  <c r="EP82" i="10"/>
  <c r="EO82" i="10"/>
  <c r="EN82" i="10"/>
  <c r="EM82" i="10"/>
  <c r="EL82" i="10"/>
  <c r="EK82" i="10"/>
  <c r="EJ82" i="10"/>
  <c r="EI82" i="10"/>
  <c r="EH82" i="10"/>
  <c r="EG82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DT82" i="10"/>
  <c r="DS82" i="10"/>
  <c r="EP81" i="10"/>
  <c r="EO81" i="10"/>
  <c r="EN81" i="10"/>
  <c r="EM81" i="10"/>
  <c r="EL81" i="10"/>
  <c r="EK81" i="10"/>
  <c r="EJ81" i="10"/>
  <c r="EI81" i="10"/>
  <c r="EH81" i="10"/>
  <c r="EG81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DT81" i="10"/>
  <c r="DS81" i="10"/>
  <c r="EP80" i="10"/>
  <c r="EO80" i="10"/>
  <c r="EN80" i="10"/>
  <c r="EM80" i="10"/>
  <c r="EL80" i="10"/>
  <c r="EK80" i="10"/>
  <c r="EJ80" i="10"/>
  <c r="EI80" i="10"/>
  <c r="EH80" i="10"/>
  <c r="EG80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DT80" i="10"/>
  <c r="DS80" i="10"/>
  <c r="EP79" i="10"/>
  <c r="EO79" i="10"/>
  <c r="EN79" i="10"/>
  <c r="EM79" i="10"/>
  <c r="EL79" i="10"/>
  <c r="EK79" i="10"/>
  <c r="EJ79" i="10"/>
  <c r="EI79" i="10"/>
  <c r="EH79" i="10"/>
  <c r="EG79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DT79" i="10"/>
  <c r="DS79" i="10"/>
  <c r="EP78" i="10"/>
  <c r="EO78" i="10"/>
  <c r="EN78" i="10"/>
  <c r="EM78" i="10"/>
  <c r="EL78" i="10"/>
  <c r="EK78" i="10"/>
  <c r="EJ78" i="10"/>
  <c r="EI78" i="10"/>
  <c r="EH78" i="10"/>
  <c r="EG78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DT78" i="10"/>
  <c r="DS78" i="10"/>
  <c r="EP77" i="10"/>
  <c r="EO77" i="10"/>
  <c r="EN77" i="10"/>
  <c r="EM77" i="10"/>
  <c r="EL77" i="10"/>
  <c r="EK77" i="10"/>
  <c r="EJ77" i="10"/>
  <c r="EI77" i="10"/>
  <c r="EH77" i="10"/>
  <c r="EG77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DT77" i="10"/>
  <c r="DS77" i="10"/>
  <c r="EP76" i="10"/>
  <c r="EO76" i="10"/>
  <c r="EN76" i="10"/>
  <c r="EM76" i="10"/>
  <c r="EL76" i="10"/>
  <c r="EK76" i="10"/>
  <c r="EJ76" i="10"/>
  <c r="EI76" i="10"/>
  <c r="EH76" i="10"/>
  <c r="EG76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DT76" i="10"/>
  <c r="DS76" i="10"/>
  <c r="EP75" i="10"/>
  <c r="EO75" i="10"/>
  <c r="EN75" i="10"/>
  <c r="EM75" i="10"/>
  <c r="EL75" i="10"/>
  <c r="EK75" i="10"/>
  <c r="EJ75" i="10"/>
  <c r="EI75" i="10"/>
  <c r="EH75" i="10"/>
  <c r="EG75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DT75" i="10"/>
  <c r="DS75" i="10"/>
  <c r="EP74" i="10"/>
  <c r="EO74" i="10"/>
  <c r="EN74" i="10"/>
  <c r="EM74" i="10"/>
  <c r="EL74" i="10"/>
  <c r="EK74" i="10"/>
  <c r="EJ74" i="10"/>
  <c r="EI74" i="10"/>
  <c r="EH74" i="10"/>
  <c r="EG74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DT74" i="10"/>
  <c r="DS74" i="10"/>
  <c r="EP73" i="10"/>
  <c r="EO73" i="10"/>
  <c r="EN73" i="10"/>
  <c r="EM73" i="10"/>
  <c r="EL73" i="10"/>
  <c r="EK73" i="10"/>
  <c r="EJ73" i="10"/>
  <c r="EI73" i="10"/>
  <c r="EH73" i="10"/>
  <c r="EG73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DT73" i="10"/>
  <c r="DS73" i="10"/>
  <c r="EP72" i="10"/>
  <c r="EO72" i="10"/>
  <c r="EN72" i="10"/>
  <c r="EM72" i="10"/>
  <c r="EL72" i="10"/>
  <c r="EK72" i="10"/>
  <c r="EJ72" i="10"/>
  <c r="EI72" i="10"/>
  <c r="EH72" i="10"/>
  <c r="EG72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DT72" i="10"/>
  <c r="DS72" i="10"/>
  <c r="EP71" i="10"/>
  <c r="EO71" i="10"/>
  <c r="EN71" i="10"/>
  <c r="EM71" i="10"/>
  <c r="EL71" i="10"/>
  <c r="EK71" i="10"/>
  <c r="EJ71" i="10"/>
  <c r="EI71" i="10"/>
  <c r="EH71" i="10"/>
  <c r="EG71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DT71" i="10"/>
  <c r="DS71" i="10"/>
  <c r="EP70" i="10"/>
  <c r="EO70" i="10"/>
  <c r="EN70" i="10"/>
  <c r="EM70" i="10"/>
  <c r="EL70" i="10"/>
  <c r="EK70" i="10"/>
  <c r="EJ70" i="10"/>
  <c r="EI70" i="10"/>
  <c r="EH70" i="10"/>
  <c r="EG70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DT70" i="10"/>
  <c r="DS70" i="10"/>
  <c r="EP69" i="10"/>
  <c r="EO69" i="10"/>
  <c r="EN69" i="10"/>
  <c r="EM69" i="10"/>
  <c r="EL69" i="10"/>
  <c r="EK69" i="10"/>
  <c r="EJ69" i="10"/>
  <c r="EI69" i="10"/>
  <c r="EH69" i="10"/>
  <c r="EG69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DT69" i="10"/>
  <c r="DS69" i="10"/>
  <c r="EP68" i="10"/>
  <c r="EO68" i="10"/>
  <c r="EN68" i="10"/>
  <c r="EM68" i="10"/>
  <c r="EL68" i="10"/>
  <c r="EK68" i="10"/>
  <c r="EJ68" i="10"/>
  <c r="EI68" i="10"/>
  <c r="EH68" i="10"/>
  <c r="EG68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68" i="10"/>
  <c r="DS68" i="10"/>
  <c r="EP67" i="10"/>
  <c r="EO67" i="10"/>
  <c r="EN67" i="10"/>
  <c r="EM67" i="10"/>
  <c r="EL67" i="10"/>
  <c r="EK67" i="10"/>
  <c r="EJ67" i="10"/>
  <c r="EI67" i="10"/>
  <c r="EH67" i="10"/>
  <c r="EG67" i="10"/>
  <c r="EF67" i="10"/>
  <c r="EE67" i="10"/>
  <c r="ED67" i="10"/>
  <c r="EC67" i="10"/>
  <c r="EB67" i="10"/>
  <c r="EA67" i="10"/>
  <c r="DZ67" i="10"/>
  <c r="DY67" i="10"/>
  <c r="DX67" i="10"/>
  <c r="DW67" i="10"/>
  <c r="DV67" i="10"/>
  <c r="DU67" i="10"/>
  <c r="DT67" i="10"/>
  <c r="DS67" i="10"/>
  <c r="EP66" i="10"/>
  <c r="EO66" i="10"/>
  <c r="EN66" i="10"/>
  <c r="EM66" i="10"/>
  <c r="EL66" i="10"/>
  <c r="EK66" i="10"/>
  <c r="EJ66" i="10"/>
  <c r="EI66" i="10"/>
  <c r="EH66" i="10"/>
  <c r="EG66" i="10"/>
  <c r="EF66" i="10"/>
  <c r="EE66" i="10"/>
  <c r="ED66" i="10"/>
  <c r="EC66" i="10"/>
  <c r="EB66" i="10"/>
  <c r="EA66" i="10"/>
  <c r="DZ66" i="10"/>
  <c r="DY66" i="10"/>
  <c r="DX66" i="10"/>
  <c r="DW66" i="10"/>
  <c r="DV66" i="10"/>
  <c r="DU66" i="10"/>
  <c r="DT66" i="10"/>
  <c r="DS66" i="10"/>
  <c r="EP65" i="10"/>
  <c r="EO65" i="10"/>
  <c r="EN65" i="10"/>
  <c r="EM65" i="10"/>
  <c r="EL65" i="10"/>
  <c r="EK65" i="10"/>
  <c r="EJ65" i="10"/>
  <c r="EI65" i="10"/>
  <c r="EH65" i="10"/>
  <c r="EG65" i="10"/>
  <c r="EF65" i="10"/>
  <c r="EE65" i="10"/>
  <c r="ED65" i="10"/>
  <c r="EC65" i="10"/>
  <c r="EB65" i="10"/>
  <c r="EA65" i="10"/>
  <c r="DZ65" i="10"/>
  <c r="DY65" i="10"/>
  <c r="DX65" i="10"/>
  <c r="DW65" i="10"/>
  <c r="DV65" i="10"/>
  <c r="DU65" i="10"/>
  <c r="DT65" i="10"/>
  <c r="DS65" i="10"/>
  <c r="EP64" i="10"/>
  <c r="EO64" i="10"/>
  <c r="EN64" i="10"/>
  <c r="EM64" i="10"/>
  <c r="EL64" i="10"/>
  <c r="EK64" i="10"/>
  <c r="EJ64" i="10"/>
  <c r="EI64" i="10"/>
  <c r="EH64" i="10"/>
  <c r="EG64" i="10"/>
  <c r="EF64" i="10"/>
  <c r="EE64" i="10"/>
  <c r="ED64" i="10"/>
  <c r="EC64" i="10"/>
  <c r="EB64" i="10"/>
  <c r="EA64" i="10"/>
  <c r="DZ64" i="10"/>
  <c r="DY64" i="10"/>
  <c r="DX64" i="10"/>
  <c r="DW64" i="10"/>
  <c r="DV64" i="10"/>
  <c r="DU64" i="10"/>
  <c r="DT64" i="10"/>
  <c r="DS64" i="10"/>
  <c r="EP63" i="10"/>
  <c r="EO63" i="10"/>
  <c r="EN63" i="10"/>
  <c r="EM63" i="10"/>
  <c r="EL63" i="10"/>
  <c r="EK63" i="10"/>
  <c r="EJ63" i="10"/>
  <c r="EI63" i="10"/>
  <c r="EH63" i="10"/>
  <c r="EG63" i="10"/>
  <c r="EF63" i="10"/>
  <c r="EE63" i="10"/>
  <c r="ED63" i="10"/>
  <c r="EC63" i="10"/>
  <c r="EB63" i="10"/>
  <c r="EA63" i="10"/>
  <c r="DZ63" i="10"/>
  <c r="DY63" i="10"/>
  <c r="DX63" i="10"/>
  <c r="DW63" i="10"/>
  <c r="DV63" i="10"/>
  <c r="DU63" i="10"/>
  <c r="DT63" i="10"/>
  <c r="DS63" i="10"/>
  <c r="EP62" i="10"/>
  <c r="EO62" i="10"/>
  <c r="EN62" i="10"/>
  <c r="EM62" i="10"/>
  <c r="EL62" i="10"/>
  <c r="EK62" i="10"/>
  <c r="EJ62" i="10"/>
  <c r="EI62" i="10"/>
  <c r="EH62" i="10"/>
  <c r="EG62" i="10"/>
  <c r="EF62" i="10"/>
  <c r="EE62" i="10"/>
  <c r="ED62" i="10"/>
  <c r="EC62" i="10"/>
  <c r="EB62" i="10"/>
  <c r="EA62" i="10"/>
  <c r="DZ62" i="10"/>
  <c r="DY62" i="10"/>
  <c r="DX62" i="10"/>
  <c r="DW62" i="10"/>
  <c r="DV62" i="10"/>
  <c r="DU62" i="10"/>
  <c r="DT62" i="10"/>
  <c r="DS62" i="10"/>
  <c r="EP61" i="10"/>
  <c r="EO61" i="10"/>
  <c r="EN61" i="10"/>
  <c r="EM61" i="10"/>
  <c r="EL61" i="10"/>
  <c r="EK61" i="10"/>
  <c r="EJ61" i="10"/>
  <c r="EI61" i="10"/>
  <c r="EH61" i="10"/>
  <c r="EG61" i="10"/>
  <c r="EF61" i="10"/>
  <c r="EE61" i="10"/>
  <c r="ED61" i="10"/>
  <c r="EC61" i="10"/>
  <c r="EB61" i="10"/>
  <c r="EA61" i="10"/>
  <c r="DZ61" i="10"/>
  <c r="DY61" i="10"/>
  <c r="DX61" i="10"/>
  <c r="DW61" i="10"/>
  <c r="DV61" i="10"/>
  <c r="DU61" i="10"/>
  <c r="DT61" i="10"/>
  <c r="DS61" i="10"/>
  <c r="EP60" i="10"/>
  <c r="EO60" i="10"/>
  <c r="EN60" i="10"/>
  <c r="EM60" i="10"/>
  <c r="EL60" i="10"/>
  <c r="EK60" i="10"/>
  <c r="EJ60" i="10"/>
  <c r="EI60" i="10"/>
  <c r="EH60" i="10"/>
  <c r="EG60" i="10"/>
  <c r="EF60" i="10"/>
  <c r="EE60" i="10"/>
  <c r="ED60" i="10"/>
  <c r="EC60" i="10"/>
  <c r="EB60" i="10"/>
  <c r="EA60" i="10"/>
  <c r="DZ60" i="10"/>
  <c r="DY60" i="10"/>
  <c r="DX60" i="10"/>
  <c r="DW60" i="10"/>
  <c r="DV60" i="10"/>
  <c r="DU60" i="10"/>
  <c r="DT60" i="10"/>
  <c r="DS60" i="10"/>
  <c r="EP59" i="10"/>
  <c r="EO59" i="10"/>
  <c r="EN59" i="10"/>
  <c r="EM59" i="10"/>
  <c r="EL59" i="10"/>
  <c r="EK59" i="10"/>
  <c r="EJ59" i="10"/>
  <c r="EI59" i="10"/>
  <c r="EH59" i="10"/>
  <c r="EG59" i="10"/>
  <c r="EF59" i="10"/>
  <c r="EE59" i="10"/>
  <c r="ED59" i="10"/>
  <c r="EC59" i="10"/>
  <c r="EB59" i="10"/>
  <c r="EA59" i="10"/>
  <c r="DZ59" i="10"/>
  <c r="DY59" i="10"/>
  <c r="DX59" i="10"/>
  <c r="DW59" i="10"/>
  <c r="DV59" i="10"/>
  <c r="DU59" i="10"/>
  <c r="DT59" i="10"/>
  <c r="DS59" i="10"/>
  <c r="EP58" i="10"/>
  <c r="EO58" i="10"/>
  <c r="EN58" i="10"/>
  <c r="EM58" i="10"/>
  <c r="EL58" i="10"/>
  <c r="EK58" i="10"/>
  <c r="EJ58" i="10"/>
  <c r="EI58" i="10"/>
  <c r="EH58" i="10"/>
  <c r="EG58" i="10"/>
  <c r="EF58" i="10"/>
  <c r="EE58" i="10"/>
  <c r="ED58" i="10"/>
  <c r="EC58" i="10"/>
  <c r="EB58" i="10"/>
  <c r="EA58" i="10"/>
  <c r="DZ58" i="10"/>
  <c r="DY58" i="10"/>
  <c r="DX58" i="10"/>
  <c r="DW58" i="10"/>
  <c r="DV58" i="10"/>
  <c r="DU58" i="10"/>
  <c r="DT58" i="10"/>
  <c r="DS58" i="10"/>
  <c r="EP57" i="10"/>
  <c r="EO57" i="10"/>
  <c r="EN57" i="10"/>
  <c r="EM57" i="10"/>
  <c r="EL57" i="10"/>
  <c r="EK57" i="10"/>
  <c r="EJ57" i="10"/>
  <c r="EI57" i="10"/>
  <c r="EH57" i="10"/>
  <c r="EG57" i="10"/>
  <c r="EF57" i="10"/>
  <c r="EE57" i="10"/>
  <c r="ED57" i="10"/>
  <c r="EC57" i="10"/>
  <c r="EB57" i="10"/>
  <c r="EA57" i="10"/>
  <c r="DZ57" i="10"/>
  <c r="DY57" i="10"/>
  <c r="DX57" i="10"/>
  <c r="DW57" i="10"/>
  <c r="DV57" i="10"/>
  <c r="DU57" i="10"/>
  <c r="DT57" i="10"/>
  <c r="DS57" i="10"/>
  <c r="EP56" i="10"/>
  <c r="EO56" i="10"/>
  <c r="EN56" i="10"/>
  <c r="EM56" i="10"/>
  <c r="EL56" i="10"/>
  <c r="EK56" i="10"/>
  <c r="EJ56" i="10"/>
  <c r="EI56" i="10"/>
  <c r="EH56" i="10"/>
  <c r="EG56" i="10"/>
  <c r="EF56" i="10"/>
  <c r="EE56" i="10"/>
  <c r="ED56" i="10"/>
  <c r="EC56" i="10"/>
  <c r="EB56" i="10"/>
  <c r="EA56" i="10"/>
  <c r="DZ56" i="10"/>
  <c r="DY56" i="10"/>
  <c r="DX56" i="10"/>
  <c r="DW56" i="10"/>
  <c r="DV56" i="10"/>
  <c r="DU56" i="10"/>
  <c r="DT56" i="10"/>
  <c r="DS56" i="10"/>
  <c r="EP55" i="10"/>
  <c r="EO55" i="10"/>
  <c r="EN55" i="10"/>
  <c r="EM55" i="10"/>
  <c r="EL55" i="10"/>
  <c r="EK55" i="10"/>
  <c r="EJ55" i="10"/>
  <c r="EI55" i="10"/>
  <c r="EH55" i="10"/>
  <c r="EG55" i="10"/>
  <c r="EF55" i="10"/>
  <c r="EE55" i="10"/>
  <c r="ED55" i="10"/>
  <c r="EC55" i="10"/>
  <c r="EB55" i="10"/>
  <c r="EA55" i="10"/>
  <c r="DZ55" i="10"/>
  <c r="DY55" i="10"/>
  <c r="DX55" i="10"/>
  <c r="DW55" i="10"/>
  <c r="DV55" i="10"/>
  <c r="DU55" i="10"/>
  <c r="DT55" i="10"/>
  <c r="DS55" i="10"/>
  <c r="EP54" i="10"/>
  <c r="EO54" i="10"/>
  <c r="EN54" i="10"/>
  <c r="EM54" i="10"/>
  <c r="EL54" i="10"/>
  <c r="EK54" i="10"/>
  <c r="EJ54" i="10"/>
  <c r="EI54" i="10"/>
  <c r="EH54" i="10"/>
  <c r="EG54" i="10"/>
  <c r="EF54" i="10"/>
  <c r="EE54" i="10"/>
  <c r="ED54" i="10"/>
  <c r="EC54" i="10"/>
  <c r="EB54" i="10"/>
  <c r="EA54" i="10"/>
  <c r="DZ54" i="10"/>
  <c r="DY54" i="10"/>
  <c r="DX54" i="10"/>
  <c r="DW54" i="10"/>
  <c r="DV54" i="10"/>
  <c r="DU54" i="10"/>
  <c r="DT54" i="10"/>
  <c r="DS54" i="10"/>
  <c r="EP53" i="10"/>
  <c r="EO53" i="10"/>
  <c r="EN53" i="10"/>
  <c r="EM53" i="10"/>
  <c r="EL53" i="10"/>
  <c r="EK53" i="10"/>
  <c r="EJ53" i="10"/>
  <c r="EI53" i="10"/>
  <c r="EH53" i="10"/>
  <c r="EG53" i="10"/>
  <c r="EF53" i="10"/>
  <c r="EE53" i="10"/>
  <c r="ED53" i="10"/>
  <c r="EC53" i="10"/>
  <c r="EB53" i="10"/>
  <c r="EA53" i="10"/>
  <c r="DZ53" i="10"/>
  <c r="DY53" i="10"/>
  <c r="DX53" i="10"/>
  <c r="DW53" i="10"/>
  <c r="DV53" i="10"/>
  <c r="DU53" i="10"/>
  <c r="DT53" i="10"/>
  <c r="DS53" i="10"/>
  <c r="EP52" i="10"/>
  <c r="EO52" i="10"/>
  <c r="EN52" i="10"/>
  <c r="EM52" i="10"/>
  <c r="EL52" i="10"/>
  <c r="EK52" i="10"/>
  <c r="EJ52" i="10"/>
  <c r="EI52" i="10"/>
  <c r="EH52" i="10"/>
  <c r="EG52" i="10"/>
  <c r="EF52" i="10"/>
  <c r="EE52" i="10"/>
  <c r="ED52" i="10"/>
  <c r="EC52" i="10"/>
  <c r="EB52" i="10"/>
  <c r="EA52" i="10"/>
  <c r="DZ52" i="10"/>
  <c r="DY52" i="10"/>
  <c r="DX52" i="10"/>
  <c r="DW52" i="10"/>
  <c r="DV52" i="10"/>
  <c r="DU52" i="10"/>
  <c r="DT52" i="10"/>
  <c r="DS52" i="10"/>
  <c r="EP51" i="10"/>
  <c r="EO51" i="10"/>
  <c r="EN51" i="10"/>
  <c r="EM51" i="10"/>
  <c r="EL51" i="10"/>
  <c r="EK51" i="10"/>
  <c r="EJ51" i="10"/>
  <c r="EI51" i="10"/>
  <c r="EH51" i="10"/>
  <c r="EG51" i="10"/>
  <c r="EF51" i="10"/>
  <c r="EE51" i="10"/>
  <c r="ED51" i="10"/>
  <c r="EC51" i="10"/>
  <c r="EB51" i="10"/>
  <c r="EA51" i="10"/>
  <c r="DZ51" i="10"/>
  <c r="DY51" i="10"/>
  <c r="DX51" i="10"/>
  <c r="DW51" i="10"/>
  <c r="DV51" i="10"/>
  <c r="DU51" i="10"/>
  <c r="DT51" i="10"/>
  <c r="DS51" i="10"/>
  <c r="EP50" i="10"/>
  <c r="EO50" i="10"/>
  <c r="EN50" i="10"/>
  <c r="EM50" i="10"/>
  <c r="EL50" i="10"/>
  <c r="EK50" i="10"/>
  <c r="EJ50" i="10"/>
  <c r="EI50" i="10"/>
  <c r="EH50" i="10"/>
  <c r="EG50" i="10"/>
  <c r="EF50" i="10"/>
  <c r="EE50" i="10"/>
  <c r="ED50" i="10"/>
  <c r="EC50" i="10"/>
  <c r="EB50" i="10"/>
  <c r="EA50" i="10"/>
  <c r="DZ50" i="10"/>
  <c r="DY50" i="10"/>
  <c r="DX50" i="10"/>
  <c r="DW50" i="10"/>
  <c r="DV50" i="10"/>
  <c r="DU50" i="10"/>
  <c r="DT50" i="10"/>
  <c r="DS50" i="10"/>
  <c r="EP49" i="10"/>
  <c r="EO49" i="10"/>
  <c r="EN49" i="10"/>
  <c r="EM49" i="10"/>
  <c r="EL49" i="10"/>
  <c r="EK49" i="10"/>
  <c r="EJ49" i="10"/>
  <c r="EI49" i="10"/>
  <c r="EH49" i="10"/>
  <c r="EG49" i="10"/>
  <c r="EF49" i="10"/>
  <c r="EE49" i="10"/>
  <c r="ED49" i="10"/>
  <c r="EC49" i="10"/>
  <c r="EB49" i="10"/>
  <c r="EA49" i="10"/>
  <c r="DZ49" i="10"/>
  <c r="DY49" i="10"/>
  <c r="DX49" i="10"/>
  <c r="DW49" i="10"/>
  <c r="DV49" i="10"/>
  <c r="DU49" i="10"/>
  <c r="DT49" i="10"/>
  <c r="DS49" i="10"/>
  <c r="EP48" i="10"/>
  <c r="EO48" i="10"/>
  <c r="EN48" i="10"/>
  <c r="EM48" i="10"/>
  <c r="EL48" i="10"/>
  <c r="EK48" i="10"/>
  <c r="EJ48" i="10"/>
  <c r="EI48" i="10"/>
  <c r="EH48" i="10"/>
  <c r="EG48" i="10"/>
  <c r="EF48" i="10"/>
  <c r="EE48" i="10"/>
  <c r="ED48" i="10"/>
  <c r="EC48" i="10"/>
  <c r="EB48" i="10"/>
  <c r="EA48" i="10"/>
  <c r="DZ48" i="10"/>
  <c r="DY48" i="10"/>
  <c r="DX48" i="10"/>
  <c r="DW48" i="10"/>
  <c r="DV48" i="10"/>
  <c r="DU48" i="10"/>
  <c r="DT48" i="10"/>
  <c r="DS48" i="10"/>
  <c r="EP47" i="10"/>
  <c r="EO47" i="10"/>
  <c r="EN47" i="10"/>
  <c r="EM47" i="10"/>
  <c r="EL47" i="10"/>
  <c r="EK47" i="10"/>
  <c r="EJ47" i="10"/>
  <c r="EI47" i="10"/>
  <c r="EH47" i="10"/>
  <c r="EG47" i="10"/>
  <c r="EF47" i="10"/>
  <c r="EE47" i="10"/>
  <c r="ED47" i="10"/>
  <c r="EC47" i="10"/>
  <c r="EB47" i="10"/>
  <c r="EA47" i="10"/>
  <c r="DZ47" i="10"/>
  <c r="DY47" i="10"/>
  <c r="DX47" i="10"/>
  <c r="DW47" i="10"/>
  <c r="DV47" i="10"/>
  <c r="DU47" i="10"/>
  <c r="DT47" i="10"/>
  <c r="DS47" i="10"/>
  <c r="EP46" i="10"/>
  <c r="EO46" i="10"/>
  <c r="EN46" i="10"/>
  <c r="EM46" i="10"/>
  <c r="EL46" i="10"/>
  <c r="EK46" i="10"/>
  <c r="EJ46" i="10"/>
  <c r="EI46" i="10"/>
  <c r="EH46" i="10"/>
  <c r="EG46" i="10"/>
  <c r="EF46" i="10"/>
  <c r="EE46" i="10"/>
  <c r="ED46" i="10"/>
  <c r="EC46" i="10"/>
  <c r="EB46" i="10"/>
  <c r="EA46" i="10"/>
  <c r="DZ46" i="10"/>
  <c r="DY46" i="10"/>
  <c r="DX46" i="10"/>
  <c r="DW46" i="10"/>
  <c r="DV46" i="10"/>
  <c r="DU46" i="10"/>
  <c r="DT46" i="10"/>
  <c r="DS46" i="10"/>
  <c r="EP45" i="10"/>
  <c r="EO45" i="10"/>
  <c r="EN45" i="10"/>
  <c r="EM45" i="10"/>
  <c r="EL45" i="10"/>
  <c r="EK45" i="10"/>
  <c r="EJ45" i="10"/>
  <c r="EI45" i="10"/>
  <c r="EH45" i="10"/>
  <c r="EG45" i="10"/>
  <c r="EF45" i="10"/>
  <c r="EE45" i="10"/>
  <c r="ED45" i="10"/>
  <c r="EC45" i="10"/>
  <c r="EB45" i="10"/>
  <c r="EA45" i="10"/>
  <c r="DZ45" i="10"/>
  <c r="DY45" i="10"/>
  <c r="DX45" i="10"/>
  <c r="DW45" i="10"/>
  <c r="DV45" i="10"/>
  <c r="DU45" i="10"/>
  <c r="DT45" i="10"/>
  <c r="DS45" i="10"/>
  <c r="EP44" i="10"/>
  <c r="EO44" i="10"/>
  <c r="EN44" i="10"/>
  <c r="EM44" i="10"/>
  <c r="EL44" i="10"/>
  <c r="EK44" i="10"/>
  <c r="EJ44" i="10"/>
  <c r="EI44" i="10"/>
  <c r="EH44" i="10"/>
  <c r="EG44" i="10"/>
  <c r="EF44" i="10"/>
  <c r="EE44" i="10"/>
  <c r="ED44" i="10"/>
  <c r="EC44" i="10"/>
  <c r="EB44" i="10"/>
  <c r="EA44" i="10"/>
  <c r="DZ44" i="10"/>
  <c r="DY44" i="10"/>
  <c r="DX44" i="10"/>
  <c r="DW44" i="10"/>
  <c r="DV44" i="10"/>
  <c r="DU44" i="10"/>
  <c r="DT44" i="10"/>
  <c r="DS44" i="10"/>
  <c r="EP43" i="10"/>
  <c r="EO43" i="10"/>
  <c r="EN43" i="10"/>
  <c r="EM43" i="10"/>
  <c r="EL43" i="10"/>
  <c r="EK43" i="10"/>
  <c r="EJ43" i="10"/>
  <c r="EI43" i="10"/>
  <c r="EH43" i="10"/>
  <c r="EG43" i="10"/>
  <c r="EF43" i="10"/>
  <c r="EE43" i="10"/>
  <c r="ED43" i="10"/>
  <c r="EC43" i="10"/>
  <c r="EB43" i="10"/>
  <c r="EA43" i="10"/>
  <c r="DZ43" i="10"/>
  <c r="DY43" i="10"/>
  <c r="DX43" i="10"/>
  <c r="DW43" i="10"/>
  <c r="DV43" i="10"/>
  <c r="DU43" i="10"/>
  <c r="DT43" i="10"/>
  <c r="DS43" i="10"/>
  <c r="EP42" i="10"/>
  <c r="EO42" i="10"/>
  <c r="EN42" i="10"/>
  <c r="EM42" i="10"/>
  <c r="EL42" i="10"/>
  <c r="EK42" i="10"/>
  <c r="EJ42" i="10"/>
  <c r="EI42" i="10"/>
  <c r="EH42" i="10"/>
  <c r="EG42" i="10"/>
  <c r="EF42" i="10"/>
  <c r="EE42" i="10"/>
  <c r="ED42" i="10"/>
  <c r="EC42" i="10"/>
  <c r="EB42" i="10"/>
  <c r="EA42" i="10"/>
  <c r="DZ42" i="10"/>
  <c r="DY42" i="10"/>
  <c r="DX42" i="10"/>
  <c r="DW42" i="10"/>
  <c r="DV42" i="10"/>
  <c r="DU42" i="10"/>
  <c r="DT42" i="10"/>
  <c r="DS42" i="10"/>
  <c r="EP41" i="10"/>
  <c r="EO41" i="10"/>
  <c r="EN41" i="10"/>
  <c r="EM41" i="10"/>
  <c r="EL41" i="10"/>
  <c r="EK41" i="10"/>
  <c r="EJ41" i="10"/>
  <c r="EI41" i="10"/>
  <c r="EH41" i="10"/>
  <c r="EG41" i="10"/>
  <c r="EF41" i="10"/>
  <c r="EE41" i="10"/>
  <c r="ED41" i="10"/>
  <c r="EC41" i="10"/>
  <c r="EB41" i="10"/>
  <c r="EA41" i="10"/>
  <c r="DZ41" i="10"/>
  <c r="DY41" i="10"/>
  <c r="DX41" i="10"/>
  <c r="DW41" i="10"/>
  <c r="DV41" i="10"/>
  <c r="DU41" i="10"/>
  <c r="DT41" i="10"/>
  <c r="DS41" i="10"/>
  <c r="EP40" i="10"/>
  <c r="EO40" i="10"/>
  <c r="EN40" i="10"/>
  <c r="EM40" i="10"/>
  <c r="EL40" i="10"/>
  <c r="EK40" i="10"/>
  <c r="EJ40" i="10"/>
  <c r="EI40" i="10"/>
  <c r="EH40" i="10"/>
  <c r="EG40" i="10"/>
  <c r="EF40" i="10"/>
  <c r="EE40" i="10"/>
  <c r="ED40" i="10"/>
  <c r="EC40" i="10"/>
  <c r="EB40" i="10"/>
  <c r="EA40" i="10"/>
  <c r="DZ40" i="10"/>
  <c r="DY40" i="10"/>
  <c r="DX40" i="10"/>
  <c r="DW40" i="10"/>
  <c r="DV40" i="10"/>
  <c r="DU40" i="10"/>
  <c r="DT40" i="10"/>
  <c r="DS40" i="10"/>
  <c r="EP39" i="10"/>
  <c r="EO39" i="10"/>
  <c r="EN39" i="10"/>
  <c r="EM39" i="10"/>
  <c r="EL39" i="10"/>
  <c r="EK39" i="10"/>
  <c r="EJ39" i="10"/>
  <c r="EI39" i="10"/>
  <c r="EH39" i="10"/>
  <c r="EG39" i="10"/>
  <c r="EF39" i="10"/>
  <c r="EE39" i="10"/>
  <c r="ED39" i="10"/>
  <c r="EC39" i="10"/>
  <c r="EB39" i="10"/>
  <c r="EA39" i="10"/>
  <c r="DZ39" i="10"/>
  <c r="DY39" i="10"/>
  <c r="DX39" i="10"/>
  <c r="DW39" i="10"/>
  <c r="DV39" i="10"/>
  <c r="DU39" i="10"/>
  <c r="DT39" i="10"/>
  <c r="DS39" i="10"/>
  <c r="EP38" i="10"/>
  <c r="EO38" i="10"/>
  <c r="EN38" i="10"/>
  <c r="EM38" i="10"/>
  <c r="EL38" i="10"/>
  <c r="EK38" i="10"/>
  <c r="EJ38" i="10"/>
  <c r="EI38" i="10"/>
  <c r="EH38" i="10"/>
  <c r="EG38" i="10"/>
  <c r="EF38" i="10"/>
  <c r="EE38" i="10"/>
  <c r="ED38" i="10"/>
  <c r="EC38" i="10"/>
  <c r="EB38" i="10"/>
  <c r="EA38" i="10"/>
  <c r="DZ38" i="10"/>
  <c r="DY38" i="10"/>
  <c r="DX38" i="10"/>
  <c r="DW38" i="10"/>
  <c r="DV38" i="10"/>
  <c r="DU38" i="10"/>
  <c r="DT38" i="10"/>
  <c r="DS38" i="10"/>
  <c r="EP37" i="10"/>
  <c r="EO37" i="10"/>
  <c r="EN37" i="10"/>
  <c r="EM37" i="10"/>
  <c r="EL37" i="10"/>
  <c r="EK37" i="10"/>
  <c r="EJ37" i="10"/>
  <c r="EI37" i="10"/>
  <c r="EH37" i="10"/>
  <c r="EG37" i="10"/>
  <c r="EF37" i="10"/>
  <c r="EE37" i="10"/>
  <c r="ED37" i="10"/>
  <c r="EC37" i="10"/>
  <c r="EB37" i="10"/>
  <c r="EA37" i="10"/>
  <c r="DZ37" i="10"/>
  <c r="DY37" i="10"/>
  <c r="DX37" i="10"/>
  <c r="DW37" i="10"/>
  <c r="DV37" i="10"/>
  <c r="DU37" i="10"/>
  <c r="DT37" i="10"/>
  <c r="DS37" i="10"/>
  <c r="EP36" i="10"/>
  <c r="EO36" i="10"/>
  <c r="EN36" i="10"/>
  <c r="EM36" i="10"/>
  <c r="EL36" i="10"/>
  <c r="EK36" i="10"/>
  <c r="EJ36" i="10"/>
  <c r="EI36" i="10"/>
  <c r="EH36" i="10"/>
  <c r="EG36" i="10"/>
  <c r="EF36" i="10"/>
  <c r="EE36" i="10"/>
  <c r="ED36" i="10"/>
  <c r="EC36" i="10"/>
  <c r="EB36" i="10"/>
  <c r="EA36" i="10"/>
  <c r="DZ36" i="10"/>
  <c r="DY36" i="10"/>
  <c r="DX36" i="10"/>
  <c r="DW36" i="10"/>
  <c r="DV36" i="10"/>
  <c r="DU36" i="10"/>
  <c r="DT36" i="10"/>
  <c r="DS36" i="10"/>
  <c r="EP35" i="10"/>
  <c r="EO35" i="10"/>
  <c r="EN35" i="10"/>
  <c r="EM35" i="10"/>
  <c r="EL35" i="10"/>
  <c r="EK35" i="10"/>
  <c r="EJ35" i="10"/>
  <c r="EI35" i="10"/>
  <c r="EH35" i="10"/>
  <c r="EG35" i="10"/>
  <c r="EF35" i="10"/>
  <c r="EE35" i="10"/>
  <c r="ED35" i="10"/>
  <c r="EC35" i="10"/>
  <c r="EB35" i="10"/>
  <c r="EA35" i="10"/>
  <c r="DZ35" i="10"/>
  <c r="DY35" i="10"/>
  <c r="DX35" i="10"/>
  <c r="DW35" i="10"/>
  <c r="DV35" i="10"/>
  <c r="DU35" i="10"/>
  <c r="DT35" i="10"/>
  <c r="DS35" i="10"/>
  <c r="EP34" i="10"/>
  <c r="EO34" i="10"/>
  <c r="EN34" i="10"/>
  <c r="EM34" i="10"/>
  <c r="EL34" i="10"/>
  <c r="EK34" i="10"/>
  <c r="EJ34" i="10"/>
  <c r="EI34" i="10"/>
  <c r="EH34" i="10"/>
  <c r="EG34" i="10"/>
  <c r="EF34" i="10"/>
  <c r="EE34" i="10"/>
  <c r="ED34" i="10"/>
  <c r="EC34" i="10"/>
  <c r="EB34" i="10"/>
  <c r="EA34" i="10"/>
  <c r="DZ34" i="10"/>
  <c r="DY34" i="10"/>
  <c r="DX34" i="10"/>
  <c r="DW34" i="10"/>
  <c r="DV34" i="10"/>
  <c r="DU34" i="10"/>
  <c r="DT34" i="10"/>
  <c r="DS34" i="10"/>
  <c r="EP33" i="10"/>
  <c r="EO33" i="10"/>
  <c r="EN33" i="10"/>
  <c r="EM33" i="10"/>
  <c r="EL33" i="10"/>
  <c r="EK33" i="10"/>
  <c r="EJ33" i="10"/>
  <c r="EI33" i="10"/>
  <c r="EH33" i="10"/>
  <c r="EG33" i="10"/>
  <c r="EF33" i="10"/>
  <c r="EE33" i="10"/>
  <c r="ED33" i="10"/>
  <c r="EC33" i="10"/>
  <c r="EB33" i="10"/>
  <c r="EA33" i="10"/>
  <c r="DZ33" i="10"/>
  <c r="DY33" i="10"/>
  <c r="DX33" i="10"/>
  <c r="DW33" i="10"/>
  <c r="DV33" i="10"/>
  <c r="DU33" i="10"/>
  <c r="DT33" i="10"/>
  <c r="DS33" i="10"/>
  <c r="EP32" i="10"/>
  <c r="EO32" i="10"/>
  <c r="EN32" i="10"/>
  <c r="EM32" i="10"/>
  <c r="EL32" i="10"/>
  <c r="EK32" i="10"/>
  <c r="EJ32" i="10"/>
  <c r="EI32" i="10"/>
  <c r="EH32" i="10"/>
  <c r="EG32" i="10"/>
  <c r="EF32" i="10"/>
  <c r="EE32" i="10"/>
  <c r="ED32" i="10"/>
  <c r="EC32" i="10"/>
  <c r="EB32" i="10"/>
  <c r="EA32" i="10"/>
  <c r="DZ32" i="10"/>
  <c r="DY32" i="10"/>
  <c r="DX32" i="10"/>
  <c r="DW32" i="10"/>
  <c r="DV32" i="10"/>
  <c r="DU32" i="10"/>
  <c r="DT32" i="10"/>
  <c r="DS32" i="10"/>
  <c r="EP31" i="10"/>
  <c r="EO31" i="10"/>
  <c r="EN31" i="10"/>
  <c r="EM31" i="10"/>
  <c r="EL31" i="10"/>
  <c r="EK31" i="10"/>
  <c r="EJ31" i="10"/>
  <c r="EI31" i="10"/>
  <c r="EH31" i="10"/>
  <c r="EG31" i="10"/>
  <c r="EF31" i="10"/>
  <c r="EE31" i="10"/>
  <c r="ED31" i="10"/>
  <c r="EC31" i="10"/>
  <c r="EB31" i="10"/>
  <c r="EA31" i="10"/>
  <c r="DZ31" i="10"/>
  <c r="DY31" i="10"/>
  <c r="DX31" i="10"/>
  <c r="DW31" i="10"/>
  <c r="DV31" i="10"/>
  <c r="DU31" i="10"/>
  <c r="DT31" i="10"/>
  <c r="DS31" i="10"/>
  <c r="EP30" i="10"/>
  <c r="EO30" i="10"/>
  <c r="EN30" i="10"/>
  <c r="EM30" i="10"/>
  <c r="EL30" i="10"/>
  <c r="EK30" i="10"/>
  <c r="EJ30" i="10"/>
  <c r="EI30" i="10"/>
  <c r="EH30" i="10"/>
  <c r="EG30" i="10"/>
  <c r="EF30" i="10"/>
  <c r="EE30" i="10"/>
  <c r="ED30" i="10"/>
  <c r="EC30" i="10"/>
  <c r="EB30" i="10"/>
  <c r="EA30" i="10"/>
  <c r="DZ30" i="10"/>
  <c r="DY30" i="10"/>
  <c r="DX30" i="10"/>
  <c r="DW30" i="10"/>
  <c r="DV30" i="10"/>
  <c r="DU30" i="10"/>
  <c r="DT30" i="10"/>
  <c r="DS30" i="10"/>
  <c r="EP29" i="10"/>
  <c r="EO29" i="10"/>
  <c r="EN29" i="10"/>
  <c r="EM29" i="10"/>
  <c r="EL29" i="10"/>
  <c r="EK29" i="10"/>
  <c r="EJ29" i="10"/>
  <c r="EI29" i="10"/>
  <c r="EH29" i="10"/>
  <c r="EG29" i="10"/>
  <c r="EF29" i="10"/>
  <c r="EE29" i="10"/>
  <c r="ED29" i="10"/>
  <c r="EC29" i="10"/>
  <c r="EB29" i="10"/>
  <c r="EA29" i="10"/>
  <c r="DZ29" i="10"/>
  <c r="DY29" i="10"/>
  <c r="DX29" i="10"/>
  <c r="DW29" i="10"/>
  <c r="DV29" i="10"/>
  <c r="DU29" i="10"/>
  <c r="DT29" i="10"/>
  <c r="DS29" i="10"/>
  <c r="EP28" i="10"/>
  <c r="EO28" i="10"/>
  <c r="EN28" i="10"/>
  <c r="EM28" i="10"/>
  <c r="EL28" i="10"/>
  <c r="EK28" i="10"/>
  <c r="EJ28" i="10"/>
  <c r="EI28" i="10"/>
  <c r="EH28" i="10"/>
  <c r="EG28" i="10"/>
  <c r="EF28" i="10"/>
  <c r="EE28" i="10"/>
  <c r="ED28" i="10"/>
  <c r="EC28" i="10"/>
  <c r="EB28" i="10"/>
  <c r="EA28" i="10"/>
  <c r="DZ28" i="10"/>
  <c r="DY28" i="10"/>
  <c r="DX28" i="10"/>
  <c r="DW28" i="10"/>
  <c r="DV28" i="10"/>
  <c r="DU28" i="10"/>
  <c r="DT28" i="10"/>
  <c r="DS28" i="10"/>
  <c r="EP27" i="10"/>
  <c r="EO27" i="10"/>
  <c r="EN27" i="10"/>
  <c r="EM27" i="10"/>
  <c r="EL27" i="10"/>
  <c r="EK27" i="10"/>
  <c r="EJ27" i="10"/>
  <c r="EI27" i="10"/>
  <c r="EH27" i="10"/>
  <c r="EG27" i="10"/>
  <c r="EF27" i="10"/>
  <c r="EE27" i="10"/>
  <c r="ED27" i="10"/>
  <c r="EC27" i="10"/>
  <c r="EB27" i="10"/>
  <c r="EA27" i="10"/>
  <c r="DZ27" i="10"/>
  <c r="DY27" i="10"/>
  <c r="DX27" i="10"/>
  <c r="DW27" i="10"/>
  <c r="DV27" i="10"/>
  <c r="DU27" i="10"/>
  <c r="DT27" i="10"/>
  <c r="DS27" i="10"/>
  <c r="EP26" i="10"/>
  <c r="EO26" i="10"/>
  <c r="EN26" i="10"/>
  <c r="EM26" i="10"/>
  <c r="EL26" i="10"/>
  <c r="EK26" i="10"/>
  <c r="EJ26" i="10"/>
  <c r="EI26" i="10"/>
  <c r="EH26" i="10"/>
  <c r="EG26" i="10"/>
  <c r="EF26" i="10"/>
  <c r="EE26" i="10"/>
  <c r="ED26" i="10"/>
  <c r="EC26" i="10"/>
  <c r="EB26" i="10"/>
  <c r="EA26" i="10"/>
  <c r="DZ26" i="10"/>
  <c r="DY26" i="10"/>
  <c r="DX26" i="10"/>
  <c r="DW26" i="10"/>
  <c r="DV26" i="10"/>
  <c r="DU26" i="10"/>
  <c r="DT26" i="10"/>
  <c r="DS26" i="10"/>
  <c r="EP25" i="10"/>
  <c r="EO25" i="10"/>
  <c r="EN25" i="10"/>
  <c r="EM25" i="10"/>
  <c r="EL25" i="10"/>
  <c r="EK25" i="10"/>
  <c r="EJ25" i="10"/>
  <c r="EI25" i="10"/>
  <c r="EH25" i="10"/>
  <c r="EG25" i="10"/>
  <c r="EF25" i="10"/>
  <c r="EE25" i="10"/>
  <c r="ED25" i="10"/>
  <c r="EC25" i="10"/>
  <c r="EB25" i="10"/>
  <c r="EA25" i="10"/>
  <c r="DZ25" i="10"/>
  <c r="DY25" i="10"/>
  <c r="DX25" i="10"/>
  <c r="DW25" i="10"/>
  <c r="DV25" i="10"/>
  <c r="DU25" i="10"/>
  <c r="DT25" i="10"/>
  <c r="DS25" i="10"/>
  <c r="EP24" i="10"/>
  <c r="EO24" i="10"/>
  <c r="EN24" i="10"/>
  <c r="EM24" i="10"/>
  <c r="EL24" i="10"/>
  <c r="EK24" i="10"/>
  <c r="EJ24" i="10"/>
  <c r="EI24" i="10"/>
  <c r="EH24" i="10"/>
  <c r="EG24" i="10"/>
  <c r="EF24" i="10"/>
  <c r="EE24" i="10"/>
  <c r="ED24" i="10"/>
  <c r="EC24" i="10"/>
  <c r="EB24" i="10"/>
  <c r="EA24" i="10"/>
  <c r="DZ24" i="10"/>
  <c r="DY24" i="10"/>
  <c r="DX24" i="10"/>
  <c r="DW24" i="10"/>
  <c r="DV24" i="10"/>
  <c r="DU24" i="10"/>
  <c r="DT24" i="10"/>
  <c r="DS24" i="10"/>
  <c r="EP23" i="10"/>
  <c r="EO23" i="10"/>
  <c r="EN23" i="10"/>
  <c r="EM23" i="10"/>
  <c r="EL23" i="10"/>
  <c r="EK23" i="10"/>
  <c r="EJ23" i="10"/>
  <c r="EI23" i="10"/>
  <c r="EH23" i="10"/>
  <c r="EG23" i="10"/>
  <c r="EF23" i="10"/>
  <c r="EE23" i="10"/>
  <c r="ED23" i="10"/>
  <c r="EC23" i="10"/>
  <c r="EB23" i="10"/>
  <c r="EA23" i="10"/>
  <c r="DZ23" i="10"/>
  <c r="DY23" i="10"/>
  <c r="DX23" i="10"/>
  <c r="DW23" i="10"/>
  <c r="DV23" i="10"/>
  <c r="DU23" i="10"/>
  <c r="DT23" i="10"/>
  <c r="DS23" i="10"/>
  <c r="EP22" i="10"/>
  <c r="EO22" i="10"/>
  <c r="EN22" i="10"/>
  <c r="EM22" i="10"/>
  <c r="EL22" i="10"/>
  <c r="EK22" i="10"/>
  <c r="EJ22" i="10"/>
  <c r="EI22" i="10"/>
  <c r="EH22" i="10"/>
  <c r="EG22" i="10"/>
  <c r="EF22" i="10"/>
  <c r="EE22" i="10"/>
  <c r="ED22" i="10"/>
  <c r="EC22" i="10"/>
  <c r="EB22" i="10"/>
  <c r="EA22" i="10"/>
  <c r="DZ22" i="10"/>
  <c r="DY22" i="10"/>
  <c r="DX22" i="10"/>
  <c r="DW22" i="10"/>
  <c r="DV22" i="10"/>
  <c r="DU22" i="10"/>
  <c r="DT22" i="10"/>
  <c r="DS22" i="10"/>
  <c r="EP21" i="10"/>
  <c r="EO21" i="10"/>
  <c r="EN21" i="10"/>
  <c r="EM21" i="10"/>
  <c r="EL21" i="10"/>
  <c r="EK21" i="10"/>
  <c r="EJ21" i="10"/>
  <c r="EI21" i="10"/>
  <c r="EH21" i="10"/>
  <c r="EG21" i="10"/>
  <c r="EF21" i="10"/>
  <c r="EE21" i="10"/>
  <c r="ED21" i="10"/>
  <c r="EC21" i="10"/>
  <c r="EB21" i="10"/>
  <c r="EA21" i="10"/>
  <c r="DZ21" i="10"/>
  <c r="DY21" i="10"/>
  <c r="DX21" i="10"/>
  <c r="DW21" i="10"/>
  <c r="DV21" i="10"/>
  <c r="DU21" i="10"/>
  <c r="DT21" i="10"/>
  <c r="DS21" i="10"/>
  <c r="EP20" i="10"/>
  <c r="EO20" i="10"/>
  <c r="EN20" i="10"/>
  <c r="EM20" i="10"/>
  <c r="EL20" i="10"/>
  <c r="EK20" i="10"/>
  <c r="EJ20" i="10"/>
  <c r="EI20" i="10"/>
  <c r="EH20" i="10"/>
  <c r="EG20" i="10"/>
  <c r="EF20" i="10"/>
  <c r="EE20" i="10"/>
  <c r="ED20" i="10"/>
  <c r="EC20" i="10"/>
  <c r="EB20" i="10"/>
  <c r="EA20" i="10"/>
  <c r="DZ20" i="10"/>
  <c r="DY20" i="10"/>
  <c r="DX20" i="10"/>
  <c r="DW20" i="10"/>
  <c r="DV20" i="10"/>
  <c r="DU20" i="10"/>
  <c r="DT20" i="10"/>
  <c r="DS20" i="10"/>
  <c r="EP19" i="10"/>
  <c r="EO19" i="10"/>
  <c r="EN19" i="10"/>
  <c r="EM19" i="10"/>
  <c r="EL19" i="10"/>
  <c r="EK19" i="10"/>
  <c r="EJ19" i="10"/>
  <c r="EI19" i="10"/>
  <c r="EH19" i="10"/>
  <c r="EG19" i="10"/>
  <c r="EF19" i="10"/>
  <c r="EE19" i="10"/>
  <c r="ED19" i="10"/>
  <c r="EC19" i="10"/>
  <c r="EB19" i="10"/>
  <c r="EA19" i="10"/>
  <c r="DZ19" i="10"/>
  <c r="DY19" i="10"/>
  <c r="DX19" i="10"/>
  <c r="DW19" i="10"/>
  <c r="DV19" i="10"/>
  <c r="DU19" i="10"/>
  <c r="DT19" i="10"/>
  <c r="DS19" i="10"/>
  <c r="EP18" i="10"/>
  <c r="EO18" i="10"/>
  <c r="EN18" i="10"/>
  <c r="EM18" i="10"/>
  <c r="EL18" i="10"/>
  <c r="EK18" i="10"/>
  <c r="EJ18" i="10"/>
  <c r="EI18" i="10"/>
  <c r="EH18" i="10"/>
  <c r="EG18" i="10"/>
  <c r="EF18" i="10"/>
  <c r="EE18" i="10"/>
  <c r="ED18" i="10"/>
  <c r="EC18" i="10"/>
  <c r="EB18" i="10"/>
  <c r="EA18" i="10"/>
  <c r="DZ18" i="10"/>
  <c r="DY18" i="10"/>
  <c r="DX18" i="10"/>
  <c r="DW18" i="10"/>
  <c r="DV18" i="10"/>
  <c r="DU18" i="10"/>
  <c r="DT18" i="10"/>
  <c r="DS18" i="10"/>
  <c r="EP17" i="10"/>
  <c r="EO17" i="10"/>
  <c r="EN17" i="10"/>
  <c r="EM17" i="10"/>
  <c r="EL17" i="10"/>
  <c r="EK17" i="10"/>
  <c r="EJ17" i="10"/>
  <c r="EI17" i="10"/>
  <c r="EH17" i="10"/>
  <c r="EG17" i="10"/>
  <c r="EF17" i="10"/>
  <c r="EE17" i="10"/>
  <c r="ED17" i="10"/>
  <c r="EC17" i="10"/>
  <c r="EB17" i="10"/>
  <c r="EA17" i="10"/>
  <c r="DZ17" i="10"/>
  <c r="DY17" i="10"/>
  <c r="DX17" i="10"/>
  <c r="DW17" i="10"/>
  <c r="DV17" i="10"/>
  <c r="DU17" i="10"/>
  <c r="DT17" i="10"/>
  <c r="DS17" i="10"/>
  <c r="EP16" i="10"/>
  <c r="EO16" i="10"/>
  <c r="EN16" i="10"/>
  <c r="EM16" i="10"/>
  <c r="EL16" i="10"/>
  <c r="EK16" i="10"/>
  <c r="EJ16" i="10"/>
  <c r="EI16" i="10"/>
  <c r="EH16" i="10"/>
  <c r="EG16" i="10"/>
  <c r="EF16" i="10"/>
  <c r="EE16" i="10"/>
  <c r="ED16" i="10"/>
  <c r="EC16" i="10"/>
  <c r="EB16" i="10"/>
  <c r="EA16" i="10"/>
  <c r="DZ16" i="10"/>
  <c r="DY16" i="10"/>
  <c r="DX16" i="10"/>
  <c r="DW16" i="10"/>
  <c r="DV16" i="10"/>
  <c r="DU16" i="10"/>
  <c r="DT16" i="10"/>
  <c r="DS16" i="10"/>
  <c r="EP15" i="10"/>
  <c r="EO15" i="10"/>
  <c r="EN15" i="10"/>
  <c r="EM15" i="10"/>
  <c r="EL15" i="10"/>
  <c r="EK15" i="10"/>
  <c r="EJ15" i="10"/>
  <c r="EI15" i="10"/>
  <c r="EH15" i="10"/>
  <c r="EG15" i="10"/>
  <c r="EF15" i="10"/>
  <c r="EE15" i="10"/>
  <c r="ED15" i="10"/>
  <c r="EC15" i="10"/>
  <c r="EB15" i="10"/>
  <c r="EA15" i="10"/>
  <c r="DZ15" i="10"/>
  <c r="DY15" i="10"/>
  <c r="DX15" i="10"/>
  <c r="DW15" i="10"/>
  <c r="DV15" i="10"/>
  <c r="DU15" i="10"/>
  <c r="DT15" i="10"/>
  <c r="DS15" i="10"/>
  <c r="EP14" i="10"/>
  <c r="EO14" i="10"/>
  <c r="EN14" i="10"/>
  <c r="EM14" i="10"/>
  <c r="EL14" i="10"/>
  <c r="EK14" i="10"/>
  <c r="EJ14" i="10"/>
  <c r="EI14" i="10"/>
  <c r="EH14" i="10"/>
  <c r="EG14" i="10"/>
  <c r="EF14" i="10"/>
  <c r="EE14" i="10"/>
  <c r="ED14" i="10"/>
  <c r="EC14" i="10"/>
  <c r="EB14" i="10"/>
  <c r="EA14" i="10"/>
  <c r="DZ14" i="10"/>
  <c r="DY14" i="10"/>
  <c r="DX14" i="10"/>
  <c r="DW14" i="10"/>
  <c r="DV14" i="10"/>
  <c r="DU14" i="10"/>
  <c r="DT14" i="10"/>
  <c r="DS14" i="10"/>
  <c r="EP13" i="10"/>
  <c r="EO13" i="10"/>
  <c r="EN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O92" i="10"/>
  <c r="DR87" i="10"/>
  <c r="DN81" i="10"/>
  <c r="DG77" i="10"/>
  <c r="DP72" i="10"/>
  <c r="DM68" i="10"/>
  <c r="DQ65" i="10"/>
  <c r="DO62" i="10"/>
  <c r="DQ59" i="10"/>
  <c r="DM57" i="10"/>
  <c r="DM55" i="10"/>
  <c r="DQ52" i="10"/>
  <c r="DM50" i="10"/>
  <c r="DI48" i="10"/>
  <c r="DI46" i="10"/>
  <c r="DI45" i="10"/>
  <c r="DG44" i="10"/>
  <c r="DO42" i="10"/>
  <c r="DM41" i="10"/>
  <c r="DM40" i="10"/>
  <c r="DI39" i="10"/>
  <c r="DG38" i="10"/>
  <c r="DI37" i="10"/>
  <c r="DJ36" i="10"/>
  <c r="DN35" i="10"/>
  <c r="DQ34" i="10"/>
  <c r="DR33" i="10"/>
  <c r="DI33" i="10"/>
  <c r="DM32" i="10"/>
  <c r="DN31" i="10"/>
  <c r="DQ30" i="10"/>
  <c r="DG30" i="10"/>
  <c r="DI29" i="10"/>
  <c r="DM28" i="10"/>
  <c r="DO27" i="10"/>
  <c r="DQ26" i="10"/>
  <c r="DH26" i="10"/>
  <c r="DN25" i="10"/>
  <c r="DR24" i="10"/>
  <c r="DK24" i="10"/>
  <c r="DP23" i="10"/>
  <c r="DH23" i="10"/>
  <c r="DN22" i="10"/>
  <c r="DG22" i="10"/>
  <c r="DK21" i="10"/>
  <c r="DP20" i="10"/>
  <c r="DJ20" i="10"/>
  <c r="DN19" i="10"/>
  <c r="DG19" i="10"/>
  <c r="DL18" i="10"/>
  <c r="DP17" i="10"/>
  <c r="DJ17" i="10"/>
  <c r="DO16" i="10"/>
  <c r="DG16" i="10"/>
  <c r="DL15" i="10"/>
  <c r="DR14" i="10"/>
  <c r="DJ14" i="10"/>
  <c r="DO13" i="10"/>
  <c r="DH13" i="10"/>
  <c r="DL12" i="10"/>
  <c r="DR11" i="10"/>
  <c r="DK11" i="10"/>
  <c r="DO10" i="10"/>
  <c r="DH10" i="10"/>
  <c r="DN9" i="10"/>
  <c r="DR8" i="10"/>
  <c r="DK8" i="10"/>
  <c r="DP7" i="10"/>
  <c r="DH7" i="10"/>
  <c r="DN6" i="10"/>
  <c r="DG6" i="10"/>
  <c r="DK5" i="10"/>
  <c r="DP4" i="10"/>
  <c r="DJ4" i="10"/>
  <c r="DG4" i="10" a="1"/>
  <c r="DH94" i="10" s="1"/>
  <c r="DD9" i="10"/>
  <c r="CY9" i="10"/>
  <c r="DF8" i="10"/>
  <c r="CZ8" i="10"/>
  <c r="CU8" i="10"/>
  <c r="DB7" i="10"/>
  <c r="CV7" i="10"/>
  <c r="DC6" i="10"/>
  <c r="CX6" i="10"/>
  <c r="DD5" i="10"/>
  <c r="CY5" i="10"/>
  <c r="DF4" i="10"/>
  <c r="CZ4" i="10"/>
  <c r="CU4" i="10"/>
  <c r="CU4" i="10" a="1"/>
  <c r="DF32" i="10" s="1"/>
  <c r="EU86" i="14" l="1"/>
  <c r="EU11" i="14"/>
  <c r="EU81" i="14"/>
  <c r="EU18" i="14"/>
  <c r="EU87" i="14"/>
  <c r="EU26" i="14"/>
  <c r="EU83" i="14"/>
  <c r="EU42" i="14"/>
  <c r="EU78" i="14"/>
  <c r="EU37" i="14"/>
  <c r="EU6" i="14"/>
  <c r="EU68" i="14"/>
  <c r="EU12" i="14"/>
  <c r="EU94" i="14"/>
  <c r="EU73" i="14"/>
  <c r="EU10" i="14"/>
  <c r="EU77" i="14"/>
  <c r="EU28" i="14"/>
  <c r="EU60" i="14"/>
  <c r="EU29" i="14"/>
  <c r="EU25" i="14"/>
  <c r="EU9" i="14"/>
  <c r="EU31" i="14"/>
  <c r="C100" i="14" a="1"/>
  <c r="EU84" i="14"/>
  <c r="EU38" i="14"/>
  <c r="EU39" i="14"/>
  <c r="EU19" i="14"/>
  <c r="EU54" i="14"/>
  <c r="EU56" i="14"/>
  <c r="EU50" i="14"/>
  <c r="EU48" i="14"/>
  <c r="EU88" i="14"/>
  <c r="EU66" i="14"/>
  <c r="EU24" i="14"/>
  <c r="EU8" i="14"/>
  <c r="EU76" i="14"/>
  <c r="EU35" i="14"/>
  <c r="EU43" i="14"/>
  <c r="EU53" i="14"/>
  <c r="EU55" i="14"/>
  <c r="EU71" i="14"/>
  <c r="EU21" i="14"/>
  <c r="EU5" i="14"/>
  <c r="EU40" i="14"/>
  <c r="EU98" i="14"/>
  <c r="EU64" i="14"/>
  <c r="EU69" i="14"/>
  <c r="EU99" i="14"/>
  <c r="EU33" i="14"/>
  <c r="EU32" i="14"/>
  <c r="EU97" i="14"/>
  <c r="EU46" i="14"/>
  <c r="EU93" i="14"/>
  <c r="EU59" i="14"/>
  <c r="EU20" i="14"/>
  <c r="EU90" i="14"/>
  <c r="EU61" i="14"/>
  <c r="EU22" i="14"/>
  <c r="EU65" i="14"/>
  <c r="EU95" i="14"/>
  <c r="EU58" i="14"/>
  <c r="EU17" i="14"/>
  <c r="EU47" i="14"/>
  <c r="EU45" i="14"/>
  <c r="EU82" i="14"/>
  <c r="EU44" i="14"/>
  <c r="EU57" i="14"/>
  <c r="EU62" i="14"/>
  <c r="EU91" i="14"/>
  <c r="EU67" i="14"/>
  <c r="EU52" i="14"/>
  <c r="EU49" i="14"/>
  <c r="EU85" i="14"/>
  <c r="EU36" i="14"/>
  <c r="EU16" i="14"/>
  <c r="EU41" i="14"/>
  <c r="EU80" i="14"/>
  <c r="EU89" i="14"/>
  <c r="EU14" i="14"/>
  <c r="EU51" i="14"/>
  <c r="EU13" i="14"/>
  <c r="EU92" i="14"/>
  <c r="EU96" i="14"/>
  <c r="EU63" i="14"/>
  <c r="EU34" i="14"/>
  <c r="EU30" i="14"/>
  <c r="C97" i="13"/>
  <c r="C89" i="13"/>
  <c r="C81" i="13"/>
  <c r="C73" i="13"/>
  <c r="C65" i="13"/>
  <c r="C57" i="13"/>
  <c r="C49" i="13"/>
  <c r="C37" i="13"/>
  <c r="C29" i="13"/>
  <c r="C21" i="13"/>
  <c r="C13" i="13"/>
  <c r="C5" i="13"/>
  <c r="C4" i="13"/>
  <c r="C88" i="13"/>
  <c r="C80" i="13"/>
  <c r="C76" i="13"/>
  <c r="C68" i="13"/>
  <c r="C60" i="13"/>
  <c r="C52" i="13"/>
  <c r="C48" i="13"/>
  <c r="C40" i="13"/>
  <c r="C32" i="13"/>
  <c r="C24" i="13"/>
  <c r="C16" i="13"/>
  <c r="C8" i="13"/>
  <c r="C99" i="13"/>
  <c r="C95" i="13"/>
  <c r="C91" i="13"/>
  <c r="C87" i="13"/>
  <c r="C83" i="13"/>
  <c r="C79" i="13"/>
  <c r="C75" i="13"/>
  <c r="C71" i="13"/>
  <c r="C67" i="13"/>
  <c r="C63" i="13"/>
  <c r="C59" i="13"/>
  <c r="C55" i="13"/>
  <c r="C51" i="13"/>
  <c r="C47" i="13"/>
  <c r="C43" i="13"/>
  <c r="C39" i="13"/>
  <c r="C35" i="13"/>
  <c r="C31" i="13"/>
  <c r="C27" i="13"/>
  <c r="C23" i="13"/>
  <c r="C19" i="13"/>
  <c r="C15" i="13"/>
  <c r="C11" i="13"/>
  <c r="C7" i="13"/>
  <c r="C93" i="13"/>
  <c r="C85" i="13"/>
  <c r="C77" i="13"/>
  <c r="C69" i="13"/>
  <c r="C61" i="13"/>
  <c r="C53" i="13"/>
  <c r="C45" i="13"/>
  <c r="C41" i="13"/>
  <c r="C33" i="13"/>
  <c r="C25" i="13"/>
  <c r="C17" i="13"/>
  <c r="C9" i="13"/>
  <c r="C96" i="13"/>
  <c r="C92" i="13"/>
  <c r="C84" i="13"/>
  <c r="C72" i="13"/>
  <c r="C64" i="13"/>
  <c r="C56" i="13"/>
  <c r="C44" i="13"/>
  <c r="C36" i="13"/>
  <c r="C28" i="13"/>
  <c r="C20" i="13"/>
  <c r="C12" i="13"/>
  <c r="C98" i="13"/>
  <c r="C94" i="13"/>
  <c r="C90" i="13"/>
  <c r="C86" i="13"/>
  <c r="C82" i="13"/>
  <c r="C78" i="13"/>
  <c r="C74" i="13"/>
  <c r="C70" i="13"/>
  <c r="C66" i="13"/>
  <c r="C62" i="13"/>
  <c r="C58" i="13"/>
  <c r="C54" i="13"/>
  <c r="C50" i="13"/>
  <c r="C46" i="13"/>
  <c r="C42" i="13"/>
  <c r="C38" i="13"/>
  <c r="C34" i="13"/>
  <c r="C30" i="13"/>
  <c r="C26" i="13"/>
  <c r="C22" i="13"/>
  <c r="C18" i="13"/>
  <c r="C14" i="13"/>
  <c r="C10" i="13"/>
  <c r="CL100" i="1"/>
  <c r="CL4" i="13" s="1"/>
  <c r="BR100" i="1"/>
  <c r="BB100" i="1"/>
  <c r="AP100" i="1"/>
  <c r="AD100" i="1"/>
  <c r="R100" i="1"/>
  <c r="F100" i="1"/>
  <c r="CS100" i="1"/>
  <c r="CS4" i="13" s="1"/>
  <c r="CO100" i="1"/>
  <c r="CO4" i="13" s="1"/>
  <c r="CK100" i="1"/>
  <c r="CK4" i="13" s="1"/>
  <c r="CG100" i="1"/>
  <c r="CC100" i="1"/>
  <c r="BY100" i="1"/>
  <c r="BU100" i="1"/>
  <c r="BQ100" i="1"/>
  <c r="BM100" i="1"/>
  <c r="BI100" i="1"/>
  <c r="BE100" i="1"/>
  <c r="BA100" i="1"/>
  <c r="AW100" i="1"/>
  <c r="AS100" i="1"/>
  <c r="AO100" i="1"/>
  <c r="AK100" i="1"/>
  <c r="AG100" i="1"/>
  <c r="AC100" i="1"/>
  <c r="Y100" i="1"/>
  <c r="U100" i="1"/>
  <c r="Q100" i="1"/>
  <c r="M100" i="1"/>
  <c r="I100" i="1"/>
  <c r="E100" i="1"/>
  <c r="CT100" i="1"/>
  <c r="CT4" i="13" s="1"/>
  <c r="CH100" i="1"/>
  <c r="BZ100" i="1"/>
  <c r="BN100" i="1"/>
  <c r="BF100" i="1"/>
  <c r="AT100" i="1"/>
  <c r="AL100" i="1"/>
  <c r="Z100" i="1"/>
  <c r="N100" i="1"/>
  <c r="CR100" i="1"/>
  <c r="CR4" i="13" s="1"/>
  <c r="CN100" i="1"/>
  <c r="CN4" i="13" s="1"/>
  <c r="CJ100" i="1"/>
  <c r="CJ4" i="13" s="1"/>
  <c r="CF100" i="1"/>
  <c r="CB100" i="1"/>
  <c r="BX100" i="1"/>
  <c r="BT100" i="1"/>
  <c r="BP100" i="1"/>
  <c r="BL100" i="1"/>
  <c r="BH100" i="1"/>
  <c r="BD100" i="1"/>
  <c r="AZ100" i="1"/>
  <c r="AV100" i="1"/>
  <c r="AR100" i="1"/>
  <c r="AN100" i="1"/>
  <c r="AJ100" i="1"/>
  <c r="AF100" i="1"/>
  <c r="AB100" i="1"/>
  <c r="X100" i="1"/>
  <c r="T100" i="1"/>
  <c r="P100" i="1"/>
  <c r="L100" i="1"/>
  <c r="H100" i="1"/>
  <c r="D100" i="1"/>
  <c r="CP100" i="1"/>
  <c r="CP4" i="13" s="1"/>
  <c r="CD100" i="1"/>
  <c r="BV100" i="1"/>
  <c r="BJ100" i="1"/>
  <c r="AX100" i="1"/>
  <c r="AH100" i="1"/>
  <c r="V100" i="1"/>
  <c r="J100" i="1"/>
  <c r="CQ100" i="1"/>
  <c r="CQ4" i="13" s="1"/>
  <c r="CM100" i="1"/>
  <c r="CM4" i="13" s="1"/>
  <c r="CI100" i="1"/>
  <c r="CE100" i="1"/>
  <c r="CA100" i="1"/>
  <c r="BW100" i="1"/>
  <c r="BS100" i="1"/>
  <c r="BO100" i="1"/>
  <c r="BK100" i="1"/>
  <c r="BG100" i="1"/>
  <c r="BC100" i="1"/>
  <c r="AY100" i="1"/>
  <c r="AU100" i="1"/>
  <c r="AQ100" i="1"/>
  <c r="AM100" i="1"/>
  <c r="AI100" i="1"/>
  <c r="AE100" i="1"/>
  <c r="AA100" i="1"/>
  <c r="W100" i="1"/>
  <c r="S100" i="1"/>
  <c r="O100" i="1"/>
  <c r="K100" i="1"/>
  <c r="G100" i="1"/>
  <c r="DE99" i="13"/>
  <c r="DA99" i="13"/>
  <c r="CW99" i="13"/>
  <c r="DE98" i="13"/>
  <c r="DA98" i="13"/>
  <c r="CW98" i="13"/>
  <c r="DE97" i="13"/>
  <c r="DC99" i="13"/>
  <c r="CX99" i="13"/>
  <c r="DD98" i="13"/>
  <c r="CY98" i="13"/>
  <c r="DF97" i="13"/>
  <c r="DA97" i="13"/>
  <c r="CW97" i="13"/>
  <c r="DE96" i="13"/>
  <c r="DA96" i="13"/>
  <c r="CW96" i="13"/>
  <c r="DE95" i="13"/>
  <c r="DA95" i="13"/>
  <c r="CW95" i="13"/>
  <c r="DE94" i="13"/>
  <c r="DA94" i="13"/>
  <c r="CW94" i="13"/>
  <c r="DE93" i="13"/>
  <c r="DA93" i="13"/>
  <c r="CW93" i="13"/>
  <c r="DE92" i="13"/>
  <c r="DA92" i="13"/>
  <c r="CW92" i="13"/>
  <c r="DE91" i="13"/>
  <c r="DA91" i="13"/>
  <c r="CW91" i="13"/>
  <c r="DE90" i="13"/>
  <c r="DA90" i="13"/>
  <c r="CW90" i="13"/>
  <c r="DE89" i="13"/>
  <c r="DA89" i="13"/>
  <c r="CW89" i="13"/>
  <c r="DE88" i="13"/>
  <c r="DA88" i="13"/>
  <c r="CW88" i="13"/>
  <c r="DE87" i="13"/>
  <c r="DA87" i="13"/>
  <c r="CW87" i="13"/>
  <c r="DE86" i="13"/>
  <c r="DA86" i="13"/>
  <c r="CW86" i="13"/>
  <c r="DE85" i="13"/>
  <c r="DA85" i="13"/>
  <c r="CW85" i="13"/>
  <c r="DE84" i="13"/>
  <c r="DA84" i="13"/>
  <c r="CW84" i="13"/>
  <c r="DE83" i="13"/>
  <c r="DA83" i="13"/>
  <c r="CW83" i="13"/>
  <c r="DE82" i="13"/>
  <c r="DA82" i="13"/>
  <c r="CW82" i="13"/>
  <c r="DE81" i="13"/>
  <c r="DA81" i="13"/>
  <c r="CW81" i="13"/>
  <c r="DE80" i="13"/>
  <c r="DA80" i="13"/>
  <c r="CW80" i="13"/>
  <c r="DE79" i="13"/>
  <c r="DA79" i="13"/>
  <c r="CW79" i="13"/>
  <c r="DE78" i="13"/>
  <c r="DA78" i="13"/>
  <c r="CW78" i="13"/>
  <c r="DE77" i="13"/>
  <c r="DA77" i="13"/>
  <c r="CW77" i="13"/>
  <c r="DE76" i="13"/>
  <c r="DA76" i="13"/>
  <c r="CW76" i="13"/>
  <c r="DE75" i="13"/>
  <c r="DA75" i="13"/>
  <c r="CW75" i="13"/>
  <c r="DE74" i="13"/>
  <c r="DA74" i="13"/>
  <c r="CW74" i="13"/>
  <c r="DE73" i="13"/>
  <c r="DA73" i="13"/>
  <c r="CW73" i="13"/>
  <c r="DE72" i="13"/>
  <c r="DA72" i="13"/>
  <c r="CW72" i="13"/>
  <c r="DE71" i="13"/>
  <c r="DA71" i="13"/>
  <c r="CW71" i="13"/>
  <c r="DE70" i="13"/>
  <c r="DA70" i="13"/>
  <c r="CW70" i="13"/>
  <c r="DE69" i="13"/>
  <c r="DA69" i="13"/>
  <c r="CW69" i="13"/>
  <c r="DE68" i="13"/>
  <c r="DA68" i="13"/>
  <c r="CW68" i="13"/>
  <c r="DE67" i="13"/>
  <c r="DA67" i="13"/>
  <c r="CW67" i="13"/>
  <c r="DE66" i="13"/>
  <c r="DA66" i="13"/>
  <c r="CW66" i="13"/>
  <c r="DE65" i="13"/>
  <c r="DA65" i="13"/>
  <c r="CW65" i="13"/>
  <c r="DE64" i="13"/>
  <c r="DA64" i="13"/>
  <c r="CW64" i="13"/>
  <c r="DE63" i="13"/>
  <c r="DA63" i="13"/>
  <c r="CW63" i="13"/>
  <c r="DE62" i="13"/>
  <c r="DA62" i="13"/>
  <c r="CW62" i="13"/>
  <c r="DE61" i="13"/>
  <c r="DA61" i="13"/>
  <c r="CW61" i="13"/>
  <c r="DE60" i="13"/>
  <c r="DA60" i="13"/>
  <c r="CW60" i="13"/>
  <c r="DE59" i="13"/>
  <c r="DA59" i="13"/>
  <c r="CW59" i="13"/>
  <c r="DE58" i="13"/>
  <c r="DA58" i="13"/>
  <c r="CW58" i="13"/>
  <c r="DE57" i="13"/>
  <c r="DA57" i="13"/>
  <c r="CW57" i="13"/>
  <c r="DE56" i="13"/>
  <c r="DA56" i="13"/>
  <c r="CW56" i="13"/>
  <c r="DE55" i="13"/>
  <c r="DA55" i="13"/>
  <c r="CW55" i="13"/>
  <c r="DE54" i="13"/>
  <c r="DA54" i="13"/>
  <c r="CW54" i="13"/>
  <c r="DE53" i="13"/>
  <c r="DA53" i="13"/>
  <c r="CW53" i="13"/>
  <c r="DE52" i="13"/>
  <c r="DA52" i="13"/>
  <c r="CW52" i="13"/>
  <c r="DE51" i="13"/>
  <c r="DA51" i="13"/>
  <c r="CW51" i="13"/>
  <c r="DE50" i="13"/>
  <c r="DA50" i="13"/>
  <c r="CW50" i="13"/>
  <c r="DE49" i="13"/>
  <c r="DA49" i="13"/>
  <c r="CW49" i="13"/>
  <c r="DE48" i="13"/>
  <c r="DA48" i="13"/>
  <c r="CW48" i="13"/>
  <c r="DE47" i="13"/>
  <c r="DA47" i="13"/>
  <c r="CW47" i="13"/>
  <c r="DE46" i="13"/>
  <c r="DA46" i="13"/>
  <c r="CW46" i="13"/>
  <c r="DE45" i="13"/>
  <c r="DA45" i="13"/>
  <c r="CW45" i="13"/>
  <c r="DE44" i="13"/>
  <c r="DA44" i="13"/>
  <c r="CW44" i="13"/>
  <c r="DE43" i="13"/>
  <c r="DA43" i="13"/>
  <c r="CW43" i="13"/>
  <c r="DE42" i="13"/>
  <c r="DA42" i="13"/>
  <c r="CW42" i="13"/>
  <c r="DE41" i="13"/>
  <c r="DA41" i="13"/>
  <c r="CW41" i="13"/>
  <c r="DE40" i="13"/>
  <c r="DA40" i="13"/>
  <c r="CW40" i="13"/>
  <c r="DE39" i="13"/>
  <c r="DA39" i="13"/>
  <c r="CW39" i="13"/>
  <c r="DE38" i="13"/>
  <c r="DA38" i="13"/>
  <c r="CW38" i="13"/>
  <c r="DE37" i="13"/>
  <c r="DA37" i="13"/>
  <c r="CW37" i="13"/>
  <c r="DE36" i="13"/>
  <c r="DA36" i="13"/>
  <c r="CW36" i="13"/>
  <c r="DE35" i="13"/>
  <c r="DA35" i="13"/>
  <c r="CW35" i="13"/>
  <c r="DE34" i="13"/>
  <c r="DA34" i="13"/>
  <c r="CW34" i="13"/>
  <c r="DE33" i="13"/>
  <c r="DA33" i="13"/>
  <c r="CW33" i="13"/>
  <c r="DE32" i="13"/>
  <c r="DA32" i="13"/>
  <c r="CW32" i="13"/>
  <c r="DE31" i="13"/>
  <c r="DA31" i="13"/>
  <c r="CW31" i="13"/>
  <c r="DE30" i="13"/>
  <c r="DA30" i="13"/>
  <c r="CW30" i="13"/>
  <c r="DE29" i="13"/>
  <c r="DA29" i="13"/>
  <c r="CW29" i="13"/>
  <c r="DE28" i="13"/>
  <c r="DA28" i="13"/>
  <c r="CW28" i="13"/>
  <c r="DE27" i="13"/>
  <c r="DA27" i="13"/>
  <c r="CW27" i="13"/>
  <c r="DE26" i="13"/>
  <c r="DA26" i="13"/>
  <c r="CW26" i="13"/>
  <c r="DE25" i="13"/>
  <c r="DA25" i="13"/>
  <c r="CW25" i="13"/>
  <c r="DE24" i="13"/>
  <c r="DA24" i="13"/>
  <c r="CW24" i="13"/>
  <c r="DE23" i="13"/>
  <c r="DA23" i="13"/>
  <c r="CW23" i="13"/>
  <c r="DE22" i="13"/>
  <c r="DA22" i="13"/>
  <c r="CW22" i="13"/>
  <c r="DE21" i="13"/>
  <c r="DA21" i="13"/>
  <c r="CW21" i="13"/>
  <c r="DE20" i="13"/>
  <c r="DA20" i="13"/>
  <c r="CW20" i="13"/>
  <c r="DE19" i="13"/>
  <c r="DA19" i="13"/>
  <c r="CW19" i="13"/>
  <c r="DE18" i="13"/>
  <c r="DA18" i="13"/>
  <c r="CW18" i="13"/>
  <c r="DE17" i="13"/>
  <c r="DA17" i="13"/>
  <c r="CW17" i="13"/>
  <c r="DE16" i="13"/>
  <c r="DA16" i="13"/>
  <c r="CW16" i="13"/>
  <c r="DE15" i="13"/>
  <c r="DA15" i="13"/>
  <c r="CW15" i="13"/>
  <c r="DE14" i="13"/>
  <c r="DA14" i="13"/>
  <c r="CW14" i="13"/>
  <c r="DE13" i="13"/>
  <c r="DA13" i="13"/>
  <c r="CW13" i="13"/>
  <c r="DE12" i="13"/>
  <c r="DA12" i="13"/>
  <c r="CW12" i="13"/>
  <c r="DE11" i="13"/>
  <c r="DA11" i="13"/>
  <c r="CW11" i="13"/>
  <c r="DE10" i="13"/>
  <c r="DA10" i="13"/>
  <c r="CW10" i="13"/>
  <c r="DE9" i="13"/>
  <c r="DA9" i="13"/>
  <c r="CW9" i="13"/>
  <c r="DE8" i="13"/>
  <c r="DA8" i="13"/>
  <c r="CW8" i="13"/>
  <c r="DE7" i="13"/>
  <c r="DA7" i="13"/>
  <c r="CW7" i="13"/>
  <c r="DE6" i="13"/>
  <c r="DA6" i="13"/>
  <c r="CW6" i="13"/>
  <c r="DE5" i="13"/>
  <c r="DA5" i="13"/>
  <c r="CW5" i="13"/>
  <c r="DE4" i="13"/>
  <c r="DA4" i="13"/>
  <c r="CW4" i="13"/>
  <c r="DG99" i="13"/>
  <c r="CZ99" i="13"/>
  <c r="DF98" i="13"/>
  <c r="CX98" i="13"/>
  <c r="DC97" i="13"/>
  <c r="CX97" i="13"/>
  <c r="DD96" i="13"/>
  <c r="CY96" i="13"/>
  <c r="DF95" i="13"/>
  <c r="CZ95" i="13"/>
  <c r="DG94" i="13"/>
  <c r="DB94" i="13"/>
  <c r="CV94" i="13"/>
  <c r="DC93" i="13"/>
  <c r="CX93" i="13"/>
  <c r="DD92" i="13"/>
  <c r="CY92" i="13"/>
  <c r="DF91" i="13"/>
  <c r="CZ91" i="13"/>
  <c r="DG90" i="13"/>
  <c r="DB90" i="13"/>
  <c r="CV90" i="13"/>
  <c r="DC89" i="13"/>
  <c r="CX89" i="13"/>
  <c r="DD88" i="13"/>
  <c r="CY88" i="13"/>
  <c r="DF87" i="13"/>
  <c r="CZ87" i="13"/>
  <c r="DG86" i="13"/>
  <c r="DB86" i="13"/>
  <c r="CV86" i="13"/>
  <c r="DC85" i="13"/>
  <c r="CX85" i="13"/>
  <c r="DD84" i="13"/>
  <c r="CY84" i="13"/>
  <c r="DF83" i="13"/>
  <c r="CZ83" i="13"/>
  <c r="DG82" i="13"/>
  <c r="DB82" i="13"/>
  <c r="CV82" i="13"/>
  <c r="DC81" i="13"/>
  <c r="CX81" i="13"/>
  <c r="DD80" i="13"/>
  <c r="CY80" i="13"/>
  <c r="DF79" i="13"/>
  <c r="CZ79" i="13"/>
  <c r="DG78" i="13"/>
  <c r="DB78" i="13"/>
  <c r="CV78" i="13"/>
  <c r="DC77" i="13"/>
  <c r="CX77" i="13"/>
  <c r="DD76" i="13"/>
  <c r="CY76" i="13"/>
  <c r="DF75" i="13"/>
  <c r="CZ75" i="13"/>
  <c r="DG74" i="13"/>
  <c r="DB74" i="13"/>
  <c r="CV74" i="13"/>
  <c r="DC73" i="13"/>
  <c r="CX73" i="13"/>
  <c r="DD72" i="13"/>
  <c r="CY72" i="13"/>
  <c r="DF71" i="13"/>
  <c r="CZ71" i="13"/>
  <c r="DG70" i="13"/>
  <c r="DB70" i="13"/>
  <c r="CV70" i="13"/>
  <c r="DC69" i="13"/>
  <c r="CX69" i="13"/>
  <c r="DD68" i="13"/>
  <c r="CY68" i="13"/>
  <c r="DF67" i="13"/>
  <c r="CZ67" i="13"/>
  <c r="DG66" i="13"/>
  <c r="DB66" i="13"/>
  <c r="CV66" i="13"/>
  <c r="DC65" i="13"/>
  <c r="CX65" i="13"/>
  <c r="DD64" i="13"/>
  <c r="CY64" i="13"/>
  <c r="DF63" i="13"/>
  <c r="CZ63" i="13"/>
  <c r="DG62" i="13"/>
  <c r="DB62" i="13"/>
  <c r="CV62" i="13"/>
  <c r="DC61" i="13"/>
  <c r="CX61" i="13"/>
  <c r="DD60" i="13"/>
  <c r="CY60" i="13"/>
  <c r="DF59" i="13"/>
  <c r="CZ59" i="13"/>
  <c r="DG58" i="13"/>
  <c r="DB58" i="13"/>
  <c r="CV58" i="13"/>
  <c r="DC57" i="13"/>
  <c r="CX57" i="13"/>
  <c r="DD56" i="13"/>
  <c r="CY56" i="13"/>
  <c r="DF55" i="13"/>
  <c r="CZ55" i="13"/>
  <c r="DG54" i="13"/>
  <c r="DB54" i="13"/>
  <c r="CV54" i="13"/>
  <c r="DC53" i="13"/>
  <c r="CX53" i="13"/>
  <c r="DD52" i="13"/>
  <c r="CY52" i="13"/>
  <c r="DF51" i="13"/>
  <c r="CZ51" i="13"/>
  <c r="DG50" i="13"/>
  <c r="DB50" i="13"/>
  <c r="CV50" i="13"/>
  <c r="DC49" i="13"/>
  <c r="CX49" i="13"/>
  <c r="DD48" i="13"/>
  <c r="CY48" i="13"/>
  <c r="DF47" i="13"/>
  <c r="CZ47" i="13"/>
  <c r="DG46" i="13"/>
  <c r="DB46" i="13"/>
  <c r="CV46" i="13"/>
  <c r="DC45" i="13"/>
  <c r="CX45" i="13"/>
  <c r="DD44" i="13"/>
  <c r="CY44" i="13"/>
  <c r="DF43" i="13"/>
  <c r="CZ43" i="13"/>
  <c r="DG42" i="13"/>
  <c r="DB42" i="13"/>
  <c r="CV42" i="13"/>
  <c r="DC41" i="13"/>
  <c r="CX41" i="13"/>
  <c r="DD40" i="13"/>
  <c r="CY40" i="13"/>
  <c r="DF39" i="13"/>
  <c r="CZ39" i="13"/>
  <c r="DG38" i="13"/>
  <c r="DB38" i="13"/>
  <c r="CV38" i="13"/>
  <c r="DC37" i="13"/>
  <c r="CX37" i="13"/>
  <c r="DD36" i="13"/>
  <c r="CY36" i="13"/>
  <c r="DF35" i="13"/>
  <c r="CZ35" i="13"/>
  <c r="DG34" i="13"/>
  <c r="DB34" i="13"/>
  <c r="CV34" i="13"/>
  <c r="DC33" i="13"/>
  <c r="CX33" i="13"/>
  <c r="DD32" i="13"/>
  <c r="CY32" i="13"/>
  <c r="DF31" i="13"/>
  <c r="CZ31" i="13"/>
  <c r="DG30" i="13"/>
  <c r="DB30" i="13"/>
  <c r="CV30" i="13"/>
  <c r="DC29" i="13"/>
  <c r="CX29" i="13"/>
  <c r="DD28" i="13"/>
  <c r="CY28" i="13"/>
  <c r="DF27" i="13"/>
  <c r="CZ27" i="13"/>
  <c r="DG26" i="13"/>
  <c r="DB26" i="13"/>
  <c r="CV26" i="13"/>
  <c r="DC25" i="13"/>
  <c r="CX25" i="13"/>
  <c r="DD24" i="13"/>
  <c r="CY24" i="13"/>
  <c r="CZ4" i="13"/>
  <c r="DF4" i="13"/>
  <c r="CY5" i="13"/>
  <c r="DD5" i="13"/>
  <c r="CX6" i="13"/>
  <c r="DC6" i="13"/>
  <c r="CV7" i="13"/>
  <c r="DB7" i="13"/>
  <c r="DG7" i="13"/>
  <c r="CZ8" i="13"/>
  <c r="DF8" i="13"/>
  <c r="CY9" i="13"/>
  <c r="DD9" i="13"/>
  <c r="CX10" i="13"/>
  <c r="DC10" i="13"/>
  <c r="CV11" i="13"/>
  <c r="DB11" i="13"/>
  <c r="DG11" i="13"/>
  <c r="CZ12" i="13"/>
  <c r="DF12" i="13"/>
  <c r="CY13" i="13"/>
  <c r="DD13" i="13"/>
  <c r="CX14" i="13"/>
  <c r="DC14" i="13"/>
  <c r="CV15" i="13"/>
  <c r="DB15" i="13"/>
  <c r="DG15" i="13"/>
  <c r="CZ16" i="13"/>
  <c r="DF16" i="13"/>
  <c r="CY17" i="13"/>
  <c r="DD17" i="13"/>
  <c r="CX18" i="13"/>
  <c r="DC18" i="13"/>
  <c r="CV19" i="13"/>
  <c r="DB19" i="13"/>
  <c r="DG19" i="13"/>
  <c r="CZ20" i="13"/>
  <c r="DF20" i="13"/>
  <c r="CY21" i="13"/>
  <c r="DD21" i="13"/>
  <c r="CX22" i="13"/>
  <c r="DC22" i="13"/>
  <c r="CV23" i="13"/>
  <c r="DB23" i="13"/>
  <c r="DG23" i="13"/>
  <c r="DB24" i="13"/>
  <c r="CV25" i="13"/>
  <c r="DD25" i="13"/>
  <c r="CY26" i="13"/>
  <c r="DF26" i="13"/>
  <c r="DB27" i="13"/>
  <c r="CV28" i="13"/>
  <c r="DC28" i="13"/>
  <c r="CY29" i="13"/>
  <c r="DF29" i="13"/>
  <c r="CZ30" i="13"/>
  <c r="CV31" i="13"/>
  <c r="DC31" i="13"/>
  <c r="CX32" i="13"/>
  <c r="DF32" i="13"/>
  <c r="CZ33" i="13"/>
  <c r="DG33" i="13"/>
  <c r="DC34" i="13"/>
  <c r="CX35" i="13"/>
  <c r="DD35" i="13"/>
  <c r="CZ36" i="13"/>
  <c r="DG36" i="13"/>
  <c r="DB37" i="13"/>
  <c r="CX38" i="13"/>
  <c r="DD38" i="13"/>
  <c r="CY39" i="13"/>
  <c r="DG39" i="13"/>
  <c r="DB40" i="13"/>
  <c r="CV41" i="13"/>
  <c r="DD41" i="13"/>
  <c r="CY42" i="13"/>
  <c r="DF42" i="13"/>
  <c r="DB43" i="13"/>
  <c r="CV44" i="13"/>
  <c r="DC44" i="13"/>
  <c r="CY45" i="13"/>
  <c r="DF45" i="13"/>
  <c r="CZ46" i="13"/>
  <c r="CV47" i="13"/>
  <c r="DC47" i="13"/>
  <c r="CX48" i="13"/>
  <c r="DF48" i="13"/>
  <c r="CZ49" i="13"/>
  <c r="DG49" i="13"/>
  <c r="DC50" i="13"/>
  <c r="CX51" i="13"/>
  <c r="DD51" i="13"/>
  <c r="CZ52" i="13"/>
  <c r="DG52" i="13"/>
  <c r="DB53" i="13"/>
  <c r="CX54" i="13"/>
  <c r="DD54" i="13"/>
  <c r="CY55" i="13"/>
  <c r="DG55" i="13"/>
  <c r="DB56" i="13"/>
  <c r="CV57" i="13"/>
  <c r="DD57" i="13"/>
  <c r="CY58" i="13"/>
  <c r="DF58" i="13"/>
  <c r="DB59" i="13"/>
  <c r="CV60" i="13"/>
  <c r="DC60" i="13"/>
  <c r="CY61" i="13"/>
  <c r="DF61" i="13"/>
  <c r="CZ62" i="13"/>
  <c r="CV63" i="13"/>
  <c r="DC63" i="13"/>
  <c r="CX64" i="13"/>
  <c r="DF64" i="13"/>
  <c r="CZ65" i="13"/>
  <c r="DG65" i="13"/>
  <c r="DC66" i="13"/>
  <c r="CX67" i="13"/>
  <c r="DD67" i="13"/>
  <c r="CZ68" i="13"/>
  <c r="DG68" i="13"/>
  <c r="DB69" i="13"/>
  <c r="CX70" i="13"/>
  <c r="DD70" i="13"/>
  <c r="CY71" i="13"/>
  <c r="DG71" i="13"/>
  <c r="DB72" i="13"/>
  <c r="CV73" i="13"/>
  <c r="DD73" i="13"/>
  <c r="CY74" i="13"/>
  <c r="DF74" i="13"/>
  <c r="DB75" i="13"/>
  <c r="CV76" i="13"/>
  <c r="DC76" i="13"/>
  <c r="CY77" i="13"/>
  <c r="DF77" i="13"/>
  <c r="CZ78" i="13"/>
  <c r="CV79" i="13"/>
  <c r="DC79" i="13"/>
  <c r="CX80" i="13"/>
  <c r="DF80" i="13"/>
  <c r="CZ81" i="13"/>
  <c r="DG81" i="13"/>
  <c r="DC82" i="13"/>
  <c r="CX83" i="13"/>
  <c r="DD83" i="13"/>
  <c r="CZ84" i="13"/>
  <c r="DG84" i="13"/>
  <c r="DB85" i="13"/>
  <c r="CX86" i="13"/>
  <c r="DD86" i="13"/>
  <c r="CY87" i="13"/>
  <c r="DG87" i="13"/>
  <c r="DB88" i="13"/>
  <c r="CV89" i="13"/>
  <c r="DD89" i="13"/>
  <c r="CY90" i="13"/>
  <c r="DF90" i="13"/>
  <c r="DB91" i="13"/>
  <c r="CV92" i="13"/>
  <c r="DC92" i="13"/>
  <c r="CY93" i="13"/>
  <c r="DF93" i="13"/>
  <c r="CZ94" i="13"/>
  <c r="CV95" i="13"/>
  <c r="DC95" i="13"/>
  <c r="CX96" i="13"/>
  <c r="DF96" i="13"/>
  <c r="CZ97" i="13"/>
  <c r="CV98" i="13"/>
  <c r="DG98" i="13"/>
  <c r="DD99" i="13"/>
  <c r="CV4" i="13"/>
  <c r="DB4" i="13"/>
  <c r="DG4" i="13"/>
  <c r="CZ5" i="13"/>
  <c r="DF5" i="13"/>
  <c r="CY6" i="13"/>
  <c r="DD6" i="13"/>
  <c r="CX7" i="13"/>
  <c r="DC7" i="13"/>
  <c r="CV8" i="13"/>
  <c r="DB8" i="13"/>
  <c r="DG8" i="13"/>
  <c r="CZ9" i="13"/>
  <c r="DF9" i="13"/>
  <c r="CY10" i="13"/>
  <c r="DD10" i="13"/>
  <c r="CX11" i="13"/>
  <c r="DC11" i="13"/>
  <c r="CV12" i="13"/>
  <c r="DB12" i="13"/>
  <c r="DG12" i="13"/>
  <c r="CZ13" i="13"/>
  <c r="DF13" i="13"/>
  <c r="CY14" i="13"/>
  <c r="DD14" i="13"/>
  <c r="CX15" i="13"/>
  <c r="DC15" i="13"/>
  <c r="CV16" i="13"/>
  <c r="DB16" i="13"/>
  <c r="DG16" i="13"/>
  <c r="CZ17" i="13"/>
  <c r="DF17" i="13"/>
  <c r="CY18" i="13"/>
  <c r="DD18" i="13"/>
  <c r="CX19" i="13"/>
  <c r="DC19" i="13"/>
  <c r="CV20" i="13"/>
  <c r="DB20" i="13"/>
  <c r="DG20" i="13"/>
  <c r="CZ21" i="13"/>
  <c r="DF21" i="13"/>
  <c r="CY22" i="13"/>
  <c r="DD22" i="13"/>
  <c r="CX23" i="13"/>
  <c r="DC23" i="13"/>
  <c r="CV24" i="13"/>
  <c r="DC24" i="13"/>
  <c r="CY25" i="13"/>
  <c r="DF25" i="13"/>
  <c r="CZ26" i="13"/>
  <c r="CV27" i="13"/>
  <c r="DC27" i="13"/>
  <c r="CX28" i="13"/>
  <c r="DF28" i="13"/>
  <c r="CZ29" i="13"/>
  <c r="DG29" i="13"/>
  <c r="DC30" i="13"/>
  <c r="CX31" i="13"/>
  <c r="DD31" i="13"/>
  <c r="CZ32" i="13"/>
  <c r="DG32" i="13"/>
  <c r="DB33" i="13"/>
  <c r="CX34" i="13"/>
  <c r="DD34" i="13"/>
  <c r="CY35" i="13"/>
  <c r="DG35" i="13"/>
  <c r="DB36" i="13"/>
  <c r="CV37" i="13"/>
  <c r="DD37" i="13"/>
  <c r="CY38" i="13"/>
  <c r="DF38" i="13"/>
  <c r="DB39" i="13"/>
  <c r="CV40" i="13"/>
  <c r="DC40" i="13"/>
  <c r="CY41" i="13"/>
  <c r="DF41" i="13"/>
  <c r="CZ42" i="13"/>
  <c r="CV43" i="13"/>
  <c r="DC43" i="13"/>
  <c r="CX44" i="13"/>
  <c r="DF44" i="13"/>
  <c r="CZ45" i="13"/>
  <c r="DG45" i="13"/>
  <c r="DC46" i="13"/>
  <c r="CX47" i="13"/>
  <c r="DD47" i="13"/>
  <c r="CZ48" i="13"/>
  <c r="DG48" i="13"/>
  <c r="DB49" i="13"/>
  <c r="CX50" i="13"/>
  <c r="DD50" i="13"/>
  <c r="CY51" i="13"/>
  <c r="DG51" i="13"/>
  <c r="DB52" i="13"/>
  <c r="CV53" i="13"/>
  <c r="DD53" i="13"/>
  <c r="CY54" i="13"/>
  <c r="DF54" i="13"/>
  <c r="DB55" i="13"/>
  <c r="CV56" i="13"/>
  <c r="DC56" i="13"/>
  <c r="CY57" i="13"/>
  <c r="DF57" i="13"/>
  <c r="CZ58" i="13"/>
  <c r="CV59" i="13"/>
  <c r="DC59" i="13"/>
  <c r="CX60" i="13"/>
  <c r="DF60" i="13"/>
  <c r="CZ61" i="13"/>
  <c r="DG61" i="13"/>
  <c r="DC62" i="13"/>
  <c r="CX63" i="13"/>
  <c r="DD63" i="13"/>
  <c r="CZ64" i="13"/>
  <c r="DG64" i="13"/>
  <c r="DB65" i="13"/>
  <c r="CX66" i="13"/>
  <c r="DD66" i="13"/>
  <c r="CY67" i="13"/>
  <c r="DG67" i="13"/>
  <c r="DB68" i="13"/>
  <c r="CV69" i="13"/>
  <c r="DD69" i="13"/>
  <c r="CY70" i="13"/>
  <c r="DF70" i="13"/>
  <c r="DB71" i="13"/>
  <c r="CV72" i="13"/>
  <c r="DC72" i="13"/>
  <c r="CY73" i="13"/>
  <c r="DF73" i="13"/>
  <c r="CZ74" i="13"/>
  <c r="CV75" i="13"/>
  <c r="DC75" i="13"/>
  <c r="CX76" i="13"/>
  <c r="DF76" i="13"/>
  <c r="CZ77" i="13"/>
  <c r="DG77" i="13"/>
  <c r="DC78" i="13"/>
  <c r="CX79" i="13"/>
  <c r="DD79" i="13"/>
  <c r="CZ80" i="13"/>
  <c r="DG80" i="13"/>
  <c r="DB81" i="13"/>
  <c r="CX82" i="13"/>
  <c r="DD82" i="13"/>
  <c r="CY83" i="13"/>
  <c r="DG83" i="13"/>
  <c r="DB84" i="13"/>
  <c r="CV85" i="13"/>
  <c r="DD85" i="13"/>
  <c r="CY86" i="13"/>
  <c r="DF86" i="13"/>
  <c r="DB87" i="13"/>
  <c r="CV88" i="13"/>
  <c r="DC88" i="13"/>
  <c r="CY89" i="13"/>
  <c r="DF89" i="13"/>
  <c r="CZ90" i="13"/>
  <c r="CV91" i="13"/>
  <c r="DC91" i="13"/>
  <c r="CX92" i="13"/>
  <c r="DF92" i="13"/>
  <c r="CZ93" i="13"/>
  <c r="DG93" i="13"/>
  <c r="DC94" i="13"/>
  <c r="CX95" i="13"/>
  <c r="DD95" i="13"/>
  <c r="CZ96" i="13"/>
  <c r="DG96" i="13"/>
  <c r="DB97" i="13"/>
  <c r="CZ98" i="13"/>
  <c r="CV99" i="13"/>
  <c r="DF99" i="13"/>
  <c r="CX4" i="13"/>
  <c r="DC4" i="13"/>
  <c r="CV5" i="13"/>
  <c r="DB5" i="13"/>
  <c r="DG5" i="13"/>
  <c r="CZ6" i="13"/>
  <c r="DF6" i="13"/>
  <c r="CY7" i="13"/>
  <c r="DD7" i="13"/>
  <c r="CX8" i="13"/>
  <c r="DC8" i="13"/>
  <c r="CV9" i="13"/>
  <c r="DB9" i="13"/>
  <c r="DG9" i="13"/>
  <c r="CZ10" i="13"/>
  <c r="DF10" i="13"/>
  <c r="CY11" i="13"/>
  <c r="DD11" i="13"/>
  <c r="CX12" i="13"/>
  <c r="DC12" i="13"/>
  <c r="CV13" i="13"/>
  <c r="DB13" i="13"/>
  <c r="DG13" i="13"/>
  <c r="CZ14" i="13"/>
  <c r="DF14" i="13"/>
  <c r="CY15" i="13"/>
  <c r="DD15" i="13"/>
  <c r="CX16" i="13"/>
  <c r="DC16" i="13"/>
  <c r="CV17" i="13"/>
  <c r="DB17" i="13"/>
  <c r="DG17" i="13"/>
  <c r="CZ18" i="13"/>
  <c r="DF18" i="13"/>
  <c r="CY19" i="13"/>
  <c r="DD19" i="13"/>
  <c r="CX20" i="13"/>
  <c r="DC20" i="13"/>
  <c r="CV21" i="13"/>
  <c r="DB21" i="13"/>
  <c r="DG21" i="13"/>
  <c r="CZ22" i="13"/>
  <c r="DF22" i="13"/>
  <c r="CY23" i="13"/>
  <c r="DD23" i="13"/>
  <c r="CX24" i="13"/>
  <c r="DF24" i="13"/>
  <c r="CZ25" i="13"/>
  <c r="DG25" i="13"/>
  <c r="DC26" i="13"/>
  <c r="CX27" i="13"/>
  <c r="DD27" i="13"/>
  <c r="CZ28" i="13"/>
  <c r="DG28" i="13"/>
  <c r="DB29" i="13"/>
  <c r="CX30" i="13"/>
  <c r="DD30" i="13"/>
  <c r="CY31" i="13"/>
  <c r="DG31" i="13"/>
  <c r="DB32" i="13"/>
  <c r="CV33" i="13"/>
  <c r="DD33" i="13"/>
  <c r="CY34" i="13"/>
  <c r="DF34" i="13"/>
  <c r="DB35" i="13"/>
  <c r="CV36" i="13"/>
  <c r="DC36" i="13"/>
  <c r="CY37" i="13"/>
  <c r="DF37" i="13"/>
  <c r="CZ38" i="13"/>
  <c r="CV39" i="13"/>
  <c r="DC39" i="13"/>
  <c r="CX40" i="13"/>
  <c r="DF40" i="13"/>
  <c r="CZ41" i="13"/>
  <c r="DG41" i="13"/>
  <c r="DC42" i="13"/>
  <c r="CX43" i="13"/>
  <c r="DD43" i="13"/>
  <c r="CZ44" i="13"/>
  <c r="DG44" i="13"/>
  <c r="DB45" i="13"/>
  <c r="CX46" i="13"/>
  <c r="DD46" i="13"/>
  <c r="CY47" i="13"/>
  <c r="DG47" i="13"/>
  <c r="DB48" i="13"/>
  <c r="CV49" i="13"/>
  <c r="DD49" i="13"/>
  <c r="CY50" i="13"/>
  <c r="DF50" i="13"/>
  <c r="DB51" i="13"/>
  <c r="CV52" i="13"/>
  <c r="DC52" i="13"/>
  <c r="CY53" i="13"/>
  <c r="DF53" i="13"/>
  <c r="CZ54" i="13"/>
  <c r="CV55" i="13"/>
  <c r="DC55" i="13"/>
  <c r="CX56" i="13"/>
  <c r="DF56" i="13"/>
  <c r="CZ57" i="13"/>
  <c r="DG57" i="13"/>
  <c r="DC58" i="13"/>
  <c r="CX59" i="13"/>
  <c r="DD59" i="13"/>
  <c r="CZ60" i="13"/>
  <c r="DG60" i="13"/>
  <c r="DB61" i="13"/>
  <c r="CX62" i="13"/>
  <c r="DD62" i="13"/>
  <c r="CY63" i="13"/>
  <c r="DG63" i="13"/>
  <c r="DB64" i="13"/>
  <c r="CV65" i="13"/>
  <c r="DD65" i="13"/>
  <c r="CY66" i="13"/>
  <c r="DF66" i="13"/>
  <c r="DB67" i="13"/>
  <c r="CV68" i="13"/>
  <c r="DC68" i="13"/>
  <c r="CY69" i="13"/>
  <c r="DF69" i="13"/>
  <c r="CZ70" i="13"/>
  <c r="CV71" i="13"/>
  <c r="DC71" i="13"/>
  <c r="CX72" i="13"/>
  <c r="DF72" i="13"/>
  <c r="CZ73" i="13"/>
  <c r="DG73" i="13"/>
  <c r="DC74" i="13"/>
  <c r="CX75" i="13"/>
  <c r="DD75" i="13"/>
  <c r="CZ76" i="13"/>
  <c r="DG76" i="13"/>
  <c r="DB77" i="13"/>
  <c r="CX78" i="13"/>
  <c r="DD78" i="13"/>
  <c r="CY79" i="13"/>
  <c r="DG79" i="13"/>
  <c r="DB80" i="13"/>
  <c r="CV81" i="13"/>
  <c r="DD81" i="13"/>
  <c r="CY82" i="13"/>
  <c r="DF82" i="13"/>
  <c r="DB83" i="13"/>
  <c r="CV84" i="13"/>
  <c r="DC84" i="13"/>
  <c r="CY85" i="13"/>
  <c r="DF85" i="13"/>
  <c r="CZ86" i="13"/>
  <c r="CV87" i="13"/>
  <c r="DC87" i="13"/>
  <c r="CX88" i="13"/>
  <c r="DF88" i="13"/>
  <c r="CZ89" i="13"/>
  <c r="DG89" i="13"/>
  <c r="DC90" i="13"/>
  <c r="CX91" i="13"/>
  <c r="DD91" i="13"/>
  <c r="CZ92" i="13"/>
  <c r="DG92" i="13"/>
  <c r="DB93" i="13"/>
  <c r="CX94" i="13"/>
  <c r="DD94" i="13"/>
  <c r="CY95" i="13"/>
  <c r="DG95" i="13"/>
  <c r="DB96" i="13"/>
  <c r="CV97" i="13"/>
  <c r="DD97" i="13"/>
  <c r="DB98" i="13"/>
  <c r="CY99" i="13"/>
  <c r="DP99" i="13"/>
  <c r="DL99" i="13"/>
  <c r="DH99" i="13"/>
  <c r="DP98" i="13"/>
  <c r="DL98" i="13"/>
  <c r="DH98" i="13"/>
  <c r="DP97" i="13"/>
  <c r="DL97" i="13"/>
  <c r="DH97" i="13"/>
  <c r="DP96" i="13"/>
  <c r="DL96" i="13"/>
  <c r="DH96" i="13"/>
  <c r="DP95" i="13"/>
  <c r="DL95" i="13"/>
  <c r="DH95" i="13"/>
  <c r="DP94" i="13"/>
  <c r="DL94" i="13"/>
  <c r="DH94" i="13"/>
  <c r="DP93" i="13"/>
  <c r="DL93" i="13"/>
  <c r="DH93" i="13"/>
  <c r="DP92" i="13"/>
  <c r="DL92" i="13"/>
  <c r="DH92" i="13"/>
  <c r="DP91" i="13"/>
  <c r="DL91" i="13"/>
  <c r="DH91" i="13"/>
  <c r="DP90" i="13"/>
  <c r="DL90" i="13"/>
  <c r="DH90" i="13"/>
  <c r="DP89" i="13"/>
  <c r="DL89" i="13"/>
  <c r="DH89" i="13"/>
  <c r="DP88" i="13"/>
  <c r="DL88" i="13"/>
  <c r="DH88" i="13"/>
  <c r="DP87" i="13"/>
  <c r="DS99" i="13"/>
  <c r="DN99" i="13"/>
  <c r="DI99" i="13"/>
  <c r="DO98" i="13"/>
  <c r="DJ98" i="13"/>
  <c r="DQ97" i="13"/>
  <c r="DK97" i="13"/>
  <c r="DR96" i="13"/>
  <c r="DM96" i="13"/>
  <c r="DS95" i="13"/>
  <c r="DN95" i="13"/>
  <c r="DI95" i="13"/>
  <c r="DO94" i="13"/>
  <c r="DJ94" i="13"/>
  <c r="DQ93" i="13"/>
  <c r="DK93" i="13"/>
  <c r="DR92" i="13"/>
  <c r="DM92" i="13"/>
  <c r="DS91" i="13"/>
  <c r="DN91" i="13"/>
  <c r="DI91" i="13"/>
  <c r="DO90" i="13"/>
  <c r="DJ90" i="13"/>
  <c r="DQ89" i="13"/>
  <c r="DK89" i="13"/>
  <c r="DR88" i="13"/>
  <c r="DM88" i="13"/>
  <c r="DS87" i="13"/>
  <c r="DN87" i="13"/>
  <c r="DJ87" i="13"/>
  <c r="DR86" i="13"/>
  <c r="DN86" i="13"/>
  <c r="DJ86" i="13"/>
  <c r="DR85" i="13"/>
  <c r="DN85" i="13"/>
  <c r="DJ85" i="13"/>
  <c r="DR84" i="13"/>
  <c r="DN84" i="13"/>
  <c r="DJ84" i="13"/>
  <c r="DR83" i="13"/>
  <c r="DN83" i="13"/>
  <c r="DJ83" i="13"/>
  <c r="DR82" i="13"/>
  <c r="DN82" i="13"/>
  <c r="DJ82" i="13"/>
  <c r="DR81" i="13"/>
  <c r="DN81" i="13"/>
  <c r="DJ81" i="13"/>
  <c r="DR80" i="13"/>
  <c r="DN80" i="13"/>
  <c r="DJ80" i="13"/>
  <c r="DR79" i="13"/>
  <c r="DN79" i="13"/>
  <c r="DJ79" i="13"/>
  <c r="DR78" i="13"/>
  <c r="DN78" i="13"/>
  <c r="DJ78" i="13"/>
  <c r="DR77" i="13"/>
  <c r="DN77" i="13"/>
  <c r="DJ77" i="13"/>
  <c r="DR76" i="13"/>
  <c r="DN76" i="13"/>
  <c r="DJ76" i="13"/>
  <c r="DR75" i="13"/>
  <c r="DN75" i="13"/>
  <c r="DJ75" i="13"/>
  <c r="DR74" i="13"/>
  <c r="DN74" i="13"/>
  <c r="DJ74" i="13"/>
  <c r="DR73" i="13"/>
  <c r="DN73" i="13"/>
  <c r="DJ73" i="13"/>
  <c r="DR72" i="13"/>
  <c r="DN72" i="13"/>
  <c r="DJ72" i="13"/>
  <c r="DR71" i="13"/>
  <c r="DN71" i="13"/>
  <c r="DJ71" i="13"/>
  <c r="DR70" i="13"/>
  <c r="DN70" i="13"/>
  <c r="DJ70" i="13"/>
  <c r="DR69" i="13"/>
  <c r="DN69" i="13"/>
  <c r="DJ69" i="13"/>
  <c r="DR68" i="13"/>
  <c r="DN68" i="13"/>
  <c r="DJ68" i="13"/>
  <c r="DR67" i="13"/>
  <c r="DN67" i="13"/>
  <c r="DJ67" i="13"/>
  <c r="DR66" i="13"/>
  <c r="DN66" i="13"/>
  <c r="DJ66" i="13"/>
  <c r="DR65" i="13"/>
  <c r="DN65" i="13"/>
  <c r="DJ65" i="13"/>
  <c r="DR64" i="13"/>
  <c r="DN64" i="13"/>
  <c r="DJ64" i="13"/>
  <c r="DR63" i="13"/>
  <c r="DN63" i="13"/>
  <c r="DJ63" i="13"/>
  <c r="DR62" i="13"/>
  <c r="DN62" i="13"/>
  <c r="DJ62" i="13"/>
  <c r="DR61" i="13"/>
  <c r="DN61" i="13"/>
  <c r="DJ61" i="13"/>
  <c r="DR60" i="13"/>
  <c r="DN60" i="13"/>
  <c r="DJ60" i="13"/>
  <c r="DR59" i="13"/>
  <c r="DN59" i="13"/>
  <c r="DJ59" i="13"/>
  <c r="DR58" i="13"/>
  <c r="DN58" i="13"/>
  <c r="DJ58" i="13"/>
  <c r="DR57" i="13"/>
  <c r="DN57" i="13"/>
  <c r="DJ57" i="13"/>
  <c r="DR56" i="13"/>
  <c r="DN56" i="13"/>
  <c r="DJ56" i="13"/>
  <c r="DR55" i="13"/>
  <c r="DN55" i="13"/>
  <c r="DJ55" i="13"/>
  <c r="DR54" i="13"/>
  <c r="DN54" i="13"/>
  <c r="DJ54" i="13"/>
  <c r="DR53" i="13"/>
  <c r="DN53" i="13"/>
  <c r="DJ53" i="13"/>
  <c r="DR52" i="13"/>
  <c r="DN52" i="13"/>
  <c r="DJ52" i="13"/>
  <c r="DR51" i="13"/>
  <c r="DN51" i="13"/>
  <c r="DJ51" i="13"/>
  <c r="DR50" i="13"/>
  <c r="DN50" i="13"/>
  <c r="DJ50" i="13"/>
  <c r="DR49" i="13"/>
  <c r="DN49" i="13"/>
  <c r="DJ49" i="13"/>
  <c r="DR48" i="13"/>
  <c r="DN48" i="13"/>
  <c r="DJ48" i="13"/>
  <c r="DR47" i="13"/>
  <c r="DN47" i="13"/>
  <c r="DJ47" i="13"/>
  <c r="DR46" i="13"/>
  <c r="DN46" i="13"/>
  <c r="DJ46" i="13"/>
  <c r="DR45" i="13"/>
  <c r="DN45" i="13"/>
  <c r="DJ45" i="13"/>
  <c r="DR44" i="13"/>
  <c r="DN44" i="13"/>
  <c r="DJ44" i="13"/>
  <c r="DR43" i="13"/>
  <c r="DN43" i="13"/>
  <c r="DJ43" i="13"/>
  <c r="DR42" i="13"/>
  <c r="DN42" i="13"/>
  <c r="DJ42" i="13"/>
  <c r="DR41" i="13"/>
  <c r="DR99" i="13"/>
  <c r="DK99" i="13"/>
  <c r="DQ98" i="13"/>
  <c r="DI98" i="13"/>
  <c r="DN97" i="13"/>
  <c r="DS96" i="13"/>
  <c r="DK96" i="13"/>
  <c r="DQ95" i="13"/>
  <c r="DJ95" i="13"/>
  <c r="DN94" i="13"/>
  <c r="DS93" i="13"/>
  <c r="DM93" i="13"/>
  <c r="DQ92" i="13"/>
  <c r="DJ92" i="13"/>
  <c r="DO91" i="13"/>
  <c r="DS90" i="13"/>
  <c r="DM90" i="13"/>
  <c r="DR89" i="13"/>
  <c r="DJ89" i="13"/>
  <c r="DO88" i="13"/>
  <c r="DI88" i="13"/>
  <c r="DM87" i="13"/>
  <c r="DH87" i="13"/>
  <c r="DO86" i="13"/>
  <c r="DI86" i="13"/>
  <c r="DP85" i="13"/>
  <c r="DK85" i="13"/>
  <c r="DQ84" i="13"/>
  <c r="DL84" i="13"/>
  <c r="DS83" i="13"/>
  <c r="DM83" i="13"/>
  <c r="DH83" i="13"/>
  <c r="DO82" i="13"/>
  <c r="DI82" i="13"/>
  <c r="DP81" i="13"/>
  <c r="DK81" i="13"/>
  <c r="DQ80" i="13"/>
  <c r="DL80" i="13"/>
  <c r="DS79" i="13"/>
  <c r="DM79" i="13"/>
  <c r="DH79" i="13"/>
  <c r="DO78" i="13"/>
  <c r="DI78" i="13"/>
  <c r="DP77" i="13"/>
  <c r="DK77" i="13"/>
  <c r="DQ76" i="13"/>
  <c r="DL76" i="13"/>
  <c r="DS75" i="13"/>
  <c r="DM75" i="13"/>
  <c r="DH75" i="13"/>
  <c r="DO74" i="13"/>
  <c r="DI74" i="13"/>
  <c r="DP73" i="13"/>
  <c r="DK73" i="13"/>
  <c r="DQ72" i="13"/>
  <c r="DL72" i="13"/>
  <c r="DS71" i="13"/>
  <c r="DM71" i="13"/>
  <c r="DH71" i="13"/>
  <c r="DO70" i="13"/>
  <c r="DI70" i="13"/>
  <c r="DP69" i="13"/>
  <c r="DK69" i="13"/>
  <c r="DQ68" i="13"/>
  <c r="DL68" i="13"/>
  <c r="DS67" i="13"/>
  <c r="DM67" i="13"/>
  <c r="DH67" i="13"/>
  <c r="DO66" i="13"/>
  <c r="DI66" i="13"/>
  <c r="DP65" i="13"/>
  <c r="DK65" i="13"/>
  <c r="DQ64" i="13"/>
  <c r="DL64" i="13"/>
  <c r="DS63" i="13"/>
  <c r="DM63" i="13"/>
  <c r="DH63" i="13"/>
  <c r="DO62" i="13"/>
  <c r="DI62" i="13"/>
  <c r="DP61" i="13"/>
  <c r="DK61" i="13"/>
  <c r="DQ60" i="13"/>
  <c r="DL60" i="13"/>
  <c r="DM99" i="13"/>
  <c r="DN98" i="13"/>
  <c r="DR97" i="13"/>
  <c r="DI97" i="13"/>
  <c r="DJ96" i="13"/>
  <c r="DM95" i="13"/>
  <c r="DQ94" i="13"/>
  <c r="DR93" i="13"/>
  <c r="DI93" i="13"/>
  <c r="DK92" i="13"/>
  <c r="DM91" i="13"/>
  <c r="DQ90" i="13"/>
  <c r="DS89" i="13"/>
  <c r="DI89" i="13"/>
  <c r="DK88" i="13"/>
  <c r="DO87" i="13"/>
  <c r="DS86" i="13"/>
  <c r="DL86" i="13"/>
  <c r="DQ85" i="13"/>
  <c r="DI85" i="13"/>
  <c r="DO84" i="13"/>
  <c r="DH84" i="13"/>
  <c r="DL83" i="13"/>
  <c r="DQ82" i="13"/>
  <c r="DK82" i="13"/>
  <c r="DO81" i="13"/>
  <c r="DH81" i="13"/>
  <c r="DM80" i="13"/>
  <c r="DQ79" i="13"/>
  <c r="DK79" i="13"/>
  <c r="DP78" i="13"/>
  <c r="DH78" i="13"/>
  <c r="DM77" i="13"/>
  <c r="DS76" i="13"/>
  <c r="DK76" i="13"/>
  <c r="DP75" i="13"/>
  <c r="DI75" i="13"/>
  <c r="DM74" i="13"/>
  <c r="DS73" i="13"/>
  <c r="DL73" i="13"/>
  <c r="DP72" i="13"/>
  <c r="DI72" i="13"/>
  <c r="DO71" i="13"/>
  <c r="DS70" i="13"/>
  <c r="DL70" i="13"/>
  <c r="DQ69" i="13"/>
  <c r="DI69" i="13"/>
  <c r="DO68" i="13"/>
  <c r="DH68" i="13"/>
  <c r="DL67" i="13"/>
  <c r="DQ66" i="13"/>
  <c r="DK66" i="13"/>
  <c r="DO65" i="13"/>
  <c r="DH65" i="13"/>
  <c r="DM64" i="13"/>
  <c r="DQ63" i="13"/>
  <c r="DK63" i="13"/>
  <c r="DP62" i="13"/>
  <c r="DH62" i="13"/>
  <c r="DM61" i="13"/>
  <c r="DS60" i="13"/>
  <c r="DK60" i="13"/>
  <c r="DQ59" i="13"/>
  <c r="DL59" i="13"/>
  <c r="DS58" i="13"/>
  <c r="DM58" i="13"/>
  <c r="DH58" i="13"/>
  <c r="DO57" i="13"/>
  <c r="DI57" i="13"/>
  <c r="DP56" i="13"/>
  <c r="DK56" i="13"/>
  <c r="DQ55" i="13"/>
  <c r="DL55" i="13"/>
  <c r="DS54" i="13"/>
  <c r="DM54" i="13"/>
  <c r="DH54" i="13"/>
  <c r="DO53" i="13"/>
  <c r="DI53" i="13"/>
  <c r="DP52" i="13"/>
  <c r="DK52" i="13"/>
  <c r="DQ51" i="13"/>
  <c r="DL51" i="13"/>
  <c r="DS50" i="13"/>
  <c r="DJ99" i="13"/>
  <c r="DM98" i="13"/>
  <c r="DO97" i="13"/>
  <c r="DQ96" i="13"/>
  <c r="DI96" i="13"/>
  <c r="DK95" i="13"/>
  <c r="DM94" i="13"/>
  <c r="DO93" i="13"/>
  <c r="DS92" i="13"/>
  <c r="DI92" i="13"/>
  <c r="DK91" i="13"/>
  <c r="DN90" i="13"/>
  <c r="DO89" i="13"/>
  <c r="DS88" i="13"/>
  <c r="DJ88" i="13"/>
  <c r="DL87" i="13"/>
  <c r="DQ86" i="13"/>
  <c r="DK86" i="13"/>
  <c r="DO85" i="13"/>
  <c r="DH85" i="13"/>
  <c r="DM84" i="13"/>
  <c r="DQ83" i="13"/>
  <c r="DK83" i="13"/>
  <c r="DP82" i="13"/>
  <c r="DH82" i="13"/>
  <c r="DM81" i="13"/>
  <c r="DS80" i="13"/>
  <c r="DK80" i="13"/>
  <c r="DP79" i="13"/>
  <c r="DI79" i="13"/>
  <c r="DM78" i="13"/>
  <c r="DS77" i="13"/>
  <c r="DL77" i="13"/>
  <c r="DP76" i="13"/>
  <c r="DI76" i="13"/>
  <c r="DO75" i="13"/>
  <c r="DS74" i="13"/>
  <c r="DL74" i="13"/>
  <c r="DQ73" i="13"/>
  <c r="DI73" i="13"/>
  <c r="DO72" i="13"/>
  <c r="DH72" i="13"/>
  <c r="DL71" i="13"/>
  <c r="DQ70" i="13"/>
  <c r="DK70" i="13"/>
  <c r="DO69" i="13"/>
  <c r="DH69" i="13"/>
  <c r="DM68" i="13"/>
  <c r="DQ67" i="13"/>
  <c r="DK67" i="13"/>
  <c r="DP66" i="13"/>
  <c r="DH66" i="13"/>
  <c r="DM65" i="13"/>
  <c r="DS64" i="13"/>
  <c r="DK64" i="13"/>
  <c r="DP63" i="13"/>
  <c r="DI63" i="13"/>
  <c r="DM62" i="13"/>
  <c r="DS61" i="13"/>
  <c r="DL61" i="13"/>
  <c r="DP60" i="13"/>
  <c r="DI60" i="13"/>
  <c r="DP59" i="13"/>
  <c r="DK59" i="13"/>
  <c r="DQ58" i="13"/>
  <c r="DL58" i="13"/>
  <c r="DS57" i="13"/>
  <c r="DM57" i="13"/>
  <c r="DH57" i="13"/>
  <c r="DO56" i="13"/>
  <c r="DI56" i="13"/>
  <c r="DP55" i="13"/>
  <c r="DK55" i="13"/>
  <c r="DQ54" i="13"/>
  <c r="DL54" i="13"/>
  <c r="DS53" i="13"/>
  <c r="DM53" i="13"/>
  <c r="DH53" i="13"/>
  <c r="DO52" i="13"/>
  <c r="DI52" i="13"/>
  <c r="DP51" i="13"/>
  <c r="DK51" i="13"/>
  <c r="DQ50" i="13"/>
  <c r="DL50" i="13"/>
  <c r="DS49" i="13"/>
  <c r="DM49" i="13"/>
  <c r="DH49" i="13"/>
  <c r="DO48" i="13"/>
  <c r="DI48" i="13"/>
  <c r="DP47" i="13"/>
  <c r="DK47" i="13"/>
  <c r="DQ46" i="13"/>
  <c r="DL46" i="13"/>
  <c r="DS45" i="13"/>
  <c r="DM45" i="13"/>
  <c r="DH45" i="13"/>
  <c r="DO44" i="13"/>
  <c r="DI44" i="13"/>
  <c r="DP43" i="13"/>
  <c r="DK43" i="13"/>
  <c r="DQ42" i="13"/>
  <c r="DL42" i="13"/>
  <c r="DS41" i="13"/>
  <c r="DN41" i="13"/>
  <c r="DJ41" i="13"/>
  <c r="DR40" i="13"/>
  <c r="DN40" i="13"/>
  <c r="DJ40" i="13"/>
  <c r="DR39" i="13"/>
  <c r="DN39" i="13"/>
  <c r="DJ39" i="13"/>
  <c r="DR38" i="13"/>
  <c r="DN38" i="13"/>
  <c r="DJ38" i="13"/>
  <c r="DR37" i="13"/>
  <c r="DN37" i="13"/>
  <c r="DJ37" i="13"/>
  <c r="DR36" i="13"/>
  <c r="DN36" i="13"/>
  <c r="DJ36" i="13"/>
  <c r="DR35" i="13"/>
  <c r="DN35" i="13"/>
  <c r="DJ35" i="13"/>
  <c r="DR34" i="13"/>
  <c r="DN34" i="13"/>
  <c r="DJ34" i="13"/>
  <c r="DR33" i="13"/>
  <c r="DN33" i="13"/>
  <c r="DJ33" i="13"/>
  <c r="DR32" i="13"/>
  <c r="DN32" i="13"/>
  <c r="DJ32" i="13"/>
  <c r="DR31" i="13"/>
  <c r="DN31" i="13"/>
  <c r="DJ31" i="13"/>
  <c r="DR30" i="13"/>
  <c r="DK4" i="13"/>
  <c r="DO4" i="13"/>
  <c r="DS4" i="13"/>
  <c r="DK5" i="13"/>
  <c r="DO5" i="13"/>
  <c r="DS5" i="13"/>
  <c r="DK6" i="13"/>
  <c r="DO6" i="13"/>
  <c r="DS6" i="13"/>
  <c r="DK7" i="13"/>
  <c r="DO7" i="13"/>
  <c r="DS7" i="13"/>
  <c r="DK8" i="13"/>
  <c r="DO8" i="13"/>
  <c r="DS8" i="13"/>
  <c r="DK9" i="13"/>
  <c r="DO9" i="13"/>
  <c r="DS9" i="13"/>
  <c r="DK10" i="13"/>
  <c r="DO10" i="13"/>
  <c r="DS10" i="13"/>
  <c r="DK11" i="13"/>
  <c r="DO11" i="13"/>
  <c r="DS11" i="13"/>
  <c r="DK12" i="13"/>
  <c r="DO12" i="13"/>
  <c r="DS12" i="13"/>
  <c r="DK13" i="13"/>
  <c r="DO13" i="13"/>
  <c r="DS13" i="13"/>
  <c r="DK14" i="13"/>
  <c r="DO14" i="13"/>
  <c r="DS14" i="13"/>
  <c r="DK15" i="13"/>
  <c r="DO15" i="13"/>
  <c r="DS15" i="13"/>
  <c r="DK16" i="13"/>
  <c r="DO16" i="13"/>
  <c r="DS16" i="13"/>
  <c r="DK17" i="13"/>
  <c r="DO17" i="13"/>
  <c r="DS17" i="13"/>
  <c r="DK18" i="13"/>
  <c r="DO18" i="13"/>
  <c r="DS18" i="13"/>
  <c r="DK19" i="13"/>
  <c r="DO19" i="13"/>
  <c r="DS19" i="13"/>
  <c r="DK20" i="13"/>
  <c r="DO20" i="13"/>
  <c r="DS20" i="13"/>
  <c r="DK21" i="13"/>
  <c r="DO21" i="13"/>
  <c r="DS21" i="13"/>
  <c r="DK22" i="13"/>
  <c r="DO22" i="13"/>
  <c r="DS22" i="13"/>
  <c r="DK23" i="13"/>
  <c r="DO23" i="13"/>
  <c r="DS23" i="13"/>
  <c r="DK24" i="13"/>
  <c r="DO24" i="13"/>
  <c r="DS24" i="13"/>
  <c r="DK25" i="13"/>
  <c r="DO25" i="13"/>
  <c r="DS25" i="13"/>
  <c r="DK26" i="13"/>
  <c r="DO26" i="13"/>
  <c r="DS26" i="13"/>
  <c r="DK27" i="13"/>
  <c r="DO27" i="13"/>
  <c r="DS27" i="13"/>
  <c r="DK28" i="13"/>
  <c r="DO28" i="13"/>
  <c r="DS28" i="13"/>
  <c r="DK29" i="13"/>
  <c r="DO29" i="13"/>
  <c r="DS29" i="13"/>
  <c r="DK30" i="13"/>
  <c r="DO30" i="13"/>
  <c r="DH31" i="13"/>
  <c r="DM31" i="13"/>
  <c r="DS31" i="13"/>
  <c r="DL32" i="13"/>
  <c r="DQ32" i="13"/>
  <c r="DK33" i="13"/>
  <c r="DP33" i="13"/>
  <c r="DI34" i="13"/>
  <c r="DO34" i="13"/>
  <c r="DH35" i="13"/>
  <c r="DM35" i="13"/>
  <c r="DS35" i="13"/>
  <c r="DL36" i="13"/>
  <c r="DQ36" i="13"/>
  <c r="DK37" i="13"/>
  <c r="DP37" i="13"/>
  <c r="DI38" i="13"/>
  <c r="DO38" i="13"/>
  <c r="DH39" i="13"/>
  <c r="DM39" i="13"/>
  <c r="DS39" i="13"/>
  <c r="DL40" i="13"/>
  <c r="DQ40" i="13"/>
  <c r="DK41" i="13"/>
  <c r="DP41" i="13"/>
  <c r="DK42" i="13"/>
  <c r="DS42" i="13"/>
  <c r="DM43" i="13"/>
  <c r="DH44" i="13"/>
  <c r="DP44" i="13"/>
  <c r="DK45" i="13"/>
  <c r="DQ45" i="13"/>
  <c r="DM46" i="13"/>
  <c r="DH47" i="13"/>
  <c r="DO47" i="13"/>
  <c r="DK48" i="13"/>
  <c r="DQ48" i="13"/>
  <c r="DL49" i="13"/>
  <c r="DH50" i="13"/>
  <c r="DO50" i="13"/>
  <c r="DM51" i="13"/>
  <c r="DL52" i="13"/>
  <c r="DK53" i="13"/>
  <c r="DI54" i="13"/>
  <c r="DH55" i="13"/>
  <c r="DS55" i="13"/>
  <c r="DQ56" i="13"/>
  <c r="DP57" i="13"/>
  <c r="DO58" i="13"/>
  <c r="DM59" i="13"/>
  <c r="DM60" i="13"/>
  <c r="DO61" i="13"/>
  <c r="DQ62" i="13"/>
  <c r="DH64" i="13"/>
  <c r="DI65" i="13"/>
  <c r="DL66" i="13"/>
  <c r="DO67" i="13"/>
  <c r="DP68" i="13"/>
  <c r="DS69" i="13"/>
  <c r="DI71" i="13"/>
  <c r="DK72" i="13"/>
  <c r="DM73" i="13"/>
  <c r="DP74" i="13"/>
  <c r="DQ75" i="13"/>
  <c r="DH77" i="13"/>
  <c r="DK78" i="13"/>
  <c r="DL79" i="13"/>
  <c r="DO80" i="13"/>
  <c r="DQ81" i="13"/>
  <c r="DS82" i="13"/>
  <c r="DI84" i="13"/>
  <c r="DL85" i="13"/>
  <c r="DM86" i="13"/>
  <c r="DQ87" i="13"/>
  <c r="DM89" i="13"/>
  <c r="DR90" i="13"/>
  <c r="DN92" i="13"/>
  <c r="DI94" i="13"/>
  <c r="DO95" i="13"/>
  <c r="DJ97" i="13"/>
  <c r="DR98" i="13"/>
  <c r="DH4" i="13"/>
  <c r="DL4" i="13"/>
  <c r="DP4" i="13"/>
  <c r="DH5" i="13"/>
  <c r="DL5" i="13"/>
  <c r="DP5" i="13"/>
  <c r="DH6" i="13"/>
  <c r="DL6" i="13"/>
  <c r="DP6" i="13"/>
  <c r="DH7" i="13"/>
  <c r="DL7" i="13"/>
  <c r="DP7" i="13"/>
  <c r="DH8" i="13"/>
  <c r="DL8" i="13"/>
  <c r="DP8" i="13"/>
  <c r="DH9" i="13"/>
  <c r="DL9" i="13"/>
  <c r="DP9" i="13"/>
  <c r="DH10" i="13"/>
  <c r="DL10" i="13"/>
  <c r="DP10" i="13"/>
  <c r="DH11" i="13"/>
  <c r="DL11" i="13"/>
  <c r="DP11" i="13"/>
  <c r="DH12" i="13"/>
  <c r="DL12" i="13"/>
  <c r="DP12" i="13"/>
  <c r="DH13" i="13"/>
  <c r="DL13" i="13"/>
  <c r="DP13" i="13"/>
  <c r="DH14" i="13"/>
  <c r="DL14" i="13"/>
  <c r="DP14" i="13"/>
  <c r="DH15" i="13"/>
  <c r="DL15" i="13"/>
  <c r="DP15" i="13"/>
  <c r="DH16" i="13"/>
  <c r="DL16" i="13"/>
  <c r="DP16" i="13"/>
  <c r="DH17" i="13"/>
  <c r="DL17" i="13"/>
  <c r="DP17" i="13"/>
  <c r="DH18" i="13"/>
  <c r="DL18" i="13"/>
  <c r="DP18" i="13"/>
  <c r="DH19" i="13"/>
  <c r="DL19" i="13"/>
  <c r="DP19" i="13"/>
  <c r="DH20" i="13"/>
  <c r="DL20" i="13"/>
  <c r="DP20" i="13"/>
  <c r="DH21" i="13"/>
  <c r="DL21" i="13"/>
  <c r="DP21" i="13"/>
  <c r="DH22" i="13"/>
  <c r="DL22" i="13"/>
  <c r="DP22" i="13"/>
  <c r="DH23" i="13"/>
  <c r="DL23" i="13"/>
  <c r="DP23" i="13"/>
  <c r="DH24" i="13"/>
  <c r="DL24" i="13"/>
  <c r="DP24" i="13"/>
  <c r="DH25" i="13"/>
  <c r="DL25" i="13"/>
  <c r="DP25" i="13"/>
  <c r="DH26" i="13"/>
  <c r="DL26" i="13"/>
  <c r="DP26" i="13"/>
  <c r="DH27" i="13"/>
  <c r="DL27" i="13"/>
  <c r="DP27" i="13"/>
  <c r="DH28" i="13"/>
  <c r="DL28" i="13"/>
  <c r="DP28" i="13"/>
  <c r="DH29" i="13"/>
  <c r="DL29" i="13"/>
  <c r="DP29" i="13"/>
  <c r="DH30" i="13"/>
  <c r="DL30" i="13"/>
  <c r="DP30" i="13"/>
  <c r="DI31" i="13"/>
  <c r="DO31" i="13"/>
  <c r="DH32" i="13"/>
  <c r="DM32" i="13"/>
  <c r="DS32" i="13"/>
  <c r="DL33" i="13"/>
  <c r="DQ33" i="13"/>
  <c r="DK34" i="13"/>
  <c r="DP34" i="13"/>
  <c r="DI35" i="13"/>
  <c r="DO35" i="13"/>
  <c r="DH36" i="13"/>
  <c r="DM36" i="13"/>
  <c r="DS36" i="13"/>
  <c r="DL37" i="13"/>
  <c r="DQ37" i="13"/>
  <c r="DK38" i="13"/>
  <c r="DP38" i="13"/>
  <c r="DI39" i="13"/>
  <c r="DO39" i="13"/>
  <c r="DH40" i="13"/>
  <c r="DM40" i="13"/>
  <c r="DS40" i="13"/>
  <c r="DL41" i="13"/>
  <c r="DQ41" i="13"/>
  <c r="DM42" i="13"/>
  <c r="DH43" i="13"/>
  <c r="DO43" i="13"/>
  <c r="DK44" i="13"/>
  <c r="DQ44" i="13"/>
  <c r="DL45" i="13"/>
  <c r="DH46" i="13"/>
  <c r="DO46" i="13"/>
  <c r="DI47" i="13"/>
  <c r="DQ47" i="13"/>
  <c r="DL48" i="13"/>
  <c r="DS48" i="13"/>
  <c r="DO49" i="13"/>
  <c r="DI50" i="13"/>
  <c r="DP50" i="13"/>
  <c r="DO51" i="13"/>
  <c r="DM52" i="13"/>
  <c r="DL53" i="13"/>
  <c r="DK54" i="13"/>
  <c r="DI55" i="13"/>
  <c r="DH56" i="13"/>
  <c r="DS56" i="13"/>
  <c r="DQ57" i="13"/>
  <c r="DP58" i="13"/>
  <c r="DO59" i="13"/>
  <c r="DO60" i="13"/>
  <c r="DQ61" i="13"/>
  <c r="DS62" i="13"/>
  <c r="DI64" i="13"/>
  <c r="DL65" i="13"/>
  <c r="DM66" i="13"/>
  <c r="DP67" i="13"/>
  <c r="DS68" i="13"/>
  <c r="DH70" i="13"/>
  <c r="DK71" i="13"/>
  <c r="DM72" i="13"/>
  <c r="DO73" i="13"/>
  <c r="DQ74" i="13"/>
  <c r="DH76" i="13"/>
  <c r="DI77" i="13"/>
  <c r="DL78" i="13"/>
  <c r="DO79" i="13"/>
  <c r="DP80" i="13"/>
  <c r="DS81" i="13"/>
  <c r="DI83" i="13"/>
  <c r="DK84" i="13"/>
  <c r="DM85" i="13"/>
  <c r="DP86" i="13"/>
  <c r="DR87" i="13"/>
  <c r="DN89" i="13"/>
  <c r="DJ91" i="13"/>
  <c r="DO92" i="13"/>
  <c r="DK94" i="13"/>
  <c r="DR95" i="13"/>
  <c r="DM97" i="13"/>
  <c r="DS98" i="13"/>
  <c r="DB99" i="12"/>
  <c r="CY99" i="12"/>
  <c r="DC96" i="12"/>
  <c r="CU94" i="12"/>
  <c r="CY91" i="12"/>
  <c r="DC88" i="12"/>
  <c r="CV87" i="12"/>
  <c r="DD85" i="12"/>
  <c r="CZ84" i="12"/>
  <c r="CV83" i="12"/>
  <c r="DD81" i="12"/>
  <c r="CZ80" i="12"/>
  <c r="CV79" i="12"/>
  <c r="DD77" i="12"/>
  <c r="CZ76" i="12"/>
  <c r="CV75" i="12"/>
  <c r="DD73" i="12"/>
  <c r="CZ72" i="12"/>
  <c r="CV71" i="12"/>
  <c r="DD69" i="12"/>
  <c r="CZ68" i="12"/>
  <c r="CV67" i="12"/>
  <c r="DD65" i="12"/>
  <c r="CZ64" i="12"/>
  <c r="CV63" i="12"/>
  <c r="DD61" i="12"/>
  <c r="CZ60" i="12"/>
  <c r="CV59" i="12"/>
  <c r="DD57" i="12"/>
  <c r="CZ56" i="12"/>
  <c r="CV55" i="12"/>
  <c r="DD53" i="12"/>
  <c r="CZ52" i="12"/>
  <c r="CV51" i="12"/>
  <c r="DD49" i="12"/>
  <c r="CZ48" i="12"/>
  <c r="DA47" i="12"/>
  <c r="DE46" i="12"/>
  <c r="CW46" i="12"/>
  <c r="DA45" i="12"/>
  <c r="DE44" i="12"/>
  <c r="CW44" i="12"/>
  <c r="DA43" i="12"/>
  <c r="DE42" i="12"/>
  <c r="CW42" i="12"/>
  <c r="DA41" i="12"/>
  <c r="DE40" i="12"/>
  <c r="CW40" i="12"/>
  <c r="DA39" i="12"/>
  <c r="DE38" i="12"/>
  <c r="CW38" i="12"/>
  <c r="DA37" i="12"/>
  <c r="CU96" i="12"/>
  <c r="DC98" i="12"/>
  <c r="CY95" i="12"/>
  <c r="CU92" i="12"/>
  <c r="CX88" i="12"/>
  <c r="CZ86" i="12"/>
  <c r="DD84" i="12"/>
  <c r="DD82" i="12"/>
  <c r="CV81" i="12"/>
  <c r="CZ79" i="12"/>
  <c r="CZ77" i="12"/>
  <c r="DD75" i="12"/>
  <c r="CV74" i="12"/>
  <c r="CV72" i="12"/>
  <c r="CZ70" i="12"/>
  <c r="DD68" i="12"/>
  <c r="DD66" i="12"/>
  <c r="CV65" i="12"/>
  <c r="CZ63" i="12"/>
  <c r="CZ61" i="12"/>
  <c r="DD59" i="12"/>
  <c r="CV58" i="12"/>
  <c r="CV56" i="12"/>
  <c r="CZ54" i="12"/>
  <c r="DD52" i="12"/>
  <c r="DD50" i="12"/>
  <c r="CV49" i="12"/>
  <c r="DD47" i="12"/>
  <c r="DD46" i="12"/>
  <c r="DE45" i="12"/>
  <c r="CV45" i="12"/>
  <c r="CV44" i="12"/>
  <c r="CW43" i="12"/>
  <c r="CZ42" i="12"/>
  <c r="CZ41" i="12"/>
  <c r="DA40" i="12"/>
  <c r="DD39" i="12"/>
  <c r="DD38" i="12"/>
  <c r="DE37" i="12"/>
  <c r="CV37" i="12"/>
  <c r="CZ36" i="12"/>
  <c r="DD35" i="12"/>
  <c r="CV35" i="12"/>
  <c r="CZ34" i="12"/>
  <c r="DD33" i="12"/>
  <c r="CV33" i="12"/>
  <c r="CZ32" i="12"/>
  <c r="DD31" i="12"/>
  <c r="CV31" i="12"/>
  <c r="CZ30" i="12"/>
  <c r="DD29" i="12"/>
  <c r="CV29" i="12"/>
  <c r="CZ28" i="12"/>
  <c r="DD27" i="12"/>
  <c r="CV27" i="12"/>
  <c r="CZ26" i="12"/>
  <c r="DD25" i="12"/>
  <c r="CV25" i="12"/>
  <c r="CZ24" i="12"/>
  <c r="DD23" i="12"/>
  <c r="CV23" i="12"/>
  <c r="DA4" i="12"/>
  <c r="CW5" i="12"/>
  <c r="DE5" i="12"/>
  <c r="DA6" i="12"/>
  <c r="CW7" i="12"/>
  <c r="DE7" i="12"/>
  <c r="DA8" i="12"/>
  <c r="CW9" i="12"/>
  <c r="DE9" i="12"/>
  <c r="DA10" i="12"/>
  <c r="CW11" i="12"/>
  <c r="DE11" i="12"/>
  <c r="DA12" i="12"/>
  <c r="CW13" i="12"/>
  <c r="DE13" i="12"/>
  <c r="DA14" i="12"/>
  <c r="CW15" i="12"/>
  <c r="DE15" i="12"/>
  <c r="DA16" i="12"/>
  <c r="CW17" i="12"/>
  <c r="DE17" i="12"/>
  <c r="DA18" i="12"/>
  <c r="CW19" i="12"/>
  <c r="DE19" i="12"/>
  <c r="DA20" i="12"/>
  <c r="CW21" i="12"/>
  <c r="DE21" i="12"/>
  <c r="DA22" i="12"/>
  <c r="CZ23" i="12"/>
  <c r="CW24" i="12"/>
  <c r="CW25" i="12"/>
  <c r="CV26" i="12"/>
  <c r="DE26" i="12"/>
  <c r="DE27" i="12"/>
  <c r="DD28" i="12"/>
  <c r="DA29" i="12"/>
  <c r="DA30" i="12"/>
  <c r="CZ31" i="12"/>
  <c r="CW32" i="12"/>
  <c r="CW33" i="12"/>
  <c r="CV34" i="12"/>
  <c r="DE34" i="12"/>
  <c r="DE35" i="12"/>
  <c r="DD36" i="12"/>
  <c r="DD37" i="12"/>
  <c r="CV39" i="12"/>
  <c r="CV40" i="12"/>
  <c r="CW41" i="12"/>
  <c r="DA42" i="12"/>
  <c r="DD43" i="12"/>
  <c r="DD44" i="12"/>
  <c r="CV46" i="12"/>
  <c r="CW47" i="12"/>
  <c r="DD48" i="12"/>
  <c r="CZ51" i="12"/>
  <c r="CZ53" i="12"/>
  <c r="DD55" i="12"/>
  <c r="CZ58" i="12"/>
  <c r="DD60" i="12"/>
  <c r="DD62" i="12"/>
  <c r="CZ65" i="12"/>
  <c r="DD67" i="12"/>
  <c r="CV70" i="12"/>
  <c r="DD72" i="12"/>
  <c r="DD74" i="12"/>
  <c r="CV77" i="12"/>
  <c r="DD79" i="12"/>
  <c r="CV82" i="12"/>
  <c r="CV84" i="12"/>
  <c r="DD86" i="12"/>
  <c r="CU90" i="12"/>
  <c r="DC94" i="12"/>
  <c r="CV4" i="12"/>
  <c r="DD4" i="12"/>
  <c r="CZ5" i="12"/>
  <c r="CV6" i="12"/>
  <c r="DD6" i="12"/>
  <c r="CZ7" i="12"/>
  <c r="CV8" i="12"/>
  <c r="DD8" i="12"/>
  <c r="CZ9" i="12"/>
  <c r="CV10" i="12"/>
  <c r="DD10" i="12"/>
  <c r="CZ11" i="12"/>
  <c r="CV12" i="12"/>
  <c r="DD12" i="12"/>
  <c r="CZ13" i="12"/>
  <c r="CV14" i="12"/>
  <c r="DD14" i="12"/>
  <c r="CZ15" i="12"/>
  <c r="CV16" i="12"/>
  <c r="DD16" i="12"/>
  <c r="CZ17" i="12"/>
  <c r="CV18" i="12"/>
  <c r="DD18" i="12"/>
  <c r="CZ19" i="12"/>
  <c r="CV20" i="12"/>
  <c r="DD20" i="12"/>
  <c r="CZ21" i="12"/>
  <c r="CV22" i="12"/>
  <c r="DD22" i="12"/>
  <c r="DA23" i="12"/>
  <c r="DA24" i="12"/>
  <c r="CZ25" i="12"/>
  <c r="CW26" i="12"/>
  <c r="CW27" i="12"/>
  <c r="CV28" i="12"/>
  <c r="DE28" i="12"/>
  <c r="DE29" i="12"/>
  <c r="DD30" i="12"/>
  <c r="DA31" i="12"/>
  <c r="DA32" i="12"/>
  <c r="CZ33" i="12"/>
  <c r="CW34" i="12"/>
  <c r="CW35" i="12"/>
  <c r="CV36" i="12"/>
  <c r="DE36" i="12"/>
  <c r="CV38" i="12"/>
  <c r="CW39" i="12"/>
  <c r="CZ40" i="12"/>
  <c r="DD41" i="12"/>
  <c r="DD42" i="12"/>
  <c r="DE43" i="12"/>
  <c r="CW45" i="12"/>
  <c r="CZ46" i="12"/>
  <c r="CZ47" i="12"/>
  <c r="CZ49" i="12"/>
  <c r="DD51" i="12"/>
  <c r="CV54" i="12"/>
  <c r="DD56" i="12"/>
  <c r="DD58" i="12"/>
  <c r="CV61" i="12"/>
  <c r="DD63" i="12"/>
  <c r="CV66" i="12"/>
  <c r="CV68" i="12"/>
  <c r="DD70" i="12"/>
  <c r="CV73" i="12"/>
  <c r="CZ75" i="12"/>
  <c r="CV78" i="12"/>
  <c r="CV80" i="12"/>
  <c r="CZ82" i="12"/>
  <c r="CV85" i="12"/>
  <c r="CZ87" i="12"/>
  <c r="DC90" i="12"/>
  <c r="CY97" i="12"/>
  <c r="DI5" i="12"/>
  <c r="DQ6" i="12"/>
  <c r="DM8" i="12"/>
  <c r="DM10" i="12"/>
  <c r="DI12" i="12"/>
  <c r="DQ13" i="12"/>
  <c r="DQ15" i="12"/>
  <c r="DM17" i="12"/>
  <c r="DI19" i="12"/>
  <c r="DI21" i="12"/>
  <c r="DQ22" i="12"/>
  <c r="DM24" i="12"/>
  <c r="DM26" i="12"/>
  <c r="DI28" i="12"/>
  <c r="DQ29" i="12"/>
  <c r="DJ32" i="12"/>
  <c r="DM34" i="12"/>
  <c r="DP36" i="12"/>
  <c r="DL39" i="12"/>
  <c r="DQ41" i="12"/>
  <c r="DP44" i="12"/>
  <c r="DJ50" i="12"/>
  <c r="DI59" i="12"/>
  <c r="DH68" i="12"/>
  <c r="DH96" i="12"/>
  <c r="DR76" i="12"/>
  <c r="DQ69" i="12"/>
  <c r="DP62" i="12"/>
  <c r="DN55" i="12"/>
  <c r="DM48" i="12"/>
  <c r="DL45" i="12"/>
  <c r="DR42" i="12"/>
  <c r="DP40" i="12"/>
  <c r="DR38" i="12"/>
  <c r="DI37" i="12"/>
  <c r="DL35" i="12"/>
  <c r="DN33" i="12"/>
  <c r="DQ31" i="12"/>
  <c r="DI30" i="12"/>
  <c r="DQ28" i="12"/>
  <c r="DM27" i="12"/>
  <c r="DI26" i="12"/>
  <c r="DQ24" i="12"/>
  <c r="DM23" i="12"/>
  <c r="DI22" i="12"/>
  <c r="DQ20" i="12"/>
  <c r="DM19" i="12"/>
  <c r="DI18" i="12"/>
  <c r="DQ16" i="12"/>
  <c r="DM15" i="12"/>
  <c r="DI14" i="12"/>
  <c r="DQ12" i="12"/>
  <c r="DM11" i="12"/>
  <c r="DI10" i="12"/>
  <c r="DQ8" i="12"/>
  <c r="DM7" i="12"/>
  <c r="DI6" i="12"/>
  <c r="DQ4" i="12"/>
  <c r="DP88" i="12"/>
  <c r="DM5" i="12"/>
  <c r="DI7" i="12"/>
  <c r="DI9" i="12"/>
  <c r="DQ10" i="12"/>
  <c r="DM12" i="12"/>
  <c r="DM14" i="12"/>
  <c r="DI16" i="12"/>
  <c r="DQ17" i="12"/>
  <c r="DQ19" i="12"/>
  <c r="DM21" i="12"/>
  <c r="DI23" i="12"/>
  <c r="DI25" i="12"/>
  <c r="DQ26" i="12"/>
  <c r="DM28" i="12"/>
  <c r="DM30" i="12"/>
  <c r="DP32" i="12"/>
  <c r="DR34" i="12"/>
  <c r="DN37" i="12"/>
  <c r="DQ39" i="12"/>
  <c r="DL42" i="12"/>
  <c r="DR45" i="12"/>
  <c r="DH52" i="12"/>
  <c r="DR60" i="12"/>
  <c r="DN71" i="12"/>
  <c r="DP81" i="12"/>
  <c r="CW48" i="12"/>
  <c r="DE49" i="12"/>
  <c r="DA50" i="12"/>
  <c r="CW51" i="12"/>
  <c r="DE51" i="12"/>
  <c r="DA52" i="12"/>
  <c r="DE52" i="12"/>
  <c r="DA53" i="12"/>
  <c r="CW54" i="12"/>
  <c r="DE54" i="12"/>
  <c r="CW55" i="12"/>
  <c r="DE55" i="12"/>
  <c r="CW56" i="12"/>
  <c r="CW57" i="12"/>
  <c r="DE57" i="12"/>
  <c r="DE58" i="12"/>
  <c r="DA59" i="12"/>
  <c r="CW60" i="12"/>
  <c r="CW61" i="12"/>
  <c r="DE61" i="12"/>
  <c r="DA62" i="12"/>
  <c r="DA63" i="12"/>
  <c r="CW64" i="12"/>
  <c r="DE64" i="12"/>
  <c r="DA65" i="12"/>
  <c r="CW66" i="12"/>
  <c r="CW67" i="12"/>
  <c r="DE67" i="12"/>
  <c r="DA68" i="12"/>
  <c r="CW69" i="12"/>
  <c r="CW70" i="12"/>
  <c r="DE70" i="12"/>
  <c r="DA71" i="12"/>
  <c r="DA72" i="12"/>
  <c r="CW73" i="12"/>
  <c r="DE73" i="12"/>
  <c r="DA74" i="12"/>
  <c r="CW75" i="12"/>
  <c r="CW76" i="12"/>
  <c r="DE76" i="12"/>
  <c r="DA77" i="12"/>
  <c r="CW78" i="12"/>
  <c r="DE78" i="12"/>
  <c r="DE79" i="12"/>
  <c r="DA80" i="12"/>
  <c r="CW81" i="12"/>
  <c r="CW82" i="12"/>
  <c r="CW83" i="12"/>
  <c r="DE83" i="12"/>
  <c r="DA84" i="12"/>
  <c r="CW85" i="12"/>
  <c r="DE85" i="12"/>
  <c r="DE86" i="12"/>
  <c r="DA87" i="12"/>
  <c r="CY88" i="12"/>
  <c r="DB89" i="12"/>
  <c r="DF90" i="12"/>
  <c r="DB91" i="12"/>
  <c r="DF92" i="12"/>
  <c r="DB93" i="12"/>
  <c r="CX94" i="12"/>
  <c r="DF94" i="12"/>
  <c r="DB95" i="12"/>
  <c r="CX96" i="12"/>
  <c r="DF96" i="12"/>
  <c r="DB97" i="12"/>
  <c r="DF98" i="12"/>
  <c r="DE99" i="12"/>
  <c r="DA99" i="12"/>
  <c r="CW99" i="12"/>
  <c r="DE98" i="12"/>
  <c r="DA98" i="12"/>
  <c r="CW98" i="12"/>
  <c r="DE97" i="12"/>
  <c r="DA97" i="12"/>
  <c r="CW97" i="12"/>
  <c r="DE96" i="12"/>
  <c r="DA96" i="12"/>
  <c r="CW96" i="12"/>
  <c r="DE95" i="12"/>
  <c r="DA95" i="12"/>
  <c r="CW95" i="12"/>
  <c r="DE94" i="12"/>
  <c r="DA94" i="12"/>
  <c r="CW94" i="12"/>
  <c r="DE93" i="12"/>
  <c r="DA93" i="12"/>
  <c r="CW93" i="12"/>
  <c r="DE92" i="12"/>
  <c r="DA92" i="12"/>
  <c r="CW92" i="12"/>
  <c r="DE91" i="12"/>
  <c r="DA91" i="12"/>
  <c r="CW91" i="12"/>
  <c r="DE90" i="12"/>
  <c r="DA90" i="12"/>
  <c r="CW90" i="12"/>
  <c r="DE89" i="12"/>
  <c r="DA89" i="12"/>
  <c r="CW89" i="12"/>
  <c r="DE88" i="12"/>
  <c r="DA88" i="12"/>
  <c r="CW88" i="12"/>
  <c r="DE87" i="12"/>
  <c r="DD99" i="12"/>
  <c r="CZ99" i="12"/>
  <c r="CV99" i="12"/>
  <c r="DD98" i="12"/>
  <c r="CZ98" i="12"/>
  <c r="CV98" i="12"/>
  <c r="DD97" i="12"/>
  <c r="CZ97" i="12"/>
  <c r="CV97" i="12"/>
  <c r="DD96" i="12"/>
  <c r="CZ96" i="12"/>
  <c r="CV96" i="12"/>
  <c r="DD95" i="12"/>
  <c r="CZ95" i="12"/>
  <c r="CV95" i="12"/>
  <c r="DD94" i="12"/>
  <c r="CZ94" i="12"/>
  <c r="CV94" i="12"/>
  <c r="DD93" i="12"/>
  <c r="CZ93" i="12"/>
  <c r="CV93" i="12"/>
  <c r="DD92" i="12"/>
  <c r="CZ92" i="12"/>
  <c r="CV92" i="12"/>
  <c r="DD91" i="12"/>
  <c r="CZ91" i="12"/>
  <c r="CV91" i="12"/>
  <c r="DD90" i="12"/>
  <c r="CZ90" i="12"/>
  <c r="CV90" i="12"/>
  <c r="DD89" i="12"/>
  <c r="CZ89" i="12"/>
  <c r="CV89" i="12"/>
  <c r="DD88" i="12"/>
  <c r="CX4" i="12"/>
  <c r="DB4" i="12"/>
  <c r="DF4" i="12"/>
  <c r="CX5" i="12"/>
  <c r="DB5" i="12"/>
  <c r="DF5" i="12"/>
  <c r="CX6" i="12"/>
  <c r="DB6" i="12"/>
  <c r="DF6" i="12"/>
  <c r="CX7" i="12"/>
  <c r="DB7" i="12"/>
  <c r="DF7" i="12"/>
  <c r="CX8" i="12"/>
  <c r="DB8" i="12"/>
  <c r="DF8" i="12"/>
  <c r="CX9" i="12"/>
  <c r="DB9" i="12"/>
  <c r="DF9" i="12"/>
  <c r="CX10" i="12"/>
  <c r="DB10" i="12"/>
  <c r="DF10" i="12"/>
  <c r="CX11" i="12"/>
  <c r="DB11" i="12"/>
  <c r="DF11" i="12"/>
  <c r="CX12" i="12"/>
  <c r="DB12" i="12"/>
  <c r="DF12" i="12"/>
  <c r="CX13" i="12"/>
  <c r="DB13" i="12"/>
  <c r="DF13" i="12"/>
  <c r="CX14" i="12"/>
  <c r="DB14" i="12"/>
  <c r="DF14" i="12"/>
  <c r="CX15" i="12"/>
  <c r="DB15" i="12"/>
  <c r="DF15" i="12"/>
  <c r="CX16" i="12"/>
  <c r="DB16" i="12"/>
  <c r="DF16" i="12"/>
  <c r="CX17" i="12"/>
  <c r="DB17" i="12"/>
  <c r="DF17" i="12"/>
  <c r="CX18" i="12"/>
  <c r="DB18" i="12"/>
  <c r="DF18" i="12"/>
  <c r="CX19" i="12"/>
  <c r="DB19" i="12"/>
  <c r="DF19" i="12"/>
  <c r="CX20" i="12"/>
  <c r="DB20" i="12"/>
  <c r="DF20" i="12"/>
  <c r="CX21" i="12"/>
  <c r="DB21" i="12"/>
  <c r="DF21" i="12"/>
  <c r="CX22" i="12"/>
  <c r="DB22" i="12"/>
  <c r="DF22" i="12"/>
  <c r="CX23" i="12"/>
  <c r="DB23" i="12"/>
  <c r="DF23" i="12"/>
  <c r="CX24" i="12"/>
  <c r="DB24" i="12"/>
  <c r="DF24" i="12"/>
  <c r="CX25" i="12"/>
  <c r="DB25" i="12"/>
  <c r="DF25" i="12"/>
  <c r="CX26" i="12"/>
  <c r="DB26" i="12"/>
  <c r="DF26" i="12"/>
  <c r="CX27" i="12"/>
  <c r="DB27" i="12"/>
  <c r="DF27" i="12"/>
  <c r="CX28" i="12"/>
  <c r="DB28" i="12"/>
  <c r="DF28" i="12"/>
  <c r="CX29" i="12"/>
  <c r="DB29" i="12"/>
  <c r="DF29" i="12"/>
  <c r="CX30" i="12"/>
  <c r="DB30" i="12"/>
  <c r="DF30" i="12"/>
  <c r="CX31" i="12"/>
  <c r="DB31" i="12"/>
  <c r="DF31" i="12"/>
  <c r="CX32" i="12"/>
  <c r="DB32" i="12"/>
  <c r="DF32" i="12"/>
  <c r="CX33" i="12"/>
  <c r="DB33" i="12"/>
  <c r="DF33" i="12"/>
  <c r="CX34" i="12"/>
  <c r="DB34" i="12"/>
  <c r="DF34" i="12"/>
  <c r="CX35" i="12"/>
  <c r="DB35" i="12"/>
  <c r="DF35" i="12"/>
  <c r="CX36" i="12"/>
  <c r="DB36" i="12"/>
  <c r="DF36" i="12"/>
  <c r="CX37" i="12"/>
  <c r="DB37" i="12"/>
  <c r="DF37" i="12"/>
  <c r="CX38" i="12"/>
  <c r="DB38" i="12"/>
  <c r="DF38" i="12"/>
  <c r="CX39" i="12"/>
  <c r="DB39" i="12"/>
  <c r="DF39" i="12"/>
  <c r="CX40" i="12"/>
  <c r="DB40" i="12"/>
  <c r="DF40" i="12"/>
  <c r="CX41" i="12"/>
  <c r="DB41" i="12"/>
  <c r="DF41" i="12"/>
  <c r="CX42" i="12"/>
  <c r="DB42" i="12"/>
  <c r="DF42" i="12"/>
  <c r="CX43" i="12"/>
  <c r="DB43" i="12"/>
  <c r="DF43" i="12"/>
  <c r="CX44" i="12"/>
  <c r="DB44" i="12"/>
  <c r="DF44" i="12"/>
  <c r="CX45" i="12"/>
  <c r="DB45" i="12"/>
  <c r="DF45" i="12"/>
  <c r="CX46" i="12"/>
  <c r="DB46" i="12"/>
  <c r="DF46" i="12"/>
  <c r="CX47" i="12"/>
  <c r="DB47" i="12"/>
  <c r="DF47" i="12"/>
  <c r="CX48" i="12"/>
  <c r="DB48" i="12"/>
  <c r="DF48" i="12"/>
  <c r="CX49" i="12"/>
  <c r="DB49" i="12"/>
  <c r="DF49" i="12"/>
  <c r="CX50" i="12"/>
  <c r="DB50" i="12"/>
  <c r="DF50" i="12"/>
  <c r="CX51" i="12"/>
  <c r="DB51" i="12"/>
  <c r="DF51" i="12"/>
  <c r="CX52" i="12"/>
  <c r="DB52" i="12"/>
  <c r="DF52" i="12"/>
  <c r="CX53" i="12"/>
  <c r="DB53" i="12"/>
  <c r="DF53" i="12"/>
  <c r="CX54" i="12"/>
  <c r="DB54" i="12"/>
  <c r="DF54" i="12"/>
  <c r="CX55" i="12"/>
  <c r="DB55" i="12"/>
  <c r="DF55" i="12"/>
  <c r="CX56" i="12"/>
  <c r="DB56" i="12"/>
  <c r="DF56" i="12"/>
  <c r="CX57" i="12"/>
  <c r="DB57" i="12"/>
  <c r="DF57" i="12"/>
  <c r="CX58" i="12"/>
  <c r="DB58" i="12"/>
  <c r="DF58" i="12"/>
  <c r="CX59" i="12"/>
  <c r="DB59" i="12"/>
  <c r="DF59" i="12"/>
  <c r="CX60" i="12"/>
  <c r="DB60" i="12"/>
  <c r="DF60" i="12"/>
  <c r="CX61" i="12"/>
  <c r="DB61" i="12"/>
  <c r="DF61" i="12"/>
  <c r="CX62" i="12"/>
  <c r="DB62" i="12"/>
  <c r="DF62" i="12"/>
  <c r="CX63" i="12"/>
  <c r="DB63" i="12"/>
  <c r="DF63" i="12"/>
  <c r="CX64" i="12"/>
  <c r="DB64" i="12"/>
  <c r="DF64" i="12"/>
  <c r="CX65" i="12"/>
  <c r="DB65" i="12"/>
  <c r="DF65" i="12"/>
  <c r="CX66" i="12"/>
  <c r="DB66" i="12"/>
  <c r="DF66" i="12"/>
  <c r="CX67" i="12"/>
  <c r="DB67" i="12"/>
  <c r="DF67" i="12"/>
  <c r="CX68" i="12"/>
  <c r="DB68" i="12"/>
  <c r="DF68" i="12"/>
  <c r="CX69" i="12"/>
  <c r="DB69" i="12"/>
  <c r="DF69" i="12"/>
  <c r="CX70" i="12"/>
  <c r="DB70" i="12"/>
  <c r="DF70" i="12"/>
  <c r="CX71" i="12"/>
  <c r="DB71" i="12"/>
  <c r="DF71" i="12"/>
  <c r="CX72" i="12"/>
  <c r="DB72" i="12"/>
  <c r="DF72" i="12"/>
  <c r="CX73" i="12"/>
  <c r="DB73" i="12"/>
  <c r="DF73" i="12"/>
  <c r="CX74" i="12"/>
  <c r="DB74" i="12"/>
  <c r="DF74" i="12"/>
  <c r="CX75" i="12"/>
  <c r="DB75" i="12"/>
  <c r="DF75" i="12"/>
  <c r="CX76" i="12"/>
  <c r="DB76" i="12"/>
  <c r="DF76" i="12"/>
  <c r="CX77" i="12"/>
  <c r="DB77" i="12"/>
  <c r="DF77" i="12"/>
  <c r="CX78" i="12"/>
  <c r="DB78" i="12"/>
  <c r="DF78" i="12"/>
  <c r="CX79" i="12"/>
  <c r="DB79" i="12"/>
  <c r="DF79" i="12"/>
  <c r="CX80" i="12"/>
  <c r="DB80" i="12"/>
  <c r="DF80" i="12"/>
  <c r="CX81" i="12"/>
  <c r="DB81" i="12"/>
  <c r="DF81" i="12"/>
  <c r="CX82" i="12"/>
  <c r="DB82" i="12"/>
  <c r="DF82" i="12"/>
  <c r="CX83" i="12"/>
  <c r="DB83" i="12"/>
  <c r="DF83" i="12"/>
  <c r="CX84" i="12"/>
  <c r="DB84" i="12"/>
  <c r="DF84" i="12"/>
  <c r="CX85" i="12"/>
  <c r="DB85" i="12"/>
  <c r="DF85" i="12"/>
  <c r="CX86" i="12"/>
  <c r="DB86" i="12"/>
  <c r="DF86" i="12"/>
  <c r="CX87" i="12"/>
  <c r="DB87" i="12"/>
  <c r="CU88" i="12"/>
  <c r="CZ88" i="12"/>
  <c r="CU89" i="12"/>
  <c r="DC89" i="12"/>
  <c r="CY90" i="12"/>
  <c r="CU91" i="12"/>
  <c r="DC91" i="12"/>
  <c r="CY92" i="12"/>
  <c r="CU93" i="12"/>
  <c r="DC93" i="12"/>
  <c r="CY94" i="12"/>
  <c r="CU95" i="12"/>
  <c r="DC95" i="12"/>
  <c r="CY96" i="12"/>
  <c r="CU97" i="12"/>
  <c r="DC97" i="12"/>
  <c r="CY98" i="12"/>
  <c r="CU99" i="12"/>
  <c r="DC99" i="12"/>
  <c r="DA48" i="12"/>
  <c r="DE48" i="12"/>
  <c r="CW49" i="12"/>
  <c r="DA49" i="12"/>
  <c r="CW50" i="12"/>
  <c r="DE50" i="12"/>
  <c r="DA51" i="12"/>
  <c r="CW52" i="12"/>
  <c r="CW53" i="12"/>
  <c r="DE53" i="12"/>
  <c r="DA54" i="12"/>
  <c r="DA55" i="12"/>
  <c r="DA56" i="12"/>
  <c r="DE56" i="12"/>
  <c r="DA57" i="12"/>
  <c r="CW58" i="12"/>
  <c r="DA58" i="12"/>
  <c r="CW59" i="12"/>
  <c r="DE59" i="12"/>
  <c r="DA60" i="12"/>
  <c r="DE60" i="12"/>
  <c r="DA61" i="12"/>
  <c r="CW62" i="12"/>
  <c r="DE62" i="12"/>
  <c r="CW63" i="12"/>
  <c r="DE63" i="12"/>
  <c r="DA64" i="12"/>
  <c r="CW65" i="12"/>
  <c r="DE65" i="12"/>
  <c r="DA66" i="12"/>
  <c r="DE66" i="12"/>
  <c r="DA67" i="12"/>
  <c r="CW68" i="12"/>
  <c r="DE68" i="12"/>
  <c r="DA69" i="12"/>
  <c r="DE69" i="12"/>
  <c r="DA70" i="12"/>
  <c r="CW71" i="12"/>
  <c r="DE71" i="12"/>
  <c r="CW72" i="12"/>
  <c r="DE72" i="12"/>
  <c r="DA73" i="12"/>
  <c r="CW74" i="12"/>
  <c r="DE74" i="12"/>
  <c r="DA75" i="12"/>
  <c r="DE75" i="12"/>
  <c r="DA76" i="12"/>
  <c r="CW77" i="12"/>
  <c r="DE77" i="12"/>
  <c r="DA78" i="12"/>
  <c r="CW79" i="12"/>
  <c r="DA79" i="12"/>
  <c r="CW80" i="12"/>
  <c r="DE80" i="12"/>
  <c r="DA81" i="12"/>
  <c r="DE81" i="12"/>
  <c r="DA82" i="12"/>
  <c r="DE82" i="12"/>
  <c r="DA83" i="12"/>
  <c r="CW84" i="12"/>
  <c r="DE84" i="12"/>
  <c r="DA85" i="12"/>
  <c r="CW86" i="12"/>
  <c r="DA86" i="12"/>
  <c r="CW87" i="12"/>
  <c r="DF87" i="12"/>
  <c r="DF88" i="12"/>
  <c r="CX90" i="12"/>
  <c r="CX92" i="12"/>
  <c r="CX98" i="12"/>
  <c r="CU4" i="12"/>
  <c r="CY4" i="12"/>
  <c r="DC4" i="12"/>
  <c r="CU5" i="12"/>
  <c r="CY5" i="12"/>
  <c r="DC5" i="12"/>
  <c r="CU6" i="12"/>
  <c r="CY6" i="12"/>
  <c r="DC6" i="12"/>
  <c r="CU7" i="12"/>
  <c r="CY7" i="12"/>
  <c r="DC7" i="12"/>
  <c r="CU8" i="12"/>
  <c r="CY8" i="12"/>
  <c r="DC8" i="12"/>
  <c r="CU9" i="12"/>
  <c r="CY9" i="12"/>
  <c r="DC9" i="12"/>
  <c r="CU10" i="12"/>
  <c r="CY10" i="12"/>
  <c r="DC10" i="12"/>
  <c r="CU11" i="12"/>
  <c r="CY11" i="12"/>
  <c r="DC11" i="12"/>
  <c r="CU12" i="12"/>
  <c r="CY12" i="12"/>
  <c r="DC12" i="12"/>
  <c r="CU13" i="12"/>
  <c r="CY13" i="12"/>
  <c r="DC13" i="12"/>
  <c r="CU14" i="12"/>
  <c r="CY14" i="12"/>
  <c r="DC14" i="12"/>
  <c r="CU15" i="12"/>
  <c r="CY15" i="12"/>
  <c r="DC15" i="12"/>
  <c r="CU16" i="12"/>
  <c r="CY16" i="12"/>
  <c r="DC16" i="12"/>
  <c r="CU17" i="12"/>
  <c r="CY17" i="12"/>
  <c r="DC17" i="12"/>
  <c r="CU18" i="12"/>
  <c r="CY18" i="12"/>
  <c r="DC18" i="12"/>
  <c r="CU19" i="12"/>
  <c r="CY19" i="12"/>
  <c r="DC19" i="12"/>
  <c r="CU20" i="12"/>
  <c r="CY20" i="12"/>
  <c r="DC20" i="12"/>
  <c r="CU21" i="12"/>
  <c r="CY21" i="12"/>
  <c r="DC21" i="12"/>
  <c r="CU22" i="12"/>
  <c r="CY22" i="12"/>
  <c r="DC22" i="12"/>
  <c r="CU23" i="12"/>
  <c r="CY23" i="12"/>
  <c r="DC23" i="12"/>
  <c r="CU24" i="12"/>
  <c r="CY24" i="12"/>
  <c r="DC24" i="12"/>
  <c r="CU25" i="12"/>
  <c r="CY25" i="12"/>
  <c r="DC25" i="12"/>
  <c r="CU26" i="12"/>
  <c r="CY26" i="12"/>
  <c r="DC26" i="12"/>
  <c r="CU27" i="12"/>
  <c r="CY27" i="12"/>
  <c r="DC27" i="12"/>
  <c r="CU28" i="12"/>
  <c r="CY28" i="12"/>
  <c r="DC28" i="12"/>
  <c r="CU29" i="12"/>
  <c r="CY29" i="12"/>
  <c r="DC29" i="12"/>
  <c r="CU30" i="12"/>
  <c r="CY30" i="12"/>
  <c r="DC30" i="12"/>
  <c r="CU31" i="12"/>
  <c r="CY31" i="12"/>
  <c r="DC31" i="12"/>
  <c r="CU32" i="12"/>
  <c r="CY32" i="12"/>
  <c r="DC32" i="12"/>
  <c r="CU33" i="12"/>
  <c r="CY33" i="12"/>
  <c r="DC33" i="12"/>
  <c r="CU34" i="12"/>
  <c r="CY34" i="12"/>
  <c r="DC34" i="12"/>
  <c r="CU35" i="12"/>
  <c r="CY35" i="12"/>
  <c r="DC35" i="12"/>
  <c r="CU36" i="12"/>
  <c r="CY36" i="12"/>
  <c r="DC36" i="12"/>
  <c r="CU37" i="12"/>
  <c r="CY37" i="12"/>
  <c r="DC37" i="12"/>
  <c r="CU38" i="12"/>
  <c r="CY38" i="12"/>
  <c r="DC38" i="12"/>
  <c r="CU39" i="12"/>
  <c r="CY39" i="12"/>
  <c r="DC39" i="12"/>
  <c r="CU40" i="12"/>
  <c r="CY40" i="12"/>
  <c r="DC40" i="12"/>
  <c r="CU41" i="12"/>
  <c r="CY41" i="12"/>
  <c r="DC41" i="12"/>
  <c r="CU42" i="12"/>
  <c r="CY42" i="12"/>
  <c r="DC42" i="12"/>
  <c r="CU43" i="12"/>
  <c r="CY43" i="12"/>
  <c r="DC43" i="12"/>
  <c r="CU44" i="12"/>
  <c r="CY44" i="12"/>
  <c r="DC44" i="12"/>
  <c r="CU45" i="12"/>
  <c r="CY45" i="12"/>
  <c r="DC45" i="12"/>
  <c r="CU46" i="12"/>
  <c r="CY46" i="12"/>
  <c r="DC46" i="12"/>
  <c r="CU47" i="12"/>
  <c r="CY47" i="12"/>
  <c r="DC47" i="12"/>
  <c r="CU48" i="12"/>
  <c r="CY48" i="12"/>
  <c r="DC48" i="12"/>
  <c r="CU49" i="12"/>
  <c r="CY49" i="12"/>
  <c r="DC49" i="12"/>
  <c r="CU50" i="12"/>
  <c r="CY50" i="12"/>
  <c r="DC50" i="12"/>
  <c r="CU51" i="12"/>
  <c r="CY51" i="12"/>
  <c r="DC51" i="12"/>
  <c r="CU52" i="12"/>
  <c r="CY52" i="12"/>
  <c r="DC52" i="12"/>
  <c r="CU53" i="12"/>
  <c r="CY53" i="12"/>
  <c r="DC53" i="12"/>
  <c r="CU54" i="12"/>
  <c r="CY54" i="12"/>
  <c r="DC54" i="12"/>
  <c r="CU55" i="12"/>
  <c r="CY55" i="12"/>
  <c r="DC55" i="12"/>
  <c r="CU56" i="12"/>
  <c r="CY56" i="12"/>
  <c r="DC56" i="12"/>
  <c r="CU57" i="12"/>
  <c r="CY57" i="12"/>
  <c r="DC57" i="12"/>
  <c r="CU58" i="12"/>
  <c r="CY58" i="12"/>
  <c r="DC58" i="12"/>
  <c r="CU59" i="12"/>
  <c r="CY59" i="12"/>
  <c r="DC59" i="12"/>
  <c r="CU60" i="12"/>
  <c r="CY60" i="12"/>
  <c r="DC60" i="12"/>
  <c r="CU61" i="12"/>
  <c r="CY61" i="12"/>
  <c r="DC61" i="12"/>
  <c r="CU62" i="12"/>
  <c r="CY62" i="12"/>
  <c r="DC62" i="12"/>
  <c r="CU63" i="12"/>
  <c r="CY63" i="12"/>
  <c r="DC63" i="12"/>
  <c r="CU64" i="12"/>
  <c r="CY64" i="12"/>
  <c r="DC64" i="12"/>
  <c r="CU65" i="12"/>
  <c r="CY65" i="12"/>
  <c r="DC65" i="12"/>
  <c r="CU66" i="12"/>
  <c r="CY66" i="12"/>
  <c r="DC66" i="12"/>
  <c r="CU67" i="12"/>
  <c r="CY67" i="12"/>
  <c r="DC67" i="12"/>
  <c r="CU68" i="12"/>
  <c r="CY68" i="12"/>
  <c r="DC68" i="12"/>
  <c r="CU69" i="12"/>
  <c r="CY69" i="12"/>
  <c r="DC69" i="12"/>
  <c r="CU70" i="12"/>
  <c r="CY70" i="12"/>
  <c r="DC70" i="12"/>
  <c r="CU71" i="12"/>
  <c r="CY71" i="12"/>
  <c r="DC71" i="12"/>
  <c r="CU72" i="12"/>
  <c r="CY72" i="12"/>
  <c r="DC72" i="12"/>
  <c r="CU73" i="12"/>
  <c r="CY73" i="12"/>
  <c r="DC73" i="12"/>
  <c r="CU74" i="12"/>
  <c r="CY74" i="12"/>
  <c r="DC74" i="12"/>
  <c r="CU75" i="12"/>
  <c r="CY75" i="12"/>
  <c r="DC75" i="12"/>
  <c r="CU76" i="12"/>
  <c r="CY76" i="12"/>
  <c r="DC76" i="12"/>
  <c r="CU77" i="12"/>
  <c r="CY77" i="12"/>
  <c r="DC77" i="12"/>
  <c r="CU78" i="12"/>
  <c r="CY78" i="12"/>
  <c r="DC78" i="12"/>
  <c r="CU79" i="12"/>
  <c r="CY79" i="12"/>
  <c r="DC79" i="12"/>
  <c r="CU80" i="12"/>
  <c r="CY80" i="12"/>
  <c r="DC80" i="12"/>
  <c r="CU81" i="12"/>
  <c r="CY81" i="12"/>
  <c r="DC81" i="12"/>
  <c r="CU82" i="12"/>
  <c r="CY82" i="12"/>
  <c r="DC82" i="12"/>
  <c r="CU83" i="12"/>
  <c r="CY83" i="12"/>
  <c r="DC83" i="12"/>
  <c r="CU84" i="12"/>
  <c r="CY84" i="12"/>
  <c r="DC84" i="12"/>
  <c r="CU85" i="12"/>
  <c r="CY85" i="12"/>
  <c r="DC85" i="12"/>
  <c r="CU86" i="12"/>
  <c r="CY86" i="12"/>
  <c r="DC86" i="12"/>
  <c r="CU87" i="12"/>
  <c r="CY87" i="12"/>
  <c r="DC87" i="12"/>
  <c r="CV88" i="12"/>
  <c r="DB88" i="12"/>
  <c r="CX89" i="12"/>
  <c r="DF89" i="12"/>
  <c r="DB90" i="12"/>
  <c r="CX91" i="12"/>
  <c r="DF91" i="12"/>
  <c r="DB92" i="12"/>
  <c r="CX93" i="12"/>
  <c r="DF93" i="12"/>
  <c r="DB94" i="12"/>
  <c r="CX95" i="12"/>
  <c r="DF95" i="12"/>
  <c r="DB96" i="12"/>
  <c r="CX97" i="12"/>
  <c r="DF97" i="12"/>
  <c r="DB98" i="12"/>
  <c r="CX99" i="12"/>
  <c r="DF99" i="12"/>
  <c r="DR99" i="12"/>
  <c r="DN99" i="12"/>
  <c r="DJ99" i="12"/>
  <c r="DR98" i="12"/>
  <c r="DN98" i="12"/>
  <c r="DJ98" i="12"/>
  <c r="DR97" i="12"/>
  <c r="DN97" i="12"/>
  <c r="DJ97" i="12"/>
  <c r="DR96" i="12"/>
  <c r="DN96" i="12"/>
  <c r="DJ96" i="12"/>
  <c r="DR95" i="12"/>
  <c r="DN95" i="12"/>
  <c r="DJ95" i="12"/>
  <c r="DR94" i="12"/>
  <c r="DN94" i="12"/>
  <c r="DJ94" i="12"/>
  <c r="DR93" i="12"/>
  <c r="DN93" i="12"/>
  <c r="DJ93" i="12"/>
  <c r="DR92" i="12"/>
  <c r="DN92" i="12"/>
  <c r="DJ92" i="12"/>
  <c r="DR91" i="12"/>
  <c r="DN91" i="12"/>
  <c r="DJ91" i="12"/>
  <c r="DR90" i="12"/>
  <c r="DN90" i="12"/>
  <c r="DJ90" i="12"/>
  <c r="DR89" i="12"/>
  <c r="DN89" i="12"/>
  <c r="DJ89" i="12"/>
  <c r="DR88" i="12"/>
  <c r="DN88" i="12"/>
  <c r="DJ88" i="12"/>
  <c r="DR87" i="12"/>
  <c r="DN87" i="12"/>
  <c r="DJ87" i="12"/>
  <c r="DR86" i="12"/>
  <c r="DN86" i="12"/>
  <c r="DJ86" i="12"/>
  <c r="DR85" i="12"/>
  <c r="DN85" i="12"/>
  <c r="DJ85" i="12"/>
  <c r="DR84" i="12"/>
  <c r="DN84" i="12"/>
  <c r="DJ84" i="12"/>
  <c r="DR83" i="12"/>
  <c r="DN83" i="12"/>
  <c r="DJ83" i="12"/>
  <c r="DR82" i="12"/>
  <c r="DN82" i="12"/>
  <c r="DJ82" i="12"/>
  <c r="DR81" i="12"/>
  <c r="DN81" i="12"/>
  <c r="DJ81" i="12"/>
  <c r="DR80" i="12"/>
  <c r="DN80" i="12"/>
  <c r="DJ80" i="12"/>
  <c r="DR79" i="12"/>
  <c r="DQ99" i="12"/>
  <c r="DM99" i="12"/>
  <c r="DI99" i="12"/>
  <c r="DQ98" i="12"/>
  <c r="DM98" i="12"/>
  <c r="DI98" i="12"/>
  <c r="DQ97" i="12"/>
  <c r="DM97" i="12"/>
  <c r="DI97" i="12"/>
  <c r="DQ96" i="12"/>
  <c r="DM96" i="12"/>
  <c r="DI96" i="12"/>
  <c r="DQ95" i="12"/>
  <c r="DM95" i="12"/>
  <c r="DI95" i="12"/>
  <c r="DQ94" i="12"/>
  <c r="DM94" i="12"/>
  <c r="DI94" i="12"/>
  <c r="DQ93" i="12"/>
  <c r="DM93" i="12"/>
  <c r="DI93" i="12"/>
  <c r="DQ92" i="12"/>
  <c r="DM92" i="12"/>
  <c r="DI92" i="12"/>
  <c r="DQ91" i="12"/>
  <c r="DM91" i="12"/>
  <c r="DI91" i="12"/>
  <c r="DQ90" i="12"/>
  <c r="DM90" i="12"/>
  <c r="DI90" i="12"/>
  <c r="DQ89" i="12"/>
  <c r="DM89" i="12"/>
  <c r="DI89" i="12"/>
  <c r="DQ88" i="12"/>
  <c r="DM88" i="12"/>
  <c r="DI88" i="12"/>
  <c r="DQ87" i="12"/>
  <c r="DM87" i="12"/>
  <c r="DI87" i="12"/>
  <c r="DQ86" i="12"/>
  <c r="DM86" i="12"/>
  <c r="DI86" i="12"/>
  <c r="DQ85" i="12"/>
  <c r="DM85" i="12"/>
  <c r="DI85" i="12"/>
  <c r="DQ84" i="12"/>
  <c r="DM84" i="12"/>
  <c r="DI84" i="12"/>
  <c r="DQ83" i="12"/>
  <c r="DM83" i="12"/>
  <c r="DI83" i="12"/>
  <c r="DQ82" i="12"/>
  <c r="DM82" i="12"/>
  <c r="DI82" i="12"/>
  <c r="DQ81" i="12"/>
  <c r="DM81" i="12"/>
  <c r="DI81" i="12"/>
  <c r="DQ80" i="12"/>
  <c r="DM80" i="12"/>
  <c r="DI80" i="12"/>
  <c r="DQ79" i="12"/>
  <c r="DO99" i="12"/>
  <c r="DK99" i="12"/>
  <c r="DG99" i="12"/>
  <c r="DO98" i="12"/>
  <c r="DK98" i="12"/>
  <c r="DG98" i="12"/>
  <c r="DO97" i="12"/>
  <c r="DK97" i="12"/>
  <c r="DG97" i="12"/>
  <c r="DO96" i="12"/>
  <c r="DK96" i="12"/>
  <c r="DG96" i="12"/>
  <c r="DO95" i="12"/>
  <c r="DK95" i="12"/>
  <c r="DG95" i="12"/>
  <c r="DO94" i="12"/>
  <c r="DK94" i="12"/>
  <c r="DG94" i="12"/>
  <c r="DO93" i="12"/>
  <c r="DK93" i="12"/>
  <c r="DG93" i="12"/>
  <c r="DO92" i="12"/>
  <c r="DK92" i="12"/>
  <c r="DG92" i="12"/>
  <c r="DO91" i="12"/>
  <c r="DK91" i="12"/>
  <c r="DG91" i="12"/>
  <c r="DO90" i="12"/>
  <c r="DK90" i="12"/>
  <c r="DG90" i="12"/>
  <c r="DO89" i="12"/>
  <c r="DK89" i="12"/>
  <c r="DG89" i="12"/>
  <c r="DO88" i="12"/>
  <c r="DK88" i="12"/>
  <c r="DG88" i="12"/>
  <c r="DO87" i="12"/>
  <c r="DK87" i="12"/>
  <c r="DG87" i="12"/>
  <c r="DO86" i="12"/>
  <c r="DK86" i="12"/>
  <c r="DG86" i="12"/>
  <c r="DO85" i="12"/>
  <c r="DK85" i="12"/>
  <c r="DG85" i="12"/>
  <c r="DO84" i="12"/>
  <c r="DK84" i="12"/>
  <c r="DG84" i="12"/>
  <c r="DO83" i="12"/>
  <c r="DK83" i="12"/>
  <c r="DG83" i="12"/>
  <c r="DO82" i="12"/>
  <c r="DK82" i="12"/>
  <c r="DG82" i="12"/>
  <c r="DO81" i="12"/>
  <c r="DK81" i="12"/>
  <c r="DG81" i="12"/>
  <c r="DP99" i="12"/>
  <c r="DL98" i="12"/>
  <c r="DH97" i="12"/>
  <c r="DP95" i="12"/>
  <c r="DL94" i="12"/>
  <c r="DH93" i="12"/>
  <c r="DP91" i="12"/>
  <c r="DL90" i="12"/>
  <c r="DH89" i="12"/>
  <c r="DP87" i="12"/>
  <c r="DL86" i="12"/>
  <c r="DH85" i="12"/>
  <c r="DP83" i="12"/>
  <c r="DL82" i="12"/>
  <c r="DH81" i="12"/>
  <c r="DK80" i="12"/>
  <c r="DO79" i="12"/>
  <c r="DK79" i="12"/>
  <c r="DG79" i="12"/>
  <c r="DO78" i="12"/>
  <c r="DK78" i="12"/>
  <c r="DG78" i="12"/>
  <c r="DO77" i="12"/>
  <c r="DK77" i="12"/>
  <c r="DG77" i="12"/>
  <c r="DO76" i="12"/>
  <c r="DK76" i="12"/>
  <c r="DG76" i="12"/>
  <c r="DO75" i="12"/>
  <c r="DK75" i="12"/>
  <c r="DG75" i="12"/>
  <c r="DO74" i="12"/>
  <c r="DK74" i="12"/>
  <c r="DG74" i="12"/>
  <c r="DO73" i="12"/>
  <c r="DK73" i="12"/>
  <c r="DG73" i="12"/>
  <c r="DO72" i="12"/>
  <c r="DK72" i="12"/>
  <c r="DG72" i="12"/>
  <c r="DO71" i="12"/>
  <c r="DK71" i="12"/>
  <c r="DG71" i="12"/>
  <c r="DO70" i="12"/>
  <c r="DK70" i="12"/>
  <c r="DG70" i="12"/>
  <c r="DO69" i="12"/>
  <c r="DK69" i="12"/>
  <c r="DG69" i="12"/>
  <c r="DO68" i="12"/>
  <c r="DK68" i="12"/>
  <c r="DG68" i="12"/>
  <c r="DO67" i="12"/>
  <c r="DK67" i="12"/>
  <c r="DG67" i="12"/>
  <c r="DO66" i="12"/>
  <c r="DK66" i="12"/>
  <c r="DG66" i="12"/>
  <c r="DO65" i="12"/>
  <c r="DK65" i="12"/>
  <c r="DG65" i="12"/>
  <c r="DO64" i="12"/>
  <c r="DK64" i="12"/>
  <c r="DG64" i="12"/>
  <c r="DO63" i="12"/>
  <c r="DK63" i="12"/>
  <c r="DG63" i="12"/>
  <c r="DO62" i="12"/>
  <c r="DK62" i="12"/>
  <c r="DG62" i="12"/>
  <c r="DO61" i="12"/>
  <c r="DK61" i="12"/>
  <c r="DG61" i="12"/>
  <c r="DO60" i="12"/>
  <c r="DK60" i="12"/>
  <c r="DG60" i="12"/>
  <c r="DO59" i="12"/>
  <c r="DK59" i="12"/>
  <c r="DG59" i="12"/>
  <c r="DO58" i="12"/>
  <c r="DK58" i="12"/>
  <c r="DG58" i="12"/>
  <c r="DO57" i="12"/>
  <c r="DK57" i="12"/>
  <c r="DG57" i="12"/>
  <c r="DO56" i="12"/>
  <c r="DK56" i="12"/>
  <c r="DG56" i="12"/>
  <c r="DO55" i="12"/>
  <c r="DK55" i="12"/>
  <c r="DG55" i="12"/>
  <c r="DO54" i="12"/>
  <c r="DK54" i="12"/>
  <c r="DG54" i="12"/>
  <c r="DO53" i="12"/>
  <c r="DK53" i="12"/>
  <c r="DG53" i="12"/>
  <c r="DO52" i="12"/>
  <c r="DK52" i="12"/>
  <c r="DG52" i="12"/>
  <c r="DO51" i="12"/>
  <c r="DK51" i="12"/>
  <c r="DG51" i="12"/>
  <c r="DO50" i="12"/>
  <c r="DK50" i="12"/>
  <c r="DG50" i="12"/>
  <c r="DO49" i="12"/>
  <c r="DK49" i="12"/>
  <c r="DG49" i="12"/>
  <c r="DO48" i="12"/>
  <c r="DK48" i="12"/>
  <c r="DG48" i="12"/>
  <c r="DO47" i="12"/>
  <c r="DK47" i="12"/>
  <c r="DG47" i="12"/>
  <c r="DO46" i="12"/>
  <c r="DK46" i="12"/>
  <c r="DG46" i="12"/>
  <c r="DO45" i="12"/>
  <c r="DK45" i="12"/>
  <c r="DG45" i="12"/>
  <c r="DO44" i="12"/>
  <c r="DK44" i="12"/>
  <c r="DG44" i="12"/>
  <c r="DO43" i="12"/>
  <c r="DK43" i="12"/>
  <c r="DG43" i="12"/>
  <c r="DO42" i="12"/>
  <c r="DK42" i="12"/>
  <c r="DG42" i="12"/>
  <c r="DO41" i="12"/>
  <c r="DK41" i="12"/>
  <c r="DG41" i="12"/>
  <c r="DO40" i="12"/>
  <c r="DK40" i="12"/>
  <c r="DG40" i="12"/>
  <c r="DO39" i="12"/>
  <c r="DK39" i="12"/>
  <c r="DG39" i="12"/>
  <c r="DO38" i="12"/>
  <c r="DK38" i="12"/>
  <c r="DG38" i="12"/>
  <c r="DO37" i="12"/>
  <c r="DK37" i="12"/>
  <c r="DG37" i="12"/>
  <c r="DO36" i="12"/>
  <c r="DK36" i="12"/>
  <c r="DG36" i="12"/>
  <c r="DO35" i="12"/>
  <c r="DK35" i="12"/>
  <c r="DG35" i="12"/>
  <c r="DO34" i="12"/>
  <c r="DK34" i="12"/>
  <c r="DG34" i="12"/>
  <c r="DO33" i="12"/>
  <c r="DK33" i="12"/>
  <c r="DG33" i="12"/>
  <c r="DO32" i="12"/>
  <c r="DK32" i="12"/>
  <c r="DG32" i="12"/>
  <c r="DO31" i="12"/>
  <c r="DK31" i="12"/>
  <c r="DG31" i="12"/>
  <c r="DO30" i="12"/>
  <c r="DH99" i="12"/>
  <c r="DL97" i="12"/>
  <c r="DL95" i="12"/>
  <c r="DP93" i="12"/>
  <c r="DH92" i="12"/>
  <c r="DH90" i="12"/>
  <c r="DL88" i="12"/>
  <c r="DP86" i="12"/>
  <c r="DP84" i="12"/>
  <c r="DH83" i="12"/>
  <c r="DL81" i="12"/>
  <c r="DH80" i="12"/>
  <c r="DM79" i="12"/>
  <c r="DH79" i="12"/>
  <c r="DN78" i="12"/>
  <c r="DI78" i="12"/>
  <c r="DP77" i="12"/>
  <c r="DJ77" i="12"/>
  <c r="DQ76" i="12"/>
  <c r="DL76" i="12"/>
  <c r="DR75" i="12"/>
  <c r="DM75" i="12"/>
  <c r="DH75" i="12"/>
  <c r="DN74" i="12"/>
  <c r="DI74" i="12"/>
  <c r="DP73" i="12"/>
  <c r="DJ73" i="12"/>
  <c r="DQ72" i="12"/>
  <c r="DL72" i="12"/>
  <c r="DR71" i="12"/>
  <c r="DM71" i="12"/>
  <c r="DH71" i="12"/>
  <c r="DN70" i="12"/>
  <c r="DI70" i="12"/>
  <c r="DP69" i="12"/>
  <c r="DJ69" i="12"/>
  <c r="DQ68" i="12"/>
  <c r="DL68" i="12"/>
  <c r="DR67" i="12"/>
  <c r="DM67" i="12"/>
  <c r="DH67" i="12"/>
  <c r="DN66" i="12"/>
  <c r="DI66" i="12"/>
  <c r="DP65" i="12"/>
  <c r="DJ65" i="12"/>
  <c r="DQ64" i="12"/>
  <c r="DL64" i="12"/>
  <c r="DR63" i="12"/>
  <c r="DM63" i="12"/>
  <c r="DH63" i="12"/>
  <c r="DN62" i="12"/>
  <c r="DI62" i="12"/>
  <c r="DP61" i="12"/>
  <c r="DJ61" i="12"/>
  <c r="DQ60" i="12"/>
  <c r="DL60" i="12"/>
  <c r="DR59" i="12"/>
  <c r="DM59" i="12"/>
  <c r="DH59" i="12"/>
  <c r="DN58" i="12"/>
  <c r="DI58" i="12"/>
  <c r="DP57" i="12"/>
  <c r="DJ57" i="12"/>
  <c r="DQ56" i="12"/>
  <c r="DL56" i="12"/>
  <c r="DR55" i="12"/>
  <c r="DM55" i="12"/>
  <c r="DH55" i="12"/>
  <c r="DN54" i="12"/>
  <c r="DI54" i="12"/>
  <c r="DP53" i="12"/>
  <c r="DJ53" i="12"/>
  <c r="DQ52" i="12"/>
  <c r="DL52" i="12"/>
  <c r="DR51" i="12"/>
  <c r="DM51" i="12"/>
  <c r="DH51" i="12"/>
  <c r="DN50" i="12"/>
  <c r="DI50" i="12"/>
  <c r="DP49" i="12"/>
  <c r="DJ49" i="12"/>
  <c r="DQ48" i="12"/>
  <c r="DL48" i="12"/>
  <c r="DR47" i="12"/>
  <c r="DM47" i="12"/>
  <c r="DH47" i="12"/>
  <c r="DN46" i="12"/>
  <c r="DI46" i="12"/>
  <c r="DP45" i="12"/>
  <c r="DJ45" i="12"/>
  <c r="DQ44" i="12"/>
  <c r="DL44" i="12"/>
  <c r="DR43" i="12"/>
  <c r="DM43" i="12"/>
  <c r="DH43" i="12"/>
  <c r="DN42" i="12"/>
  <c r="DI42" i="12"/>
  <c r="DP41" i="12"/>
  <c r="DJ41" i="12"/>
  <c r="DP98" i="12"/>
  <c r="DP96" i="12"/>
  <c r="DH95" i="12"/>
  <c r="DL93" i="12"/>
  <c r="DL91" i="12"/>
  <c r="DP89" i="12"/>
  <c r="DH88" i="12"/>
  <c r="DH86" i="12"/>
  <c r="DL84" i="12"/>
  <c r="DP82" i="12"/>
  <c r="DP80" i="12"/>
  <c r="DG80" i="12"/>
  <c r="DL79" i="12"/>
  <c r="DR78" i="12"/>
  <c r="DM78" i="12"/>
  <c r="DH78" i="12"/>
  <c r="DN77" i="12"/>
  <c r="DI77" i="12"/>
  <c r="DP76" i="12"/>
  <c r="DJ76" i="12"/>
  <c r="DQ75" i="12"/>
  <c r="DL75" i="12"/>
  <c r="DR74" i="12"/>
  <c r="DM74" i="12"/>
  <c r="DH74" i="12"/>
  <c r="DN73" i="12"/>
  <c r="DI73" i="12"/>
  <c r="DP72" i="12"/>
  <c r="DJ72" i="12"/>
  <c r="DQ71" i="12"/>
  <c r="DL71" i="12"/>
  <c r="DR70" i="12"/>
  <c r="DM70" i="12"/>
  <c r="DH70" i="12"/>
  <c r="DN69" i="12"/>
  <c r="DI69" i="12"/>
  <c r="DP68" i="12"/>
  <c r="DJ68" i="12"/>
  <c r="DQ67" i="12"/>
  <c r="DL67" i="12"/>
  <c r="DR66" i="12"/>
  <c r="DM66" i="12"/>
  <c r="DH66" i="12"/>
  <c r="DN65" i="12"/>
  <c r="DI65" i="12"/>
  <c r="DP64" i="12"/>
  <c r="DJ64" i="12"/>
  <c r="DQ63" i="12"/>
  <c r="DL63" i="12"/>
  <c r="DR62" i="12"/>
  <c r="DM62" i="12"/>
  <c r="DH62" i="12"/>
  <c r="DN61" i="12"/>
  <c r="DI61" i="12"/>
  <c r="DP60" i="12"/>
  <c r="DJ60" i="12"/>
  <c r="DQ59" i="12"/>
  <c r="DL59" i="12"/>
  <c r="DR58" i="12"/>
  <c r="DM58" i="12"/>
  <c r="DH58" i="12"/>
  <c r="DN57" i="12"/>
  <c r="DI57" i="12"/>
  <c r="DP56" i="12"/>
  <c r="DJ56" i="12"/>
  <c r="DQ55" i="12"/>
  <c r="DL55" i="12"/>
  <c r="DR54" i="12"/>
  <c r="DM54" i="12"/>
  <c r="DH54" i="12"/>
  <c r="DN53" i="12"/>
  <c r="DI53" i="12"/>
  <c r="DP52" i="12"/>
  <c r="DJ52" i="12"/>
  <c r="DQ51" i="12"/>
  <c r="DL51" i="12"/>
  <c r="DR50" i="12"/>
  <c r="DM50" i="12"/>
  <c r="DH50" i="12"/>
  <c r="DN49" i="12"/>
  <c r="DI49" i="12"/>
  <c r="DP48" i="12"/>
  <c r="DJ48" i="12"/>
  <c r="DQ47" i="12"/>
  <c r="DL47" i="12"/>
  <c r="DR46" i="12"/>
  <c r="DH98" i="12"/>
  <c r="DL96" i="12"/>
  <c r="DP94" i="12"/>
  <c r="DP92" i="12"/>
  <c r="DH91" i="12"/>
  <c r="DL89" i="12"/>
  <c r="DL87" i="12"/>
  <c r="DP85" i="12"/>
  <c r="DH84" i="12"/>
  <c r="DH82" i="12"/>
  <c r="DO80" i="12"/>
  <c r="DP79" i="12"/>
  <c r="DJ79" i="12"/>
  <c r="DQ78" i="12"/>
  <c r="DL78" i="12"/>
  <c r="DR77" i="12"/>
  <c r="DM77" i="12"/>
  <c r="DH77" i="12"/>
  <c r="DN76" i="12"/>
  <c r="DI76" i="12"/>
  <c r="DP75" i="12"/>
  <c r="DJ75" i="12"/>
  <c r="DQ74" i="12"/>
  <c r="DL74" i="12"/>
  <c r="DR73" i="12"/>
  <c r="DM73" i="12"/>
  <c r="DH73" i="12"/>
  <c r="DN72" i="12"/>
  <c r="DI72" i="12"/>
  <c r="DP71" i="12"/>
  <c r="DJ71" i="12"/>
  <c r="DQ70" i="12"/>
  <c r="DL70" i="12"/>
  <c r="DR69" i="12"/>
  <c r="DM69" i="12"/>
  <c r="DH69" i="12"/>
  <c r="DN68" i="12"/>
  <c r="DI68" i="12"/>
  <c r="DP67" i="12"/>
  <c r="DJ67" i="12"/>
  <c r="DQ66" i="12"/>
  <c r="DL66" i="12"/>
  <c r="DR65" i="12"/>
  <c r="DM65" i="12"/>
  <c r="DH65" i="12"/>
  <c r="DN64" i="12"/>
  <c r="DI64" i="12"/>
  <c r="DP63" i="12"/>
  <c r="DJ63" i="12"/>
  <c r="DQ62" i="12"/>
  <c r="DL62" i="12"/>
  <c r="DR61" i="12"/>
  <c r="DM61" i="12"/>
  <c r="DH61" i="12"/>
  <c r="DN60" i="12"/>
  <c r="DI60" i="12"/>
  <c r="DP59" i="12"/>
  <c r="DJ59" i="12"/>
  <c r="DQ58" i="12"/>
  <c r="DL58" i="12"/>
  <c r="DR57" i="12"/>
  <c r="DM57" i="12"/>
  <c r="DH57" i="12"/>
  <c r="DN56" i="12"/>
  <c r="DI56" i="12"/>
  <c r="DP55" i="12"/>
  <c r="DJ55" i="12"/>
  <c r="DQ54" i="12"/>
  <c r="DL54" i="12"/>
  <c r="DR53" i="12"/>
  <c r="DM53" i="12"/>
  <c r="DH53" i="12"/>
  <c r="DN52" i="12"/>
  <c r="DI52" i="12"/>
  <c r="DP51" i="12"/>
  <c r="DJ51" i="12"/>
  <c r="DQ50" i="12"/>
  <c r="DL50" i="12"/>
  <c r="DR49" i="12"/>
  <c r="DM49" i="12"/>
  <c r="DH49" i="12"/>
  <c r="DN48" i="12"/>
  <c r="DI48" i="12"/>
  <c r="DJ4" i="12"/>
  <c r="DN4" i="12"/>
  <c r="DR4" i="12"/>
  <c r="DJ5" i="12"/>
  <c r="DN5" i="12"/>
  <c r="DR5" i="12"/>
  <c r="DJ6" i="12"/>
  <c r="DN6" i="12"/>
  <c r="DR6" i="12"/>
  <c r="DJ7" i="12"/>
  <c r="DN7" i="12"/>
  <c r="DR7" i="12"/>
  <c r="DJ8" i="12"/>
  <c r="DN8" i="12"/>
  <c r="DR8" i="12"/>
  <c r="DJ9" i="12"/>
  <c r="DN9" i="12"/>
  <c r="DR9" i="12"/>
  <c r="DJ10" i="12"/>
  <c r="DN10" i="12"/>
  <c r="DR10" i="12"/>
  <c r="DJ11" i="12"/>
  <c r="DN11" i="12"/>
  <c r="DR11" i="12"/>
  <c r="DJ12" i="12"/>
  <c r="DN12" i="12"/>
  <c r="DR12" i="12"/>
  <c r="DJ13" i="12"/>
  <c r="DN13" i="12"/>
  <c r="DR13" i="12"/>
  <c r="DJ14" i="12"/>
  <c r="DN14" i="12"/>
  <c r="DR14" i="12"/>
  <c r="DJ15" i="12"/>
  <c r="DN15" i="12"/>
  <c r="DR15" i="12"/>
  <c r="DJ16" i="12"/>
  <c r="DN16" i="12"/>
  <c r="DR16" i="12"/>
  <c r="DJ17" i="12"/>
  <c r="DN17" i="12"/>
  <c r="DR17" i="12"/>
  <c r="DJ18" i="12"/>
  <c r="DN18" i="12"/>
  <c r="DR18" i="12"/>
  <c r="DJ19" i="12"/>
  <c r="DN19" i="12"/>
  <c r="DR19" i="12"/>
  <c r="DJ20" i="12"/>
  <c r="DN20" i="12"/>
  <c r="DR20" i="12"/>
  <c r="DJ21" i="12"/>
  <c r="DN21" i="12"/>
  <c r="DR21" i="12"/>
  <c r="DJ22" i="12"/>
  <c r="DN22" i="12"/>
  <c r="DR22" i="12"/>
  <c r="DJ23" i="12"/>
  <c r="DN23" i="12"/>
  <c r="DR23" i="12"/>
  <c r="DJ24" i="12"/>
  <c r="DN24" i="12"/>
  <c r="DR24" i="12"/>
  <c r="DJ25" i="12"/>
  <c r="DN25" i="12"/>
  <c r="DR25" i="12"/>
  <c r="DJ26" i="12"/>
  <c r="DN26" i="12"/>
  <c r="DR26" i="12"/>
  <c r="DJ27" i="12"/>
  <c r="DN27" i="12"/>
  <c r="DR27" i="12"/>
  <c r="DJ28" i="12"/>
  <c r="DN28" i="12"/>
  <c r="DR28" i="12"/>
  <c r="DJ29" i="12"/>
  <c r="DN29" i="12"/>
  <c r="DR29" i="12"/>
  <c r="DJ30" i="12"/>
  <c r="DN30" i="12"/>
  <c r="DH31" i="12"/>
  <c r="DM31" i="12"/>
  <c r="DR31" i="12"/>
  <c r="DL32" i="12"/>
  <c r="DQ32" i="12"/>
  <c r="DJ33" i="12"/>
  <c r="DP33" i="12"/>
  <c r="DI34" i="12"/>
  <c r="DN34" i="12"/>
  <c r="DH35" i="12"/>
  <c r="DM35" i="12"/>
  <c r="DR35" i="12"/>
  <c r="DL36" i="12"/>
  <c r="DQ36" i="12"/>
  <c r="DJ37" i="12"/>
  <c r="DP37" i="12"/>
  <c r="DI38" i="12"/>
  <c r="DN38" i="12"/>
  <c r="DH39" i="12"/>
  <c r="DM39" i="12"/>
  <c r="DR39" i="12"/>
  <c r="DL40" i="12"/>
  <c r="DQ40" i="12"/>
  <c r="DL41" i="12"/>
  <c r="DR41" i="12"/>
  <c r="DM42" i="12"/>
  <c r="DI43" i="12"/>
  <c r="DP43" i="12"/>
  <c r="DJ44" i="12"/>
  <c r="DR44" i="12"/>
  <c r="DM45" i="12"/>
  <c r="DH46" i="12"/>
  <c r="DP46" i="12"/>
  <c r="DN47" i="12"/>
  <c r="DR48" i="12"/>
  <c r="DP50" i="12"/>
  <c r="DM52" i="12"/>
  <c r="DJ54" i="12"/>
  <c r="DH56" i="12"/>
  <c r="DQ57" i="12"/>
  <c r="DN59" i="12"/>
  <c r="DL61" i="12"/>
  <c r="DI63" i="12"/>
  <c r="DR64" i="12"/>
  <c r="DP66" i="12"/>
  <c r="DM68" i="12"/>
  <c r="DJ70" i="12"/>
  <c r="DH72" i="12"/>
  <c r="DQ73" i="12"/>
  <c r="DN75" i="12"/>
  <c r="DL77" i="12"/>
  <c r="DI79" i="12"/>
  <c r="DL83" i="12"/>
  <c r="DP90" i="12"/>
  <c r="DP97" i="12"/>
  <c r="DG4" i="12"/>
  <c r="DK4" i="12"/>
  <c r="DO4" i="12"/>
  <c r="DG5" i="12"/>
  <c r="DK5" i="12"/>
  <c r="DO5" i="12"/>
  <c r="DG6" i="12"/>
  <c r="DK6" i="12"/>
  <c r="DO6" i="12"/>
  <c r="DG7" i="12"/>
  <c r="DK7" i="12"/>
  <c r="DO7" i="12"/>
  <c r="DG8" i="12"/>
  <c r="DK8" i="12"/>
  <c r="DO8" i="12"/>
  <c r="DG9" i="12"/>
  <c r="DK9" i="12"/>
  <c r="DO9" i="12"/>
  <c r="DG10" i="12"/>
  <c r="DK10" i="12"/>
  <c r="DO10" i="12"/>
  <c r="DG11" i="12"/>
  <c r="DK11" i="12"/>
  <c r="DO11" i="12"/>
  <c r="DG12" i="12"/>
  <c r="DK12" i="12"/>
  <c r="DO12" i="12"/>
  <c r="DG13" i="12"/>
  <c r="DK13" i="12"/>
  <c r="DO13" i="12"/>
  <c r="DG14" i="12"/>
  <c r="DK14" i="12"/>
  <c r="DO14" i="12"/>
  <c r="DG15" i="12"/>
  <c r="DK15" i="12"/>
  <c r="DO15" i="12"/>
  <c r="DG16" i="12"/>
  <c r="DK16" i="12"/>
  <c r="DO16" i="12"/>
  <c r="DG17" i="12"/>
  <c r="DK17" i="12"/>
  <c r="DO17" i="12"/>
  <c r="DG18" i="12"/>
  <c r="DK18" i="12"/>
  <c r="DO18" i="12"/>
  <c r="DG19" i="12"/>
  <c r="DK19" i="12"/>
  <c r="DO19" i="12"/>
  <c r="DG20" i="12"/>
  <c r="DK20" i="12"/>
  <c r="DO20" i="12"/>
  <c r="DG21" i="12"/>
  <c r="DK21" i="12"/>
  <c r="DO21" i="12"/>
  <c r="DG22" i="12"/>
  <c r="DK22" i="12"/>
  <c r="DO22" i="12"/>
  <c r="DG23" i="12"/>
  <c r="DK23" i="12"/>
  <c r="DO23" i="12"/>
  <c r="DG24" i="12"/>
  <c r="DK24" i="12"/>
  <c r="DO24" i="12"/>
  <c r="DG25" i="12"/>
  <c r="DK25" i="12"/>
  <c r="DO25" i="12"/>
  <c r="DG26" i="12"/>
  <c r="DK26" i="12"/>
  <c r="DO26" i="12"/>
  <c r="DG27" i="12"/>
  <c r="DK27" i="12"/>
  <c r="DO27" i="12"/>
  <c r="DG28" i="12"/>
  <c r="DK28" i="12"/>
  <c r="DO28" i="12"/>
  <c r="DG29" i="12"/>
  <c r="DK29" i="12"/>
  <c r="DO29" i="12"/>
  <c r="DG30" i="12"/>
  <c r="DK30" i="12"/>
  <c r="DP30" i="12"/>
  <c r="DI31" i="12"/>
  <c r="DN31" i="12"/>
  <c r="DH32" i="12"/>
  <c r="DM32" i="12"/>
  <c r="DR32" i="12"/>
  <c r="DL33" i="12"/>
  <c r="DQ33" i="12"/>
  <c r="DJ34" i="12"/>
  <c r="DP34" i="12"/>
  <c r="DI35" i="12"/>
  <c r="DN35" i="12"/>
  <c r="DH36" i="12"/>
  <c r="DM36" i="12"/>
  <c r="DR36" i="12"/>
  <c r="DL37" i="12"/>
  <c r="DQ37" i="12"/>
  <c r="DJ38" i="12"/>
  <c r="DP38" i="12"/>
  <c r="DI39" i="12"/>
  <c r="DN39" i="12"/>
  <c r="DH40" i="12"/>
  <c r="DM40" i="12"/>
  <c r="DR40" i="12"/>
  <c r="DM41" i="12"/>
  <c r="DH42" i="12"/>
  <c r="DP42" i="12"/>
  <c r="DJ43" i="12"/>
  <c r="DQ43" i="12"/>
  <c r="DM44" i="12"/>
  <c r="DH45" i="12"/>
  <c r="DN45" i="12"/>
  <c r="DJ46" i="12"/>
  <c r="DQ46" i="12"/>
  <c r="DP47" i="12"/>
  <c r="DL49" i="12"/>
  <c r="DI51" i="12"/>
  <c r="DR52" i="12"/>
  <c r="DP54" i="12"/>
  <c r="DM56" i="12"/>
  <c r="DJ58" i="12"/>
  <c r="DH60" i="12"/>
  <c r="DQ61" i="12"/>
  <c r="DN63" i="12"/>
  <c r="DL65" i="12"/>
  <c r="DI67" i="12"/>
  <c r="DR68" i="12"/>
  <c r="DP70" i="12"/>
  <c r="DM72" i="12"/>
  <c r="DJ74" i="12"/>
  <c r="DH76" i="12"/>
  <c r="DQ77" i="12"/>
  <c r="DN79" i="12"/>
  <c r="DL85" i="12"/>
  <c r="DL92" i="12"/>
  <c r="DL99" i="12"/>
  <c r="DH4" i="12"/>
  <c r="DL4" i="12"/>
  <c r="DP4" i="12"/>
  <c r="DH5" i="12"/>
  <c r="DL5" i="12"/>
  <c r="DP5" i="12"/>
  <c r="DH6" i="12"/>
  <c r="DL6" i="12"/>
  <c r="DP6" i="12"/>
  <c r="DH7" i="12"/>
  <c r="DL7" i="12"/>
  <c r="DP7" i="12"/>
  <c r="DH8" i="12"/>
  <c r="DL8" i="12"/>
  <c r="DP8" i="12"/>
  <c r="DH9" i="12"/>
  <c r="DL9" i="12"/>
  <c r="DP9" i="12"/>
  <c r="DH10" i="12"/>
  <c r="DL10" i="12"/>
  <c r="DP10" i="12"/>
  <c r="DH11" i="12"/>
  <c r="DL11" i="12"/>
  <c r="DP11" i="12"/>
  <c r="DH12" i="12"/>
  <c r="DL12" i="12"/>
  <c r="DP12" i="12"/>
  <c r="DH13" i="12"/>
  <c r="DL13" i="12"/>
  <c r="DP13" i="12"/>
  <c r="DH14" i="12"/>
  <c r="DL14" i="12"/>
  <c r="DP14" i="12"/>
  <c r="DH15" i="12"/>
  <c r="DL15" i="12"/>
  <c r="DP15" i="12"/>
  <c r="DH16" i="12"/>
  <c r="DL16" i="12"/>
  <c r="DP16" i="12"/>
  <c r="DH17" i="12"/>
  <c r="DL17" i="12"/>
  <c r="DP17" i="12"/>
  <c r="DH18" i="12"/>
  <c r="DL18" i="12"/>
  <c r="DP18" i="12"/>
  <c r="DH19" i="12"/>
  <c r="DL19" i="12"/>
  <c r="DP19" i="12"/>
  <c r="DH20" i="12"/>
  <c r="DL20" i="12"/>
  <c r="DP20" i="12"/>
  <c r="DH21" i="12"/>
  <c r="DL21" i="12"/>
  <c r="DP21" i="12"/>
  <c r="DH22" i="12"/>
  <c r="DL22" i="12"/>
  <c r="DP22" i="12"/>
  <c r="DH23" i="12"/>
  <c r="DL23" i="12"/>
  <c r="DP23" i="12"/>
  <c r="DH24" i="12"/>
  <c r="DL24" i="12"/>
  <c r="DP24" i="12"/>
  <c r="DH25" i="12"/>
  <c r="DL25" i="12"/>
  <c r="DP25" i="12"/>
  <c r="DH26" i="12"/>
  <c r="DL26" i="12"/>
  <c r="DP26" i="12"/>
  <c r="DH27" i="12"/>
  <c r="DL27" i="12"/>
  <c r="DP27" i="12"/>
  <c r="DH28" i="12"/>
  <c r="DL28" i="12"/>
  <c r="DP28" i="12"/>
  <c r="DH29" i="12"/>
  <c r="DL29" i="12"/>
  <c r="DP29" i="12"/>
  <c r="DH30" i="12"/>
  <c r="DL30" i="12"/>
  <c r="DQ30" i="12"/>
  <c r="DJ31" i="12"/>
  <c r="DP31" i="12"/>
  <c r="DI32" i="12"/>
  <c r="DN32" i="12"/>
  <c r="DH33" i="12"/>
  <c r="DM33" i="12"/>
  <c r="DR33" i="12"/>
  <c r="DL34" i="12"/>
  <c r="DQ34" i="12"/>
  <c r="DJ35" i="12"/>
  <c r="DP35" i="12"/>
  <c r="DI36" i="12"/>
  <c r="DN36" i="12"/>
  <c r="DH37" i="12"/>
  <c r="DM37" i="12"/>
  <c r="DR37" i="12"/>
  <c r="DL38" i="12"/>
  <c r="DQ38" i="12"/>
  <c r="DJ39" i="12"/>
  <c r="DP39" i="12"/>
  <c r="DI40" i="12"/>
  <c r="DN40" i="12"/>
  <c r="DH41" i="12"/>
  <c r="DN41" i="12"/>
  <c r="DJ42" i="12"/>
  <c r="DQ42" i="12"/>
  <c r="DL43" i="12"/>
  <c r="DH44" i="12"/>
  <c r="DN44" i="12"/>
  <c r="DI45" i="12"/>
  <c r="DQ45" i="12"/>
  <c r="DL46" i="12"/>
  <c r="DI47" i="12"/>
  <c r="DH48" i="12"/>
  <c r="DQ49" i="12"/>
  <c r="DN51" i="12"/>
  <c r="DL53" i="12"/>
  <c r="DI55" i="12"/>
  <c r="DR56" i="12"/>
  <c r="DP58" i="12"/>
  <c r="DM60" i="12"/>
  <c r="DJ62" i="12"/>
  <c r="DH64" i="12"/>
  <c r="DQ65" i="12"/>
  <c r="DN67" i="12"/>
  <c r="DL69" i="12"/>
  <c r="DI71" i="12"/>
  <c r="DR72" i="12"/>
  <c r="DP74" i="12"/>
  <c r="DM76" i="12"/>
  <c r="DJ78" i="12"/>
  <c r="DL80" i="12"/>
  <c r="DH87" i="12"/>
  <c r="DH94" i="12"/>
  <c r="CX10" i="10"/>
  <c r="DC10" i="10"/>
  <c r="CV11" i="10"/>
  <c r="DB11" i="10"/>
  <c r="CU12" i="10"/>
  <c r="CZ12" i="10"/>
  <c r="DF12" i="10"/>
  <c r="CZ13" i="10"/>
  <c r="CU14" i="10"/>
  <c r="DB14" i="10"/>
  <c r="CX15" i="10"/>
  <c r="DD15" i="10"/>
  <c r="CY16" i="10"/>
  <c r="CU17" i="10"/>
  <c r="DB17" i="10"/>
  <c r="CV18" i="10"/>
  <c r="DD18" i="10"/>
  <c r="CY19" i="10"/>
  <c r="DF19" i="10"/>
  <c r="DB20" i="10"/>
  <c r="CV21" i="10"/>
  <c r="DC21" i="10"/>
  <c r="CY22" i="10"/>
  <c r="DF22" i="10"/>
  <c r="CZ23" i="10"/>
  <c r="CV24" i="10"/>
  <c r="DC24" i="10"/>
  <c r="CX25" i="10"/>
  <c r="CX26" i="10"/>
  <c r="CV27" i="10"/>
  <c r="DF28" i="10"/>
  <c r="DB31" i="10"/>
  <c r="CX34" i="10"/>
  <c r="CV4" i="10"/>
  <c r="DB4" i="10"/>
  <c r="CU5" i="10"/>
  <c r="CZ5" i="10"/>
  <c r="DF5" i="10"/>
  <c r="CY6" i="10"/>
  <c r="DD6" i="10"/>
  <c r="CX7" i="10"/>
  <c r="DC7" i="10"/>
  <c r="CV8" i="10"/>
  <c r="DB8" i="10"/>
  <c r="CU9" i="10"/>
  <c r="CZ9" i="10"/>
  <c r="DF9" i="10"/>
  <c r="CY10" i="10"/>
  <c r="DD10" i="10"/>
  <c r="CX11" i="10"/>
  <c r="DC11" i="10"/>
  <c r="CV12" i="10"/>
  <c r="DB12" i="10"/>
  <c r="CU13" i="10"/>
  <c r="DB13" i="10"/>
  <c r="CV14" i="10"/>
  <c r="DD14" i="10"/>
  <c r="CY15" i="10"/>
  <c r="DF15" i="10"/>
  <c r="DB16" i="10"/>
  <c r="CV17" i="10"/>
  <c r="DC17" i="10"/>
  <c r="CY18" i="10"/>
  <c r="DF18" i="10"/>
  <c r="CZ19" i="10"/>
  <c r="CV20" i="10"/>
  <c r="DC20" i="10"/>
  <c r="CX21" i="10"/>
  <c r="DF21" i="10"/>
  <c r="CZ22" i="10"/>
  <c r="CU23" i="10"/>
  <c r="DC23" i="10"/>
  <c r="CX24" i="10"/>
  <c r="DD24" i="10"/>
  <c r="DB25" i="10"/>
  <c r="CZ26" i="10"/>
  <c r="DB27" i="10"/>
  <c r="DB29" i="10"/>
  <c r="CX32" i="10"/>
  <c r="CX4" i="10"/>
  <c r="DC4" i="10"/>
  <c r="CV5" i="10"/>
  <c r="DB5" i="10"/>
  <c r="CU6" i="10"/>
  <c r="CZ6" i="10"/>
  <c r="DF6" i="10"/>
  <c r="CY7" i="10"/>
  <c r="DD7" i="10"/>
  <c r="CX8" i="10"/>
  <c r="DC8" i="10"/>
  <c r="CV9" i="10"/>
  <c r="DB9" i="10"/>
  <c r="CU10" i="10"/>
  <c r="CZ10" i="10"/>
  <c r="DF10" i="10"/>
  <c r="CY11" i="10"/>
  <c r="DD11" i="10"/>
  <c r="CX12" i="10"/>
  <c r="DC12" i="10"/>
  <c r="CV13" i="10"/>
  <c r="DC13" i="10"/>
  <c r="CY14" i="10"/>
  <c r="DF14" i="10"/>
  <c r="CZ15" i="10"/>
  <c r="CV16" i="10"/>
  <c r="DC16" i="10"/>
  <c r="CX17" i="10"/>
  <c r="DF17" i="10"/>
  <c r="CZ18" i="10"/>
  <c r="CU19" i="10"/>
  <c r="DC19" i="10"/>
  <c r="CX20" i="10"/>
  <c r="DD20" i="10"/>
  <c r="CZ21" i="10"/>
  <c r="CU22" i="10"/>
  <c r="DB22" i="10"/>
  <c r="CX23" i="10"/>
  <c r="DD23" i="10"/>
  <c r="CY24" i="10"/>
  <c r="CU25" i="10"/>
  <c r="DD25" i="10"/>
  <c r="DB26" i="10"/>
  <c r="DD27" i="10"/>
  <c r="CX30" i="10"/>
  <c r="DF99" i="10"/>
  <c r="DB99" i="10"/>
  <c r="CX99" i="10"/>
  <c r="DF98" i="10"/>
  <c r="DB98" i="10"/>
  <c r="CX98" i="10"/>
  <c r="DF97" i="10"/>
  <c r="DB97" i="10"/>
  <c r="CX97" i="10"/>
  <c r="DF96" i="10"/>
  <c r="DB96" i="10"/>
  <c r="CX96" i="10"/>
  <c r="DF95" i="10"/>
  <c r="DB95" i="10"/>
  <c r="CX95" i="10"/>
  <c r="DF94" i="10"/>
  <c r="DB94" i="10"/>
  <c r="CX94" i="10"/>
  <c r="DF93" i="10"/>
  <c r="DB93" i="10"/>
  <c r="CX93" i="10"/>
  <c r="DF92" i="10"/>
  <c r="DB92" i="10"/>
  <c r="CX92" i="10"/>
  <c r="DF91" i="10"/>
  <c r="DB91" i="10"/>
  <c r="CX91" i="10"/>
  <c r="DF90" i="10"/>
  <c r="DB90" i="10"/>
  <c r="CX90" i="10"/>
  <c r="DF89" i="10"/>
  <c r="DB89" i="10"/>
  <c r="CX89" i="10"/>
  <c r="DF88" i="10"/>
  <c r="DB88" i="10"/>
  <c r="CX88" i="10"/>
  <c r="DF87" i="10"/>
  <c r="DD99" i="10"/>
  <c r="CY99" i="10"/>
  <c r="DE98" i="10"/>
  <c r="CZ98" i="10"/>
  <c r="CU98" i="10"/>
  <c r="DA97" i="10"/>
  <c r="CV97" i="10"/>
  <c r="DC96" i="10"/>
  <c r="CW96" i="10"/>
  <c r="DD95" i="10"/>
  <c r="CY95" i="10"/>
  <c r="DE94" i="10"/>
  <c r="CZ94" i="10"/>
  <c r="CU94" i="10"/>
  <c r="DA93" i="10"/>
  <c r="CV93" i="10"/>
  <c r="DC92" i="10"/>
  <c r="CW92" i="10"/>
  <c r="DD91" i="10"/>
  <c r="CY91" i="10"/>
  <c r="DE90" i="10"/>
  <c r="CZ90" i="10"/>
  <c r="CU90" i="10"/>
  <c r="DA89" i="10"/>
  <c r="CV89" i="10"/>
  <c r="DC88" i="10"/>
  <c r="CW88" i="10"/>
  <c r="DD87" i="10"/>
  <c r="CZ87" i="10"/>
  <c r="CV87" i="10"/>
  <c r="DD86" i="10"/>
  <c r="CZ86" i="10"/>
  <c r="CV86" i="10"/>
  <c r="DD85" i="10"/>
  <c r="CZ85" i="10"/>
  <c r="CV85" i="10"/>
  <c r="DD84" i="10"/>
  <c r="CZ84" i="10"/>
  <c r="CV84" i="10"/>
  <c r="DD83" i="10"/>
  <c r="CZ83" i="10"/>
  <c r="CV83" i="10"/>
  <c r="DD82" i="10"/>
  <c r="CZ82" i="10"/>
  <c r="CV82" i="10"/>
  <c r="DD81" i="10"/>
  <c r="CZ81" i="10"/>
  <c r="CV81" i="10"/>
  <c r="DD80" i="10"/>
  <c r="CZ80" i="10"/>
  <c r="CV80" i="10"/>
  <c r="DD79" i="10"/>
  <c r="CZ79" i="10"/>
  <c r="CV79" i="10"/>
  <c r="DD78" i="10"/>
  <c r="CZ78" i="10"/>
  <c r="CV78" i="10"/>
  <c r="DD77" i="10"/>
  <c r="CZ77" i="10"/>
  <c r="CV77" i="10"/>
  <c r="DD76" i="10"/>
  <c r="CZ76" i="10"/>
  <c r="CV76" i="10"/>
  <c r="DD75" i="10"/>
  <c r="CZ75" i="10"/>
  <c r="CV75" i="10"/>
  <c r="DD74" i="10"/>
  <c r="CZ74" i="10"/>
  <c r="CV74" i="10"/>
  <c r="DD73" i="10"/>
  <c r="DA99" i="10"/>
  <c r="CU99" i="10"/>
  <c r="CY98" i="10"/>
  <c r="DD97" i="10"/>
  <c r="CW97" i="10"/>
  <c r="DA96" i="10"/>
  <c r="CU96" i="10"/>
  <c r="CZ95" i="10"/>
  <c r="DD94" i="10"/>
  <c r="CW94" i="10"/>
  <c r="DC93" i="10"/>
  <c r="CU93" i="10"/>
  <c r="CZ92" i="10"/>
  <c r="DE91" i="10"/>
  <c r="CW91" i="10"/>
  <c r="DC90" i="10"/>
  <c r="CV90" i="10"/>
  <c r="CZ89" i="10"/>
  <c r="DE88" i="10"/>
  <c r="CY88" i="10"/>
  <c r="DC87" i="10"/>
  <c r="CX87" i="10"/>
  <c r="DE86" i="10"/>
  <c r="CY86" i="10"/>
  <c r="DF85" i="10"/>
  <c r="DA85" i="10"/>
  <c r="CU85" i="10"/>
  <c r="DB84" i="10"/>
  <c r="CW84" i="10"/>
  <c r="DC83" i="10"/>
  <c r="CX83" i="10"/>
  <c r="DE82" i="10"/>
  <c r="CY82" i="10"/>
  <c r="DF81" i="10"/>
  <c r="DA81" i="10"/>
  <c r="CU81" i="10"/>
  <c r="DB80" i="10"/>
  <c r="CW80" i="10"/>
  <c r="DC79" i="10"/>
  <c r="CX79" i="10"/>
  <c r="DE78" i="10"/>
  <c r="CY78" i="10"/>
  <c r="DF77" i="10"/>
  <c r="DA77" i="10"/>
  <c r="CU77" i="10"/>
  <c r="DB76" i="10"/>
  <c r="CW76" i="10"/>
  <c r="DC75" i="10"/>
  <c r="CX75" i="10"/>
  <c r="DE74" i="10"/>
  <c r="CY74" i="10"/>
  <c r="DF73" i="10"/>
  <c r="DA73" i="10"/>
  <c r="CW73" i="10"/>
  <c r="DE72" i="10"/>
  <c r="DA72" i="10"/>
  <c r="CW72" i="10"/>
  <c r="DE71" i="10"/>
  <c r="DA71" i="10"/>
  <c r="CW71" i="10"/>
  <c r="DE70" i="10"/>
  <c r="DA70" i="10"/>
  <c r="CW70" i="10"/>
  <c r="DE69" i="10"/>
  <c r="DA69" i="10"/>
  <c r="CW69" i="10"/>
  <c r="DE68" i="10"/>
  <c r="DA68" i="10"/>
  <c r="CW68" i="10"/>
  <c r="DE67" i="10"/>
  <c r="DA67" i="10"/>
  <c r="CW67" i="10"/>
  <c r="DE66" i="10"/>
  <c r="DA66" i="10"/>
  <c r="CW66" i="10"/>
  <c r="DE65" i="10"/>
  <c r="DA65" i="10"/>
  <c r="CW65" i="10"/>
  <c r="DE64" i="10"/>
  <c r="DA64" i="10"/>
  <c r="CW64" i="10"/>
  <c r="DE63" i="10"/>
  <c r="DA63" i="10"/>
  <c r="CW63" i="10"/>
  <c r="DE62" i="10"/>
  <c r="DA62" i="10"/>
  <c r="CW62" i="10"/>
  <c r="DE61" i="10"/>
  <c r="DA61" i="10"/>
  <c r="CW61" i="10"/>
  <c r="DE60" i="10"/>
  <c r="DA60" i="10"/>
  <c r="CW60" i="10"/>
  <c r="DE59" i="10"/>
  <c r="DA59" i="10"/>
  <c r="CW59" i="10"/>
  <c r="DE58" i="10"/>
  <c r="DA58" i="10"/>
  <c r="CW58" i="10"/>
  <c r="DE57" i="10"/>
  <c r="DA57" i="10"/>
  <c r="CW57" i="10"/>
  <c r="DE56" i="10"/>
  <c r="DA56" i="10"/>
  <c r="CW56" i="10"/>
  <c r="DE55" i="10"/>
  <c r="DA55" i="10"/>
  <c r="CW55" i="10"/>
  <c r="DE54" i="10"/>
  <c r="DA54" i="10"/>
  <c r="CW54" i="10"/>
  <c r="DE53" i="10"/>
  <c r="DA53" i="10"/>
  <c r="CW53" i="10"/>
  <c r="DE52" i="10"/>
  <c r="DA52" i="10"/>
  <c r="CW52" i="10"/>
  <c r="DE51" i="10"/>
  <c r="DA51" i="10"/>
  <c r="CW51" i="10"/>
  <c r="DE50" i="10"/>
  <c r="DA50" i="10"/>
  <c r="CW50" i="10"/>
  <c r="DE49" i="10"/>
  <c r="DA49" i="10"/>
  <c r="CW49" i="10"/>
  <c r="DE48" i="10"/>
  <c r="DA48" i="10"/>
  <c r="CW48" i="10"/>
  <c r="DE47" i="10"/>
  <c r="DA47" i="10"/>
  <c r="CW47" i="10"/>
  <c r="DE46" i="10"/>
  <c r="DA46" i="10"/>
  <c r="CW46" i="10"/>
  <c r="DE45" i="10"/>
  <c r="DA45" i="10"/>
  <c r="CW45" i="10"/>
  <c r="DE44" i="10"/>
  <c r="DA44" i="10"/>
  <c r="CW44" i="10"/>
  <c r="DE43" i="10"/>
  <c r="DA43" i="10"/>
  <c r="CW43" i="10"/>
  <c r="DE42" i="10"/>
  <c r="DA42" i="10"/>
  <c r="CW42" i="10"/>
  <c r="DE41" i="10"/>
  <c r="DA41" i="10"/>
  <c r="CW41" i="10"/>
  <c r="DE40" i="10"/>
  <c r="DA40" i="10"/>
  <c r="CW40" i="10"/>
  <c r="DE39" i="10"/>
  <c r="DA39" i="10"/>
  <c r="CW39" i="10"/>
  <c r="DE38" i="10"/>
  <c r="DA38" i="10"/>
  <c r="CW38" i="10"/>
  <c r="DE37" i="10"/>
  <c r="DA37" i="10"/>
  <c r="CW37" i="10"/>
  <c r="DE36" i="10"/>
  <c r="DA36" i="10"/>
  <c r="CW36" i="10"/>
  <c r="DE35" i="10"/>
  <c r="DA35" i="10"/>
  <c r="CW35" i="10"/>
  <c r="DE34" i="10"/>
  <c r="DA34" i="10"/>
  <c r="CW34" i="10"/>
  <c r="DE33" i="10"/>
  <c r="DA33" i="10"/>
  <c r="CW33" i="10"/>
  <c r="DE32" i="10"/>
  <c r="DA32" i="10"/>
  <c r="CW32" i="10"/>
  <c r="DE31" i="10"/>
  <c r="DA31" i="10"/>
  <c r="CW31" i="10"/>
  <c r="DE30" i="10"/>
  <c r="DA30" i="10"/>
  <c r="CW30" i="10"/>
  <c r="DE29" i="10"/>
  <c r="DA29" i="10"/>
  <c r="CW29" i="10"/>
  <c r="DE28" i="10"/>
  <c r="DA28" i="10"/>
  <c r="CW28" i="10"/>
  <c r="DE27" i="10"/>
  <c r="DA27" i="10"/>
  <c r="CW27" i="10"/>
  <c r="DE26" i="10"/>
  <c r="DA26" i="10"/>
  <c r="CW26" i="10"/>
  <c r="DE25" i="10"/>
  <c r="DA25" i="10"/>
  <c r="CW25" i="10"/>
  <c r="DE24" i="10"/>
  <c r="DA24" i="10"/>
  <c r="CW24" i="10"/>
  <c r="DE23" i="10"/>
  <c r="DA23" i="10"/>
  <c r="CW23" i="10"/>
  <c r="DE22" i="10"/>
  <c r="DA22" i="10"/>
  <c r="CW22" i="10"/>
  <c r="DE21" i="10"/>
  <c r="DA21" i="10"/>
  <c r="CW21" i="10"/>
  <c r="DE20" i="10"/>
  <c r="DA20" i="10"/>
  <c r="CW20" i="10"/>
  <c r="DE19" i="10"/>
  <c r="DA19" i="10"/>
  <c r="CW19" i="10"/>
  <c r="DE18" i="10"/>
  <c r="DA18" i="10"/>
  <c r="CW18" i="10"/>
  <c r="DE17" i="10"/>
  <c r="DA17" i="10"/>
  <c r="CW17" i="10"/>
  <c r="DE16" i="10"/>
  <c r="DA16" i="10"/>
  <c r="CW16" i="10"/>
  <c r="DE15" i="10"/>
  <c r="DA15" i="10"/>
  <c r="CW15" i="10"/>
  <c r="DE14" i="10"/>
  <c r="DA14" i="10"/>
  <c r="CW14" i="10"/>
  <c r="DE13" i="10"/>
  <c r="DA13" i="10"/>
  <c r="CW13" i="10"/>
  <c r="DE12" i="10"/>
  <c r="DA12" i="10"/>
  <c r="CW12" i="10"/>
  <c r="DE11" i="10"/>
  <c r="DA11" i="10"/>
  <c r="CW11" i="10"/>
  <c r="DE10" i="10"/>
  <c r="DA10" i="10"/>
  <c r="CW10" i="10"/>
  <c r="DE9" i="10"/>
  <c r="DA9" i="10"/>
  <c r="CW9" i="10"/>
  <c r="DE8" i="10"/>
  <c r="DA8" i="10"/>
  <c r="CW8" i="10"/>
  <c r="DE7" i="10"/>
  <c r="DA7" i="10"/>
  <c r="CW7" i="10"/>
  <c r="DE6" i="10"/>
  <c r="DA6" i="10"/>
  <c r="CW6" i="10"/>
  <c r="DE5" i="10"/>
  <c r="DA5" i="10"/>
  <c r="CW5" i="10"/>
  <c r="DE4" i="10"/>
  <c r="DA4" i="10"/>
  <c r="CW4" i="10"/>
  <c r="DE99" i="10"/>
  <c r="CW99" i="10"/>
  <c r="DC98" i="10"/>
  <c r="CV98" i="10"/>
  <c r="CZ97" i="10"/>
  <c r="DE96" i="10"/>
  <c r="CY96" i="10"/>
  <c r="DC95" i="10"/>
  <c r="CV95" i="10"/>
  <c r="DA94" i="10"/>
  <c r="DE93" i="10"/>
  <c r="CY93" i="10"/>
  <c r="DD92" i="10"/>
  <c r="CV92" i="10"/>
  <c r="DA91" i="10"/>
  <c r="CU91" i="10"/>
  <c r="CY90" i="10"/>
  <c r="DD89" i="10"/>
  <c r="CW89" i="10"/>
  <c r="DA88" i="10"/>
  <c r="CU88" i="10"/>
  <c r="DA87" i="10"/>
  <c r="CU87" i="10"/>
  <c r="DB86" i="10"/>
  <c r="CW86" i="10"/>
  <c r="DC85" i="10"/>
  <c r="CX85" i="10"/>
  <c r="DE84" i="10"/>
  <c r="CY84" i="10"/>
  <c r="DF83" i="10"/>
  <c r="DA83" i="10"/>
  <c r="CU83" i="10"/>
  <c r="DB82" i="10"/>
  <c r="CW82" i="10"/>
  <c r="DC81" i="10"/>
  <c r="CX81" i="10"/>
  <c r="DE80" i="10"/>
  <c r="CY80" i="10"/>
  <c r="DF79" i="10"/>
  <c r="DA79" i="10"/>
  <c r="CU79" i="10"/>
  <c r="DB78" i="10"/>
  <c r="CW78" i="10"/>
  <c r="DC77" i="10"/>
  <c r="CX77" i="10"/>
  <c r="DE76" i="10"/>
  <c r="CY76" i="10"/>
  <c r="DF75" i="10"/>
  <c r="DA75" i="10"/>
  <c r="CU75" i="10"/>
  <c r="DB74" i="10"/>
  <c r="CW74" i="10"/>
  <c r="DC73" i="10"/>
  <c r="CY73" i="10"/>
  <c r="CU73" i="10"/>
  <c r="DC72" i="10"/>
  <c r="CY72" i="10"/>
  <c r="CU72" i="10"/>
  <c r="DC71" i="10"/>
  <c r="CY71" i="10"/>
  <c r="CU71" i="10"/>
  <c r="DC70" i="10"/>
  <c r="CY70" i="10"/>
  <c r="CU70" i="10"/>
  <c r="DC69" i="10"/>
  <c r="CY69" i="10"/>
  <c r="CU69" i="10"/>
  <c r="DC68" i="10"/>
  <c r="CY68" i="10"/>
  <c r="CU68" i="10"/>
  <c r="DC67" i="10"/>
  <c r="CY67" i="10"/>
  <c r="CU67" i="10"/>
  <c r="DC66" i="10"/>
  <c r="CY66" i="10"/>
  <c r="CU66" i="10"/>
  <c r="DC65" i="10"/>
  <c r="CY65" i="10"/>
  <c r="CU65" i="10"/>
  <c r="DC64" i="10"/>
  <c r="CY64" i="10"/>
  <c r="CU64" i="10"/>
  <c r="DC63" i="10"/>
  <c r="CY63" i="10"/>
  <c r="CU63" i="10"/>
  <c r="DC62" i="10"/>
  <c r="CY62" i="10"/>
  <c r="CU62" i="10"/>
  <c r="DC61" i="10"/>
  <c r="CY61" i="10"/>
  <c r="CU61" i="10"/>
  <c r="DC60" i="10"/>
  <c r="CY60" i="10"/>
  <c r="CU60" i="10"/>
  <c r="DC59" i="10"/>
  <c r="CY59" i="10"/>
  <c r="CU59" i="10"/>
  <c r="DC58" i="10"/>
  <c r="CY58" i="10"/>
  <c r="CU58" i="10"/>
  <c r="DC57" i="10"/>
  <c r="CY57" i="10"/>
  <c r="CU57" i="10"/>
  <c r="DC56" i="10"/>
  <c r="CY56" i="10"/>
  <c r="CU56" i="10"/>
  <c r="DC55" i="10"/>
  <c r="CY55" i="10"/>
  <c r="CU55" i="10"/>
  <c r="DC54" i="10"/>
  <c r="CY54" i="10"/>
  <c r="CU54" i="10"/>
  <c r="DC53" i="10"/>
  <c r="CY53" i="10"/>
  <c r="CU53" i="10"/>
  <c r="DC52" i="10"/>
  <c r="CY52" i="10"/>
  <c r="CU52" i="10"/>
  <c r="DC51" i="10"/>
  <c r="CY51" i="10"/>
  <c r="CU51" i="10"/>
  <c r="DC50" i="10"/>
  <c r="CY50" i="10"/>
  <c r="CU50" i="10"/>
  <c r="DC49" i="10"/>
  <c r="CY49" i="10"/>
  <c r="CU49" i="10"/>
  <c r="DC48" i="10"/>
  <c r="CY48" i="10"/>
  <c r="CU48" i="10"/>
  <c r="DC47" i="10"/>
  <c r="CY47" i="10"/>
  <c r="CU47" i="10"/>
  <c r="DC46" i="10"/>
  <c r="CY46" i="10"/>
  <c r="CU46" i="10"/>
  <c r="DC45" i="10"/>
  <c r="CY45" i="10"/>
  <c r="CU45" i="10"/>
  <c r="DC44" i="10"/>
  <c r="CY44" i="10"/>
  <c r="CU44" i="10"/>
  <c r="DC43" i="10"/>
  <c r="CY43" i="10"/>
  <c r="CU43" i="10"/>
  <c r="DC42" i="10"/>
  <c r="CY42" i="10"/>
  <c r="CU42" i="10"/>
  <c r="DC41" i="10"/>
  <c r="CY41" i="10"/>
  <c r="CU41" i="10"/>
  <c r="DC40" i="10"/>
  <c r="CY40" i="10"/>
  <c r="CU40" i="10"/>
  <c r="DC39" i="10"/>
  <c r="CY39" i="10"/>
  <c r="CU39" i="10"/>
  <c r="DC38" i="10"/>
  <c r="CY38" i="10"/>
  <c r="CU38" i="10"/>
  <c r="DC37" i="10"/>
  <c r="CY37" i="10"/>
  <c r="CU37" i="10"/>
  <c r="DC36" i="10"/>
  <c r="CY36" i="10"/>
  <c r="CU36" i="10"/>
  <c r="DC35" i="10"/>
  <c r="CY35" i="10"/>
  <c r="CU35" i="10"/>
  <c r="DC34" i="10"/>
  <c r="CY34" i="10"/>
  <c r="CU34" i="10"/>
  <c r="DC33" i="10"/>
  <c r="CY33" i="10"/>
  <c r="CU33" i="10"/>
  <c r="DC32" i="10"/>
  <c r="CY32" i="10"/>
  <c r="CU32" i="10"/>
  <c r="DC31" i="10"/>
  <c r="CY31" i="10"/>
  <c r="CU31" i="10"/>
  <c r="DC30" i="10"/>
  <c r="CY30" i="10"/>
  <c r="CU30" i="10"/>
  <c r="DC29" i="10"/>
  <c r="CY29" i="10"/>
  <c r="CU29" i="10"/>
  <c r="DC28" i="10"/>
  <c r="CY28" i="10"/>
  <c r="CU28" i="10"/>
  <c r="DC27" i="10"/>
  <c r="CY27" i="10"/>
  <c r="CU27" i="10"/>
  <c r="DC26" i="10"/>
  <c r="CY26" i="10"/>
  <c r="CU26" i="10"/>
  <c r="DC25" i="10"/>
  <c r="CY25" i="10"/>
  <c r="CZ99" i="10"/>
  <c r="CW98" i="10"/>
  <c r="CU97" i="10"/>
  <c r="DE95" i="10"/>
  <c r="DC94" i="10"/>
  <c r="CZ93" i="10"/>
  <c r="CY92" i="10"/>
  <c r="CV91" i="10"/>
  <c r="DE89" i="10"/>
  <c r="DD88" i="10"/>
  <c r="DB87" i="10"/>
  <c r="DC86" i="10"/>
  <c r="DE85" i="10"/>
  <c r="DF84" i="10"/>
  <c r="CU84" i="10"/>
  <c r="CW83" i="10"/>
  <c r="CX82" i="10"/>
  <c r="CY81" i="10"/>
  <c r="DA80" i="10"/>
  <c r="DB79" i="10"/>
  <c r="DC78" i="10"/>
  <c r="DE77" i="10"/>
  <c r="DF76" i="10"/>
  <c r="CU76" i="10"/>
  <c r="CW75" i="10"/>
  <c r="CX74" i="10"/>
  <c r="CZ73" i="10"/>
  <c r="DD72" i="10"/>
  <c r="CV72" i="10"/>
  <c r="CZ71" i="10"/>
  <c r="DD70" i="10"/>
  <c r="CV70" i="10"/>
  <c r="CZ69" i="10"/>
  <c r="DD68" i="10"/>
  <c r="CV68" i="10"/>
  <c r="CZ67" i="10"/>
  <c r="DD66" i="10"/>
  <c r="CV66" i="10"/>
  <c r="CZ65" i="10"/>
  <c r="DD64" i="10"/>
  <c r="CV64" i="10"/>
  <c r="CZ63" i="10"/>
  <c r="DD62" i="10"/>
  <c r="CV62" i="10"/>
  <c r="CZ61" i="10"/>
  <c r="DD60" i="10"/>
  <c r="CV60" i="10"/>
  <c r="CZ59" i="10"/>
  <c r="DD58" i="10"/>
  <c r="CV58" i="10"/>
  <c r="CZ57" i="10"/>
  <c r="DD56" i="10"/>
  <c r="CV56" i="10"/>
  <c r="CZ55" i="10"/>
  <c r="DD54" i="10"/>
  <c r="CV54" i="10"/>
  <c r="CZ53" i="10"/>
  <c r="DD52" i="10"/>
  <c r="CV52" i="10"/>
  <c r="CZ51" i="10"/>
  <c r="DD50" i="10"/>
  <c r="CV50" i="10"/>
  <c r="CZ49" i="10"/>
  <c r="DD48" i="10"/>
  <c r="CV48" i="10"/>
  <c r="CZ47" i="10"/>
  <c r="DD46" i="10"/>
  <c r="CV46" i="10"/>
  <c r="CZ45" i="10"/>
  <c r="DD44" i="10"/>
  <c r="CV44" i="10"/>
  <c r="CZ43" i="10"/>
  <c r="DD42" i="10"/>
  <c r="CV42" i="10"/>
  <c r="CZ41" i="10"/>
  <c r="DD40" i="10"/>
  <c r="CV40" i="10"/>
  <c r="CZ39" i="10"/>
  <c r="DD38" i="10"/>
  <c r="CV38" i="10"/>
  <c r="CZ37" i="10"/>
  <c r="DD36" i="10"/>
  <c r="CV36" i="10"/>
  <c r="CZ35" i="10"/>
  <c r="DD34" i="10"/>
  <c r="CV34" i="10"/>
  <c r="CZ33" i="10"/>
  <c r="DD32" i="10"/>
  <c r="CV32" i="10"/>
  <c r="CZ31" i="10"/>
  <c r="DD30" i="10"/>
  <c r="CV30" i="10"/>
  <c r="CZ29" i="10"/>
  <c r="DD28" i="10"/>
  <c r="CV28" i="10"/>
  <c r="CZ27" i="10"/>
  <c r="DD26" i="10"/>
  <c r="CV26" i="10"/>
  <c r="CZ25" i="10"/>
  <c r="DF24" i="10"/>
  <c r="CZ24" i="10"/>
  <c r="CU24" i="10"/>
  <c r="DB23" i="10"/>
  <c r="CV23" i="10"/>
  <c r="DC22" i="10"/>
  <c r="CX22" i="10"/>
  <c r="DD21" i="10"/>
  <c r="CY21" i="10"/>
  <c r="DF20" i="10"/>
  <c r="CZ20" i="10"/>
  <c r="CU20" i="10"/>
  <c r="DB19" i="10"/>
  <c r="CV19" i="10"/>
  <c r="DC18" i="10"/>
  <c r="CX18" i="10"/>
  <c r="DD17" i="10"/>
  <c r="CY17" i="10"/>
  <c r="DF16" i="10"/>
  <c r="CZ16" i="10"/>
  <c r="CU16" i="10"/>
  <c r="DB15" i="10"/>
  <c r="CV15" i="10"/>
  <c r="DC14" i="10"/>
  <c r="CX14" i="10"/>
  <c r="DD13" i="10"/>
  <c r="CY13" i="10"/>
  <c r="CV99" i="10"/>
  <c r="DE97" i="10"/>
  <c r="DD96" i="10"/>
  <c r="DA95" i="10"/>
  <c r="CY94" i="10"/>
  <c r="CW93" i="10"/>
  <c r="CU92" i="10"/>
  <c r="DD90" i="10"/>
  <c r="DC89" i="10"/>
  <c r="CZ88" i="10"/>
  <c r="CY87" i="10"/>
  <c r="DA86" i="10"/>
  <c r="DB85" i="10"/>
  <c r="DC84" i="10"/>
  <c r="DE83" i="10"/>
  <c r="DF82" i="10"/>
  <c r="CU82" i="10"/>
  <c r="CW81" i="10"/>
  <c r="CX80" i="10"/>
  <c r="CY79" i="10"/>
  <c r="DA78" i="10"/>
  <c r="DB77" i="10"/>
  <c r="DC76" i="10"/>
  <c r="DE75" i="10"/>
  <c r="DF74" i="10"/>
  <c r="CU74" i="10"/>
  <c r="CX73" i="10"/>
  <c r="DB72" i="10"/>
  <c r="DF71" i="10"/>
  <c r="CX71" i="10"/>
  <c r="DB70" i="10"/>
  <c r="DF69" i="10"/>
  <c r="CX69" i="10"/>
  <c r="DB68" i="10"/>
  <c r="DF67" i="10"/>
  <c r="CX67" i="10"/>
  <c r="DB66" i="10"/>
  <c r="DF65" i="10"/>
  <c r="CX65" i="10"/>
  <c r="DB64" i="10"/>
  <c r="DF63" i="10"/>
  <c r="CX63" i="10"/>
  <c r="DB62" i="10"/>
  <c r="DF61" i="10"/>
  <c r="CX61" i="10"/>
  <c r="DB60" i="10"/>
  <c r="DF59" i="10"/>
  <c r="CX59" i="10"/>
  <c r="DB58" i="10"/>
  <c r="DF57" i="10"/>
  <c r="CX57" i="10"/>
  <c r="DB56" i="10"/>
  <c r="DF55" i="10"/>
  <c r="CX55" i="10"/>
  <c r="DB54" i="10"/>
  <c r="DF53" i="10"/>
  <c r="CX53" i="10"/>
  <c r="DB52" i="10"/>
  <c r="DF51" i="10"/>
  <c r="CX51" i="10"/>
  <c r="DB50" i="10"/>
  <c r="DF49" i="10"/>
  <c r="CX49" i="10"/>
  <c r="DB48" i="10"/>
  <c r="DF47" i="10"/>
  <c r="CX47" i="10"/>
  <c r="DB46" i="10"/>
  <c r="DF45" i="10"/>
  <c r="CX45" i="10"/>
  <c r="DB44" i="10"/>
  <c r="DF43" i="10"/>
  <c r="CX43" i="10"/>
  <c r="DB42" i="10"/>
  <c r="DF41" i="10"/>
  <c r="CX41" i="10"/>
  <c r="DB40" i="10"/>
  <c r="DF39" i="10"/>
  <c r="CX39" i="10"/>
  <c r="DB38" i="10"/>
  <c r="DF37" i="10"/>
  <c r="CX37" i="10"/>
  <c r="DB36" i="10"/>
  <c r="DF35" i="10"/>
  <c r="CX35" i="10"/>
  <c r="DB34" i="10"/>
  <c r="DF33" i="10"/>
  <c r="CX33" i="10"/>
  <c r="DB32" i="10"/>
  <c r="DF31" i="10"/>
  <c r="CX31" i="10"/>
  <c r="DB30" i="10"/>
  <c r="DF29" i="10"/>
  <c r="CX29" i="10"/>
  <c r="DB28" i="10"/>
  <c r="DF27" i="10"/>
  <c r="CX27" i="10"/>
  <c r="DD98" i="10"/>
  <c r="DC97" i="10"/>
  <c r="CZ96" i="10"/>
  <c r="CW95" i="10"/>
  <c r="CV94" i="10"/>
  <c r="DE92" i="10"/>
  <c r="DC91" i="10"/>
  <c r="DA90" i="10"/>
  <c r="CY89" i="10"/>
  <c r="CV88" i="10"/>
  <c r="CW87" i="10"/>
  <c r="CX86" i="10"/>
  <c r="CY85" i="10"/>
  <c r="DA84" i="10"/>
  <c r="DB83" i="10"/>
  <c r="DC82" i="10"/>
  <c r="DE81" i="10"/>
  <c r="DF80" i="10"/>
  <c r="CU80" i="10"/>
  <c r="CW79" i="10"/>
  <c r="CX78" i="10"/>
  <c r="CY77" i="10"/>
  <c r="DA76" i="10"/>
  <c r="DB75" i="10"/>
  <c r="DC74" i="10"/>
  <c r="DE73" i="10"/>
  <c r="CV73" i="10"/>
  <c r="CZ72" i="10"/>
  <c r="DD71" i="10"/>
  <c r="CV71" i="10"/>
  <c r="CZ70" i="10"/>
  <c r="DD69" i="10"/>
  <c r="CV69" i="10"/>
  <c r="CZ68" i="10"/>
  <c r="DD67" i="10"/>
  <c r="CV67" i="10"/>
  <c r="CZ66" i="10"/>
  <c r="DD65" i="10"/>
  <c r="CV65" i="10"/>
  <c r="CZ64" i="10"/>
  <c r="DD63" i="10"/>
  <c r="CV63" i="10"/>
  <c r="CZ62" i="10"/>
  <c r="DD61" i="10"/>
  <c r="CV61" i="10"/>
  <c r="CZ60" i="10"/>
  <c r="DD59" i="10"/>
  <c r="CV59" i="10"/>
  <c r="CZ58" i="10"/>
  <c r="DD57" i="10"/>
  <c r="CV57" i="10"/>
  <c r="CZ56" i="10"/>
  <c r="DD55" i="10"/>
  <c r="CV55" i="10"/>
  <c r="CZ54" i="10"/>
  <c r="DD53" i="10"/>
  <c r="CV53" i="10"/>
  <c r="CZ52" i="10"/>
  <c r="DD51" i="10"/>
  <c r="CV51" i="10"/>
  <c r="CZ50" i="10"/>
  <c r="DD49" i="10"/>
  <c r="CV49" i="10"/>
  <c r="CZ48" i="10"/>
  <c r="DD47" i="10"/>
  <c r="CV47" i="10"/>
  <c r="CZ46" i="10"/>
  <c r="DD45" i="10"/>
  <c r="CV45" i="10"/>
  <c r="CZ44" i="10"/>
  <c r="DD43" i="10"/>
  <c r="CV43" i="10"/>
  <c r="CZ42" i="10"/>
  <c r="DD41" i="10"/>
  <c r="CV41" i="10"/>
  <c r="CZ40" i="10"/>
  <c r="DD39" i="10"/>
  <c r="CV39" i="10"/>
  <c r="CZ38" i="10"/>
  <c r="DD37" i="10"/>
  <c r="CV37" i="10"/>
  <c r="CZ36" i="10"/>
  <c r="DD35" i="10"/>
  <c r="CV35" i="10"/>
  <c r="CZ34" i="10"/>
  <c r="DD33" i="10"/>
  <c r="CV33" i="10"/>
  <c r="CZ32" i="10"/>
  <c r="DD31" i="10"/>
  <c r="CV31" i="10"/>
  <c r="CZ30" i="10"/>
  <c r="DD29" i="10"/>
  <c r="CV29" i="10"/>
  <c r="CZ28" i="10"/>
  <c r="DC99" i="10"/>
  <c r="DA98" i="10"/>
  <c r="CY97" i="10"/>
  <c r="CV96" i="10"/>
  <c r="CU95" i="10"/>
  <c r="DD93" i="10"/>
  <c r="DA92" i="10"/>
  <c r="CZ91" i="10"/>
  <c r="CW90" i="10"/>
  <c r="CU89" i="10"/>
  <c r="DE87" i="10"/>
  <c r="DF86" i="10"/>
  <c r="CU86" i="10"/>
  <c r="CW85" i="10"/>
  <c r="CX84" i="10"/>
  <c r="CY83" i="10"/>
  <c r="DA82" i="10"/>
  <c r="DB81" i="10"/>
  <c r="DC80" i="10"/>
  <c r="DE79" i="10"/>
  <c r="DF78" i="10"/>
  <c r="CU78" i="10"/>
  <c r="CW77" i="10"/>
  <c r="CX76" i="10"/>
  <c r="CY75" i="10"/>
  <c r="DA74" i="10"/>
  <c r="DB73" i="10"/>
  <c r="DF72" i="10"/>
  <c r="CX72" i="10"/>
  <c r="DB71" i="10"/>
  <c r="DF70" i="10"/>
  <c r="CX70" i="10"/>
  <c r="DB69" i="10"/>
  <c r="DF68" i="10"/>
  <c r="CX68" i="10"/>
  <c r="DB67" i="10"/>
  <c r="DF66" i="10"/>
  <c r="CX66" i="10"/>
  <c r="DB65" i="10"/>
  <c r="DF64" i="10"/>
  <c r="CX64" i="10"/>
  <c r="DB63" i="10"/>
  <c r="DF62" i="10"/>
  <c r="CX62" i="10"/>
  <c r="DB61" i="10"/>
  <c r="DF60" i="10"/>
  <c r="CX60" i="10"/>
  <c r="DB59" i="10"/>
  <c r="DF58" i="10"/>
  <c r="CX58" i="10"/>
  <c r="DB57" i="10"/>
  <c r="DF56" i="10"/>
  <c r="CX56" i="10"/>
  <c r="DB55" i="10"/>
  <c r="DF54" i="10"/>
  <c r="CX54" i="10"/>
  <c r="DB53" i="10"/>
  <c r="DF52" i="10"/>
  <c r="CX52" i="10"/>
  <c r="DB51" i="10"/>
  <c r="DF50" i="10"/>
  <c r="CX50" i="10"/>
  <c r="DB49" i="10"/>
  <c r="DF48" i="10"/>
  <c r="CX48" i="10"/>
  <c r="DB47" i="10"/>
  <c r="DF46" i="10"/>
  <c r="CX46" i="10"/>
  <c r="DB45" i="10"/>
  <c r="DF44" i="10"/>
  <c r="CX44" i="10"/>
  <c r="DB43" i="10"/>
  <c r="DF42" i="10"/>
  <c r="CX42" i="10"/>
  <c r="DB41" i="10"/>
  <c r="DF40" i="10"/>
  <c r="CX40" i="10"/>
  <c r="DB39" i="10"/>
  <c r="DF38" i="10"/>
  <c r="CX38" i="10"/>
  <c r="DB37" i="10"/>
  <c r="DF36" i="10"/>
  <c r="CX36" i="10"/>
  <c r="DB35" i="10"/>
  <c r="DF34" i="10"/>
  <c r="CY4" i="10"/>
  <c r="DD4" i="10"/>
  <c r="CX5" i="10"/>
  <c r="DC5" i="10"/>
  <c r="CV6" i="10"/>
  <c r="DB6" i="10"/>
  <c r="CU7" i="10"/>
  <c r="CZ7" i="10"/>
  <c r="DF7" i="10"/>
  <c r="CY8" i="10"/>
  <c r="DD8" i="10"/>
  <c r="CX9" i="10"/>
  <c r="DC9" i="10"/>
  <c r="CV10" i="10"/>
  <c r="DB10" i="10"/>
  <c r="CU11" i="10"/>
  <c r="CZ11" i="10"/>
  <c r="DF11" i="10"/>
  <c r="CY12" i="10"/>
  <c r="DD12" i="10"/>
  <c r="CX13" i="10"/>
  <c r="DF13" i="10"/>
  <c r="CZ14" i="10"/>
  <c r="CU15" i="10"/>
  <c r="DC15" i="10"/>
  <c r="CX16" i="10"/>
  <c r="DD16" i="10"/>
  <c r="CZ17" i="10"/>
  <c r="CU18" i="10"/>
  <c r="DB18" i="10"/>
  <c r="CX19" i="10"/>
  <c r="DD19" i="10"/>
  <c r="CY20" i="10"/>
  <c r="CU21" i="10"/>
  <c r="DB21" i="10"/>
  <c r="CV22" i="10"/>
  <c r="DD22" i="10"/>
  <c r="CY23" i="10"/>
  <c r="DF23" i="10"/>
  <c r="DB24" i="10"/>
  <c r="CV25" i="10"/>
  <c r="DF25" i="10"/>
  <c r="DF26" i="10"/>
  <c r="CX28" i="10"/>
  <c r="DF30" i="10"/>
  <c r="DB33" i="10"/>
  <c r="DK4" i="10"/>
  <c r="DR4" i="10"/>
  <c r="DN5" i="10"/>
  <c r="DH6" i="10"/>
  <c r="DO6" i="10"/>
  <c r="DK7" i="10"/>
  <c r="DR7" i="10"/>
  <c r="DL8" i="10"/>
  <c r="DH9" i="10"/>
  <c r="DO9" i="10"/>
  <c r="DJ10" i="10"/>
  <c r="DR10" i="10"/>
  <c r="DL11" i="10"/>
  <c r="DG12" i="10"/>
  <c r="DO12" i="10"/>
  <c r="DJ13" i="10"/>
  <c r="DP13" i="10"/>
  <c r="DL14" i="10"/>
  <c r="DG15" i="10"/>
  <c r="DN15" i="10"/>
  <c r="DJ16" i="10"/>
  <c r="DP16" i="10"/>
  <c r="DK17" i="10"/>
  <c r="DG18" i="10"/>
  <c r="DN18" i="10"/>
  <c r="DH19" i="10"/>
  <c r="DP19" i="10"/>
  <c r="DK20" i="10"/>
  <c r="DR20" i="10"/>
  <c r="DN21" i="10"/>
  <c r="DH22" i="10"/>
  <c r="DO22" i="10"/>
  <c r="DK23" i="10"/>
  <c r="DR23" i="10"/>
  <c r="DL24" i="10"/>
  <c r="DH25" i="10"/>
  <c r="DO25" i="10"/>
  <c r="DJ26" i="10"/>
  <c r="DI27" i="10"/>
  <c r="DQ27" i="10"/>
  <c r="DN28" i="10"/>
  <c r="DM29" i="10"/>
  <c r="DJ30" i="10"/>
  <c r="DR30" i="10"/>
  <c r="DQ31" i="10"/>
  <c r="DN32" i="10"/>
  <c r="DK33" i="10"/>
  <c r="DJ34" i="10"/>
  <c r="DR34" i="10"/>
  <c r="DO35" i="10"/>
  <c r="DN36" i="10"/>
  <c r="DK37" i="10"/>
  <c r="DI38" i="10"/>
  <c r="DM39" i="10"/>
  <c r="DO40" i="10"/>
  <c r="DQ41" i="10"/>
  <c r="DI43" i="10"/>
  <c r="DI44" i="10"/>
  <c r="DK45" i="10"/>
  <c r="DO46" i="10"/>
  <c r="DQ48" i="10"/>
  <c r="DQ50" i="10"/>
  <c r="DM53" i="10"/>
  <c r="DQ55" i="10"/>
  <c r="DI58" i="10"/>
  <c r="DQ60" i="10"/>
  <c r="DI63" i="10"/>
  <c r="DJ66" i="10"/>
  <c r="DQ69" i="10"/>
  <c r="DG74" i="10"/>
  <c r="DM77" i="10"/>
  <c r="DJ83" i="10"/>
  <c r="DO88" i="10"/>
  <c r="DQ99" i="10"/>
  <c r="DM99" i="10"/>
  <c r="DI99" i="10"/>
  <c r="DQ98" i="10"/>
  <c r="DM98" i="10"/>
  <c r="DI98" i="10"/>
  <c r="DQ97" i="10"/>
  <c r="DM97" i="10"/>
  <c r="DI97" i="10"/>
  <c r="DQ96" i="10"/>
  <c r="DM96" i="10"/>
  <c r="DI96" i="10"/>
  <c r="DQ95" i="10"/>
  <c r="DM95" i="10"/>
  <c r="DI95" i="10"/>
  <c r="DQ94" i="10"/>
  <c r="DM94" i="10"/>
  <c r="DI94" i="10"/>
  <c r="DQ93" i="10"/>
  <c r="DM93" i="10"/>
  <c r="DI93" i="10"/>
  <c r="DQ92" i="10"/>
  <c r="DM92" i="10"/>
  <c r="DI92" i="10"/>
  <c r="DQ91" i="10"/>
  <c r="DM91" i="10"/>
  <c r="DI91" i="10"/>
  <c r="DQ90" i="10"/>
  <c r="DM90" i="10"/>
  <c r="DI90" i="10"/>
  <c r="DQ89" i="10"/>
  <c r="DM89" i="10"/>
  <c r="DI89" i="10"/>
  <c r="DQ88" i="10"/>
  <c r="DM88" i="10"/>
  <c r="DI88" i="10"/>
  <c r="DQ87" i="10"/>
  <c r="DM87" i="10"/>
  <c r="DI87" i="10"/>
  <c r="DQ86" i="10"/>
  <c r="DM86" i="10"/>
  <c r="DI86" i="10"/>
  <c r="DQ85" i="10"/>
  <c r="DM85" i="10"/>
  <c r="DI85" i="10"/>
  <c r="DQ84" i="10"/>
  <c r="DM84" i="10"/>
  <c r="DI84" i="10"/>
  <c r="DQ83" i="10"/>
  <c r="DM83" i="10"/>
  <c r="DI83" i="10"/>
  <c r="DQ82" i="10"/>
  <c r="DM82" i="10"/>
  <c r="DI82" i="10"/>
  <c r="DQ81" i="10"/>
  <c r="DM81" i="10"/>
  <c r="DI81" i="10"/>
  <c r="DQ80" i="10"/>
  <c r="DM80" i="10"/>
  <c r="DI80" i="10"/>
  <c r="DQ79" i="10"/>
  <c r="DN99" i="10"/>
  <c r="DH99" i="10"/>
  <c r="DO98" i="10"/>
  <c r="DJ98" i="10"/>
  <c r="DP97" i="10"/>
  <c r="DK97" i="10"/>
  <c r="DR96" i="10"/>
  <c r="DL96" i="10"/>
  <c r="DG96" i="10"/>
  <c r="DN95" i="10"/>
  <c r="DH95" i="10"/>
  <c r="DO94" i="10"/>
  <c r="DJ94" i="10"/>
  <c r="DP93" i="10"/>
  <c r="DK93" i="10"/>
  <c r="DR92" i="10"/>
  <c r="DL92" i="10"/>
  <c r="DG92" i="10"/>
  <c r="DN91" i="10"/>
  <c r="DH91" i="10"/>
  <c r="DO90" i="10"/>
  <c r="DJ90" i="10"/>
  <c r="DP89" i="10"/>
  <c r="DK89" i="10"/>
  <c r="DR88" i="10"/>
  <c r="DL88" i="10"/>
  <c r="DG88" i="10"/>
  <c r="DN87" i="10"/>
  <c r="DH87" i="10"/>
  <c r="DO86" i="10"/>
  <c r="DJ86" i="10"/>
  <c r="DP85" i="10"/>
  <c r="DK85" i="10"/>
  <c r="DR84" i="10"/>
  <c r="DL84" i="10"/>
  <c r="DG84" i="10"/>
  <c r="DN83" i="10"/>
  <c r="DH83" i="10"/>
  <c r="DO82" i="10"/>
  <c r="DJ82" i="10"/>
  <c r="DP81" i="10"/>
  <c r="DK81" i="10"/>
  <c r="DR80" i="10"/>
  <c r="DL80" i="10"/>
  <c r="DG80" i="10"/>
  <c r="DN79" i="10"/>
  <c r="DJ79" i="10"/>
  <c r="DR78" i="10"/>
  <c r="DN78" i="10"/>
  <c r="DJ78" i="10"/>
  <c r="DR77" i="10"/>
  <c r="DN77" i="10"/>
  <c r="DJ77" i="10"/>
  <c r="DR76" i="10"/>
  <c r="DN76" i="10"/>
  <c r="DJ76" i="10"/>
  <c r="DR75" i="10"/>
  <c r="DN75" i="10"/>
  <c r="DJ75" i="10"/>
  <c r="DR74" i="10"/>
  <c r="DN74" i="10"/>
  <c r="DJ74" i="10"/>
  <c r="DR73" i="10"/>
  <c r="DN73" i="10"/>
  <c r="DJ73" i="10"/>
  <c r="DR72" i="10"/>
  <c r="DN72" i="10"/>
  <c r="DJ72" i="10"/>
  <c r="DR71" i="10"/>
  <c r="DN71" i="10"/>
  <c r="DJ71" i="10"/>
  <c r="DR70" i="10"/>
  <c r="DN70" i="10"/>
  <c r="DJ70" i="10"/>
  <c r="DR69" i="10"/>
  <c r="DO99" i="10"/>
  <c r="DG99" i="10"/>
  <c r="DL98" i="10"/>
  <c r="DR97" i="10"/>
  <c r="DJ97" i="10"/>
  <c r="DO96" i="10"/>
  <c r="DH96" i="10"/>
  <c r="DL95" i="10"/>
  <c r="DR94" i="10"/>
  <c r="DK94" i="10"/>
  <c r="DO93" i="10"/>
  <c r="DH93" i="10"/>
  <c r="DN92" i="10"/>
  <c r="DR91" i="10"/>
  <c r="DK91" i="10"/>
  <c r="DP90" i="10"/>
  <c r="DH90" i="10"/>
  <c r="DN89" i="10"/>
  <c r="DG89" i="10"/>
  <c r="DK88" i="10"/>
  <c r="DP87" i="10"/>
  <c r="DJ87" i="10"/>
  <c r="DN86" i="10"/>
  <c r="DG86" i="10"/>
  <c r="DL85" i="10"/>
  <c r="DP84" i="10"/>
  <c r="DJ84" i="10"/>
  <c r="DO83" i="10"/>
  <c r="DG83" i="10"/>
  <c r="DL82" i="10"/>
  <c r="DR81" i="10"/>
  <c r="DJ81" i="10"/>
  <c r="DO80" i="10"/>
  <c r="DH80" i="10"/>
  <c r="DM79" i="10"/>
  <c r="DH79" i="10"/>
  <c r="DO78" i="10"/>
  <c r="DI78" i="10"/>
  <c r="DP77" i="10"/>
  <c r="DK77" i="10"/>
  <c r="DQ76" i="10"/>
  <c r="DL76" i="10"/>
  <c r="DG76" i="10"/>
  <c r="DM75" i="10"/>
  <c r="DH75" i="10"/>
  <c r="DO74" i="10"/>
  <c r="DI74" i="10"/>
  <c r="DP73" i="10"/>
  <c r="DK73" i="10"/>
  <c r="DQ72" i="10"/>
  <c r="DL72" i="10"/>
  <c r="DG72" i="10"/>
  <c r="DM71" i="10"/>
  <c r="DH71" i="10"/>
  <c r="DO70" i="10"/>
  <c r="DI70" i="10"/>
  <c r="DP69" i="10"/>
  <c r="DL69" i="10"/>
  <c r="DH69" i="10"/>
  <c r="DP68" i="10"/>
  <c r="DL68" i="10"/>
  <c r="DH68" i="10"/>
  <c r="DP67" i="10"/>
  <c r="DL67" i="10"/>
  <c r="DH67" i="10"/>
  <c r="DP66" i="10"/>
  <c r="DL66" i="10"/>
  <c r="DH66" i="10"/>
  <c r="DP65" i="10"/>
  <c r="DL65" i="10"/>
  <c r="DH65" i="10"/>
  <c r="DP64" i="10"/>
  <c r="DL64" i="10"/>
  <c r="DH64" i="10"/>
  <c r="DP63" i="10"/>
  <c r="DL63" i="10"/>
  <c r="DH63" i="10"/>
  <c r="DP62" i="10"/>
  <c r="DL62" i="10"/>
  <c r="DH62" i="10"/>
  <c r="DL99" i="10"/>
  <c r="DP98" i="10"/>
  <c r="DG98" i="10"/>
  <c r="DH97" i="10"/>
  <c r="DK96" i="10"/>
  <c r="DO95" i="10"/>
  <c r="DP94" i="10"/>
  <c r="DG94" i="10"/>
  <c r="DJ93" i="10"/>
  <c r="DK92" i="10"/>
  <c r="DO91" i="10"/>
  <c r="DR90" i="10"/>
  <c r="DG90" i="10"/>
  <c r="DJ89" i="10"/>
  <c r="DN88" i="10"/>
  <c r="DO87" i="10"/>
  <c r="DR86" i="10"/>
  <c r="DH86" i="10"/>
  <c r="DJ85" i="10"/>
  <c r="DN84" i="10"/>
  <c r="DP83" i="10"/>
  <c r="DR82" i="10"/>
  <c r="DH82" i="10"/>
  <c r="DL81" i="10"/>
  <c r="DN80" i="10"/>
  <c r="DP79" i="10"/>
  <c r="DI79" i="10"/>
  <c r="DM78" i="10"/>
  <c r="DG78" i="10"/>
  <c r="DL77" i="10"/>
  <c r="DP76" i="10"/>
  <c r="DI76" i="10"/>
  <c r="DO75" i="10"/>
  <c r="DG75" i="10"/>
  <c r="DL74" i="10"/>
  <c r="DQ73" i="10"/>
  <c r="DI73" i="10"/>
  <c r="DO72" i="10"/>
  <c r="DH72" i="10"/>
  <c r="DL71" i="10"/>
  <c r="DQ70" i="10"/>
  <c r="DK70" i="10"/>
  <c r="DO69" i="10"/>
  <c r="DJ69" i="10"/>
  <c r="DQ68" i="10"/>
  <c r="DK68" i="10"/>
  <c r="DR67" i="10"/>
  <c r="DM67" i="10"/>
  <c r="DG67" i="10"/>
  <c r="DN66" i="10"/>
  <c r="DI66" i="10"/>
  <c r="DO65" i="10"/>
  <c r="DJ65" i="10"/>
  <c r="DQ64" i="10"/>
  <c r="DK64" i="10"/>
  <c r="DR63" i="10"/>
  <c r="DM63" i="10"/>
  <c r="DG63" i="10"/>
  <c r="DN62" i="10"/>
  <c r="DI62" i="10"/>
  <c r="DP61" i="10"/>
  <c r="DL61" i="10"/>
  <c r="DH61" i="10"/>
  <c r="DP60" i="10"/>
  <c r="DL60" i="10"/>
  <c r="DH60" i="10"/>
  <c r="DP59" i="10"/>
  <c r="DL59" i="10"/>
  <c r="DH59" i="10"/>
  <c r="DP58" i="10"/>
  <c r="DL58" i="10"/>
  <c r="DH58" i="10"/>
  <c r="DP57" i="10"/>
  <c r="DL57" i="10"/>
  <c r="DH57" i="10"/>
  <c r="DP56" i="10"/>
  <c r="DL56" i="10"/>
  <c r="DH56" i="10"/>
  <c r="DP55" i="10"/>
  <c r="DL55" i="10"/>
  <c r="DH55" i="10"/>
  <c r="DP54" i="10"/>
  <c r="DL54" i="10"/>
  <c r="DH54" i="10"/>
  <c r="DP53" i="10"/>
  <c r="DL53" i="10"/>
  <c r="DH53" i="10"/>
  <c r="DP52" i="10"/>
  <c r="DL52" i="10"/>
  <c r="DH52" i="10"/>
  <c r="DP51" i="10"/>
  <c r="DL51" i="10"/>
  <c r="DH51" i="10"/>
  <c r="DP50" i="10"/>
  <c r="DL50" i="10"/>
  <c r="DH50" i="10"/>
  <c r="DP49" i="10"/>
  <c r="DL49" i="10"/>
  <c r="DH49" i="10"/>
  <c r="DP48" i="10"/>
  <c r="DL48" i="10"/>
  <c r="DH48" i="10"/>
  <c r="DP47" i="10"/>
  <c r="DL47" i="10"/>
  <c r="DH47" i="10"/>
  <c r="DP46" i="10"/>
  <c r="DL46" i="10"/>
  <c r="DH46" i="10"/>
  <c r="DP45" i="10"/>
  <c r="DL45" i="10"/>
  <c r="DH45" i="10"/>
  <c r="DP44" i="10"/>
  <c r="DL44" i="10"/>
  <c r="DH44" i="10"/>
  <c r="DP43" i="10"/>
  <c r="DL43" i="10"/>
  <c r="DH43" i="10"/>
  <c r="DP42" i="10"/>
  <c r="DL42" i="10"/>
  <c r="DH42" i="10"/>
  <c r="DP41" i="10"/>
  <c r="DL41" i="10"/>
  <c r="DH41" i="10"/>
  <c r="DP40" i="10"/>
  <c r="DL40" i="10"/>
  <c r="DH40" i="10"/>
  <c r="DP39" i="10"/>
  <c r="DL39" i="10"/>
  <c r="DH39" i="10"/>
  <c r="DP38" i="10"/>
  <c r="DL38" i="10"/>
  <c r="DH38" i="10"/>
  <c r="DP37" i="10"/>
  <c r="DL37" i="10"/>
  <c r="DH37" i="10"/>
  <c r="DP36" i="10"/>
  <c r="DL36" i="10"/>
  <c r="DH36" i="10"/>
  <c r="DP35" i="10"/>
  <c r="DL35" i="10"/>
  <c r="DH35" i="10"/>
  <c r="DP34" i="10"/>
  <c r="DL34" i="10"/>
  <c r="DH34" i="10"/>
  <c r="DP33" i="10"/>
  <c r="DL33" i="10"/>
  <c r="DH33" i="10"/>
  <c r="DP32" i="10"/>
  <c r="DL32" i="10"/>
  <c r="DH32" i="10"/>
  <c r="DP31" i="10"/>
  <c r="DL31" i="10"/>
  <c r="DH31" i="10"/>
  <c r="DP30" i="10"/>
  <c r="DL30" i="10"/>
  <c r="DH30" i="10"/>
  <c r="DP29" i="10"/>
  <c r="DL29" i="10"/>
  <c r="DH29" i="10"/>
  <c r="DP28" i="10"/>
  <c r="DL28" i="10"/>
  <c r="DH28" i="10"/>
  <c r="DP27" i="10"/>
  <c r="DL27" i="10"/>
  <c r="DH27" i="10"/>
  <c r="DP26" i="10"/>
  <c r="DL26" i="10"/>
  <c r="DK99" i="10"/>
  <c r="DN98" i="10"/>
  <c r="DO97" i="10"/>
  <c r="DG97" i="10"/>
  <c r="DJ96" i="10"/>
  <c r="DK95" i="10"/>
  <c r="DN94" i="10"/>
  <c r="DR93" i="10"/>
  <c r="DG93" i="10"/>
  <c r="DJ92" i="10"/>
  <c r="DL91" i="10"/>
  <c r="DN90" i="10"/>
  <c r="DR89" i="10"/>
  <c r="DH89" i="10"/>
  <c r="DJ88" i="10"/>
  <c r="DL87" i="10"/>
  <c r="DP86" i="10"/>
  <c r="DR85" i="10"/>
  <c r="DH85" i="10"/>
  <c r="DK84" i="10"/>
  <c r="DL83" i="10"/>
  <c r="DP82" i="10"/>
  <c r="DG82" i="10"/>
  <c r="DH81" i="10"/>
  <c r="DK80" i="10"/>
  <c r="DO79" i="10"/>
  <c r="DG79" i="10"/>
  <c r="DL78" i="10"/>
  <c r="DQ77" i="10"/>
  <c r="DI77" i="10"/>
  <c r="DO76" i="10"/>
  <c r="DH76" i="10"/>
  <c r="DL75" i="10"/>
  <c r="DQ74" i="10"/>
  <c r="DK74" i="10"/>
  <c r="DO73" i="10"/>
  <c r="DH73" i="10"/>
  <c r="DM72" i="10"/>
  <c r="DQ71" i="10"/>
  <c r="DK71" i="10"/>
  <c r="DP70" i="10"/>
  <c r="DH70" i="10"/>
  <c r="DN69" i="10"/>
  <c r="DI69" i="10"/>
  <c r="DO68" i="10"/>
  <c r="DJ68" i="10"/>
  <c r="DQ67" i="10"/>
  <c r="DK67" i="10"/>
  <c r="DR66" i="10"/>
  <c r="DM66" i="10"/>
  <c r="DG66" i="10"/>
  <c r="DN65" i="10"/>
  <c r="DI65" i="10"/>
  <c r="DO64" i="10"/>
  <c r="DJ64" i="10"/>
  <c r="DQ63" i="10"/>
  <c r="DK63" i="10"/>
  <c r="DR62" i="10"/>
  <c r="DM62" i="10"/>
  <c r="DG62" i="10"/>
  <c r="DO61" i="10"/>
  <c r="DK61" i="10"/>
  <c r="DG61" i="10"/>
  <c r="DO60" i="10"/>
  <c r="DK60" i="10"/>
  <c r="DG60" i="10"/>
  <c r="DO59" i="10"/>
  <c r="DK59" i="10"/>
  <c r="DG59" i="10"/>
  <c r="DO58" i="10"/>
  <c r="DK58" i="10"/>
  <c r="DG58" i="10"/>
  <c r="DO57" i="10"/>
  <c r="DK57" i="10"/>
  <c r="DG57" i="10"/>
  <c r="DO56" i="10"/>
  <c r="DK56" i="10"/>
  <c r="DG56" i="10"/>
  <c r="DO55" i="10"/>
  <c r="DK55" i="10"/>
  <c r="DG55" i="10"/>
  <c r="DO54" i="10"/>
  <c r="DK54" i="10"/>
  <c r="DG54" i="10"/>
  <c r="DO53" i="10"/>
  <c r="DK53" i="10"/>
  <c r="DG53" i="10"/>
  <c r="DO52" i="10"/>
  <c r="DK52" i="10"/>
  <c r="DG52" i="10"/>
  <c r="DO51" i="10"/>
  <c r="DK51" i="10"/>
  <c r="DG51" i="10"/>
  <c r="DO50" i="10"/>
  <c r="DK50" i="10"/>
  <c r="DG50" i="10"/>
  <c r="DO49" i="10"/>
  <c r="DK49" i="10"/>
  <c r="DG49" i="10"/>
  <c r="DO48" i="10"/>
  <c r="DK48" i="10"/>
  <c r="DG48" i="10"/>
  <c r="DO47" i="10"/>
  <c r="DK47" i="10"/>
  <c r="DG47" i="10"/>
  <c r="DR99" i="10"/>
  <c r="DJ99" i="10"/>
  <c r="DK98" i="10"/>
  <c r="DN97" i="10"/>
  <c r="DP96" i="10"/>
  <c r="DR95" i="10"/>
  <c r="DJ95" i="10"/>
  <c r="DL94" i="10"/>
  <c r="DN93" i="10"/>
  <c r="DP92" i="10"/>
  <c r="DH92" i="10"/>
  <c r="DJ91" i="10"/>
  <c r="DL90" i="10"/>
  <c r="DO89" i="10"/>
  <c r="DP88" i="10"/>
  <c r="DH88" i="10"/>
  <c r="DK87" i="10"/>
  <c r="DL86" i="10"/>
  <c r="DO85" i="10"/>
  <c r="DG85" i="10"/>
  <c r="DH84" i="10"/>
  <c r="DK83" i="10"/>
  <c r="DN82" i="10"/>
  <c r="DO81" i="10"/>
  <c r="DG81" i="10"/>
  <c r="DJ80" i="10"/>
  <c r="DL79" i="10"/>
  <c r="DQ78" i="10"/>
  <c r="DK78" i="10"/>
  <c r="DO77" i="10"/>
  <c r="DH77" i="10"/>
  <c r="DM76" i="10"/>
  <c r="DQ75" i="10"/>
  <c r="DK75" i="10"/>
  <c r="DP74" i="10"/>
  <c r="DH74" i="10"/>
  <c r="DM73" i="10"/>
  <c r="DG73" i="10"/>
  <c r="DK72" i="10"/>
  <c r="DP71" i="10"/>
  <c r="DI71" i="10"/>
  <c r="DM70" i="10"/>
  <c r="DG70" i="10"/>
  <c r="DM69" i="10"/>
  <c r="DG69" i="10"/>
  <c r="DN68" i="10"/>
  <c r="DI68" i="10"/>
  <c r="DO67" i="10"/>
  <c r="DJ67" i="10"/>
  <c r="DQ66" i="10"/>
  <c r="DK66" i="10"/>
  <c r="DR65" i="10"/>
  <c r="DM65" i="10"/>
  <c r="DG65" i="10"/>
  <c r="DN64" i="10"/>
  <c r="DI64" i="10"/>
  <c r="DO63" i="10"/>
  <c r="DJ63" i="10"/>
  <c r="DQ62" i="10"/>
  <c r="DK62" i="10"/>
  <c r="DR61" i="10"/>
  <c r="DN61" i="10"/>
  <c r="DJ61" i="10"/>
  <c r="DR60" i="10"/>
  <c r="DN60" i="10"/>
  <c r="DJ60" i="10"/>
  <c r="DR59" i="10"/>
  <c r="DN59" i="10"/>
  <c r="DJ59" i="10"/>
  <c r="DR58" i="10"/>
  <c r="DN58" i="10"/>
  <c r="DJ58" i="10"/>
  <c r="DR57" i="10"/>
  <c r="DN57" i="10"/>
  <c r="DJ57" i="10"/>
  <c r="DR56" i="10"/>
  <c r="DN56" i="10"/>
  <c r="DJ56" i="10"/>
  <c r="DR55" i="10"/>
  <c r="DN55" i="10"/>
  <c r="DJ55" i="10"/>
  <c r="DR54" i="10"/>
  <c r="DN54" i="10"/>
  <c r="DJ54" i="10"/>
  <c r="DR53" i="10"/>
  <c r="DN53" i="10"/>
  <c r="DJ53" i="10"/>
  <c r="DR52" i="10"/>
  <c r="DN52" i="10"/>
  <c r="DJ52" i="10"/>
  <c r="DR51" i="10"/>
  <c r="DN51" i="10"/>
  <c r="DJ51" i="10"/>
  <c r="DR50" i="10"/>
  <c r="DN50" i="10"/>
  <c r="DJ50" i="10"/>
  <c r="DR49" i="10"/>
  <c r="DN49" i="10"/>
  <c r="DJ49" i="10"/>
  <c r="DR48" i="10"/>
  <c r="DN48" i="10"/>
  <c r="DJ48" i="10"/>
  <c r="DR47" i="10"/>
  <c r="DN47" i="10"/>
  <c r="DJ47" i="10"/>
  <c r="DR46" i="10"/>
  <c r="DN46" i="10"/>
  <c r="DJ46" i="10"/>
  <c r="DR45" i="10"/>
  <c r="DN45" i="10"/>
  <c r="DJ45" i="10"/>
  <c r="DR44" i="10"/>
  <c r="DN44" i="10"/>
  <c r="DJ44" i="10"/>
  <c r="DR43" i="10"/>
  <c r="DN43" i="10"/>
  <c r="DJ43" i="10"/>
  <c r="DR42" i="10"/>
  <c r="DN42" i="10"/>
  <c r="DJ42" i="10"/>
  <c r="DR41" i="10"/>
  <c r="DN41" i="10"/>
  <c r="DJ41" i="10"/>
  <c r="DR40" i="10"/>
  <c r="DN40" i="10"/>
  <c r="DJ40" i="10"/>
  <c r="DR39" i="10"/>
  <c r="DN39" i="10"/>
  <c r="DJ39" i="10"/>
  <c r="DR38" i="10"/>
  <c r="DN38" i="10"/>
  <c r="DJ38" i="10"/>
  <c r="DR37" i="10"/>
  <c r="DP99" i="10"/>
  <c r="DN96" i="10"/>
  <c r="DL93" i="10"/>
  <c r="DK90" i="10"/>
  <c r="DG87" i="10"/>
  <c r="DR83" i="10"/>
  <c r="DP80" i="10"/>
  <c r="DH78" i="10"/>
  <c r="DP75" i="10"/>
  <c r="DL73" i="10"/>
  <c r="DG71" i="10"/>
  <c r="DR68" i="10"/>
  <c r="DI67" i="10"/>
  <c r="DK65" i="10"/>
  <c r="DN63" i="10"/>
  <c r="DQ61" i="10"/>
  <c r="DM60" i="10"/>
  <c r="DI59" i="10"/>
  <c r="DQ57" i="10"/>
  <c r="DM56" i="10"/>
  <c r="DI55" i="10"/>
  <c r="DQ53" i="10"/>
  <c r="DM52" i="10"/>
  <c r="DI51" i="10"/>
  <c r="DQ49" i="10"/>
  <c r="DM48" i="10"/>
  <c r="DI47" i="10"/>
  <c r="DK46" i="10"/>
  <c r="DO45" i="10"/>
  <c r="DG45" i="10"/>
  <c r="DK44" i="10"/>
  <c r="DO43" i="10"/>
  <c r="DG43" i="10"/>
  <c r="DK42" i="10"/>
  <c r="DO41" i="10"/>
  <c r="DG41" i="10"/>
  <c r="DK40" i="10"/>
  <c r="DO39" i="10"/>
  <c r="DG39" i="10"/>
  <c r="DK38" i="10"/>
  <c r="DO37" i="10"/>
  <c r="DJ37" i="10"/>
  <c r="DQ36" i="10"/>
  <c r="DK36" i="10"/>
  <c r="DR35" i="10"/>
  <c r="DM35" i="10"/>
  <c r="DG35" i="10"/>
  <c r="DN34" i="10"/>
  <c r="DI34" i="10"/>
  <c r="DO33" i="10"/>
  <c r="DJ33" i="10"/>
  <c r="DQ32" i="10"/>
  <c r="DK32" i="10"/>
  <c r="DR31" i="10"/>
  <c r="DM31" i="10"/>
  <c r="DG31" i="10"/>
  <c r="DN30" i="10"/>
  <c r="DI30" i="10"/>
  <c r="DO29" i="10"/>
  <c r="DJ29" i="10"/>
  <c r="DQ28" i="10"/>
  <c r="DK28" i="10"/>
  <c r="DR27" i="10"/>
  <c r="DM27" i="10"/>
  <c r="DG27" i="10"/>
  <c r="DN26" i="10"/>
  <c r="DI26" i="10"/>
  <c r="DQ25" i="10"/>
  <c r="DM25" i="10"/>
  <c r="DI25" i="10"/>
  <c r="DQ24" i="10"/>
  <c r="DM24" i="10"/>
  <c r="DI24" i="10"/>
  <c r="DQ23" i="10"/>
  <c r="DM23" i="10"/>
  <c r="DI23" i="10"/>
  <c r="DQ22" i="10"/>
  <c r="DM22" i="10"/>
  <c r="DI22" i="10"/>
  <c r="DQ21" i="10"/>
  <c r="DM21" i="10"/>
  <c r="DI21" i="10"/>
  <c r="DQ20" i="10"/>
  <c r="DM20" i="10"/>
  <c r="DI20" i="10"/>
  <c r="DQ19" i="10"/>
  <c r="DM19" i="10"/>
  <c r="DI19" i="10"/>
  <c r="DQ18" i="10"/>
  <c r="DM18" i="10"/>
  <c r="DI18" i="10"/>
  <c r="DQ17" i="10"/>
  <c r="DM17" i="10"/>
  <c r="DI17" i="10"/>
  <c r="DQ16" i="10"/>
  <c r="DM16" i="10"/>
  <c r="DI16" i="10"/>
  <c r="DQ15" i="10"/>
  <c r="DM15" i="10"/>
  <c r="DI15" i="10"/>
  <c r="DQ14" i="10"/>
  <c r="DM14" i="10"/>
  <c r="DI14" i="10"/>
  <c r="DQ13" i="10"/>
  <c r="DM13" i="10"/>
  <c r="DI13" i="10"/>
  <c r="DQ12" i="10"/>
  <c r="DM12" i="10"/>
  <c r="DI12" i="10"/>
  <c r="DQ11" i="10"/>
  <c r="DM11" i="10"/>
  <c r="DI11" i="10"/>
  <c r="DQ10" i="10"/>
  <c r="DM10" i="10"/>
  <c r="DI10" i="10"/>
  <c r="DQ9" i="10"/>
  <c r="DM9" i="10"/>
  <c r="DI9" i="10"/>
  <c r="DQ8" i="10"/>
  <c r="DM8" i="10"/>
  <c r="DI8" i="10"/>
  <c r="DQ7" i="10"/>
  <c r="DM7" i="10"/>
  <c r="DI7" i="10"/>
  <c r="DQ6" i="10"/>
  <c r="DM6" i="10"/>
  <c r="DI6" i="10"/>
  <c r="DQ5" i="10"/>
  <c r="DM5" i="10"/>
  <c r="DI5" i="10"/>
  <c r="DQ4" i="10"/>
  <c r="DM4" i="10"/>
  <c r="DI4" i="10"/>
  <c r="DP95" i="10"/>
  <c r="DR98" i="10"/>
  <c r="DG95" i="10"/>
  <c r="DG91" i="10"/>
  <c r="DK86" i="10"/>
  <c r="DK82" i="10"/>
  <c r="DP78" i="10"/>
  <c r="DI75" i="10"/>
  <c r="DI72" i="10"/>
  <c r="DK69" i="10"/>
  <c r="DO66" i="10"/>
  <c r="DM64" i="10"/>
  <c r="DJ62" i="10"/>
  <c r="DI60" i="10"/>
  <c r="DM58" i="10"/>
  <c r="DQ56" i="10"/>
  <c r="DQ54" i="10"/>
  <c r="DI53" i="10"/>
  <c r="DM51" i="10"/>
  <c r="DM49" i="10"/>
  <c r="DQ47" i="10"/>
  <c r="DM46" i="10"/>
  <c r="DM45" i="10"/>
  <c r="DO44" i="10"/>
  <c r="DQ43" i="10"/>
  <c r="DQ42" i="10"/>
  <c r="DG42" i="10"/>
  <c r="DI41" i="10"/>
  <c r="DI40" i="10"/>
  <c r="DK39" i="10"/>
  <c r="DM38" i="10"/>
  <c r="DN37" i="10"/>
  <c r="DG37" i="10"/>
  <c r="DM36" i="10"/>
  <c r="DQ35" i="10"/>
  <c r="DJ35" i="10"/>
  <c r="DO34" i="10"/>
  <c r="DG34" i="10"/>
  <c r="DM33" i="10"/>
  <c r="DR32" i="10"/>
  <c r="DJ32" i="10"/>
  <c r="DO31" i="10"/>
  <c r="DI31" i="10"/>
  <c r="DM30" i="10"/>
  <c r="DR29" i="10"/>
  <c r="DK29" i="10"/>
  <c r="DO28" i="10"/>
  <c r="DI28" i="10"/>
  <c r="DN27" i="10"/>
  <c r="DR26" i="10"/>
  <c r="DK26" i="10"/>
  <c r="DR25" i="10"/>
  <c r="DL25" i="10"/>
  <c r="DG25" i="10"/>
  <c r="DN24" i="10"/>
  <c r="DH24" i="10"/>
  <c r="DO23" i="10"/>
  <c r="DJ23" i="10"/>
  <c r="DP22" i="10"/>
  <c r="DK22" i="10"/>
  <c r="DR21" i="10"/>
  <c r="DL21" i="10"/>
  <c r="DG21" i="10"/>
  <c r="DN20" i="10"/>
  <c r="DH20" i="10"/>
  <c r="DO19" i="10"/>
  <c r="DJ19" i="10"/>
  <c r="DP18" i="10"/>
  <c r="DK18" i="10"/>
  <c r="DR17" i="10"/>
  <c r="DL17" i="10"/>
  <c r="DG17" i="10"/>
  <c r="DN16" i="10"/>
  <c r="DH16" i="10"/>
  <c r="DO15" i="10"/>
  <c r="DJ15" i="10"/>
  <c r="DP14" i="10"/>
  <c r="DK14" i="10"/>
  <c r="DR13" i="10"/>
  <c r="DL13" i="10"/>
  <c r="DG13" i="10"/>
  <c r="DN12" i="10"/>
  <c r="DH12" i="10"/>
  <c r="DO11" i="10"/>
  <c r="DJ11" i="10"/>
  <c r="DP10" i="10"/>
  <c r="DK10" i="10"/>
  <c r="DR9" i="10"/>
  <c r="DL9" i="10"/>
  <c r="DG9" i="10"/>
  <c r="DN8" i="10"/>
  <c r="DH8" i="10"/>
  <c r="DO7" i="10"/>
  <c r="DJ7" i="10"/>
  <c r="DP6" i="10"/>
  <c r="DK6" i="10"/>
  <c r="DR5" i="10"/>
  <c r="DL5" i="10"/>
  <c r="DG5" i="10"/>
  <c r="DN4" i="10"/>
  <c r="DH4" i="10"/>
  <c r="DL4" i="10"/>
  <c r="DH5" i="10"/>
  <c r="DO5" i="10"/>
  <c r="DJ6" i="10"/>
  <c r="DR6" i="10"/>
  <c r="DL7" i="10"/>
  <c r="DG8" i="10"/>
  <c r="DO8" i="10"/>
  <c r="DJ9" i="10"/>
  <c r="DP9" i="10"/>
  <c r="DL10" i="10"/>
  <c r="DG11" i="10"/>
  <c r="DN11" i="10"/>
  <c r="DJ12" i="10"/>
  <c r="DP12" i="10"/>
  <c r="DK13" i="10"/>
  <c r="DG14" i="10"/>
  <c r="DN14" i="10"/>
  <c r="DH15" i="10"/>
  <c r="DP15" i="10"/>
  <c r="DK16" i="10"/>
  <c r="DR16" i="10"/>
  <c r="DN17" i="10"/>
  <c r="DH18" i="10"/>
  <c r="DO18" i="10"/>
  <c r="DK19" i="10"/>
  <c r="DR19" i="10"/>
  <c r="DL20" i="10"/>
  <c r="DH21" i="10"/>
  <c r="DO21" i="10"/>
  <c r="DJ22" i="10"/>
  <c r="DR22" i="10"/>
  <c r="DL23" i="10"/>
  <c r="DG24" i="10"/>
  <c r="DO24" i="10"/>
  <c r="DJ25" i="10"/>
  <c r="DP25" i="10"/>
  <c r="DM26" i="10"/>
  <c r="DJ27" i="10"/>
  <c r="DG28" i="10"/>
  <c r="DR28" i="10"/>
  <c r="DN29" i="10"/>
  <c r="DK30" i="10"/>
  <c r="DJ31" i="10"/>
  <c r="DG32" i="10"/>
  <c r="DO32" i="10"/>
  <c r="DN33" i="10"/>
  <c r="DK34" i="10"/>
  <c r="DI35" i="10"/>
  <c r="DG36" i="10"/>
  <c r="DO36" i="10"/>
  <c r="DM37" i="10"/>
  <c r="DO38" i="10"/>
  <c r="DQ39" i="10"/>
  <c r="DQ40" i="10"/>
  <c r="DI42" i="10"/>
  <c r="DK43" i="10"/>
  <c r="DM44" i="10"/>
  <c r="DQ45" i="10"/>
  <c r="DQ46" i="10"/>
  <c r="DI49" i="10"/>
  <c r="DQ51" i="10"/>
  <c r="DI54" i="10"/>
  <c r="DI56" i="10"/>
  <c r="DQ58" i="10"/>
  <c r="DI61" i="10"/>
  <c r="DG64" i="10"/>
  <c r="DN67" i="10"/>
  <c r="DL70" i="10"/>
  <c r="DM74" i="10"/>
  <c r="DK79" i="10"/>
  <c r="DO84" i="10"/>
  <c r="DL89" i="10"/>
  <c r="DL97" i="10"/>
  <c r="DG4" i="10"/>
  <c r="DO4" i="10"/>
  <c r="DJ5" i="10"/>
  <c r="DP5" i="10"/>
  <c r="DL6" i="10"/>
  <c r="DG7" i="10"/>
  <c r="DN7" i="10"/>
  <c r="DJ8" i="10"/>
  <c r="DP8" i="10"/>
  <c r="DK9" i="10"/>
  <c r="DG10" i="10"/>
  <c r="DN10" i="10"/>
  <c r="DH11" i="10"/>
  <c r="DP11" i="10"/>
  <c r="DK12" i="10"/>
  <c r="DR12" i="10"/>
  <c r="DN13" i="10"/>
  <c r="DH14" i="10"/>
  <c r="DO14" i="10"/>
  <c r="DK15" i="10"/>
  <c r="DR15" i="10"/>
  <c r="DL16" i="10"/>
  <c r="DH17" i="10"/>
  <c r="DO17" i="10"/>
  <c r="DJ18" i="10"/>
  <c r="DR18" i="10"/>
  <c r="DL19" i="10"/>
  <c r="DG20" i="10"/>
  <c r="DO20" i="10"/>
  <c r="DJ21" i="10"/>
  <c r="DP21" i="10"/>
  <c r="DL22" i="10"/>
  <c r="DG23" i="10"/>
  <c r="DN23" i="10"/>
  <c r="DJ24" i="10"/>
  <c r="DP24" i="10"/>
  <c r="DK25" i="10"/>
  <c r="DG26" i="10"/>
  <c r="DO26" i="10"/>
  <c r="DK27" i="10"/>
  <c r="DJ28" i="10"/>
  <c r="DG29" i="10"/>
  <c r="DQ29" i="10"/>
  <c r="DO30" i="10"/>
  <c r="DK31" i="10"/>
  <c r="DI32" i="10"/>
  <c r="DG33" i="10"/>
  <c r="DQ33" i="10"/>
  <c r="DM34" i="10"/>
  <c r="DK35" i="10"/>
  <c r="DI36" i="10"/>
  <c r="DR36" i="10"/>
  <c r="DQ37" i="10"/>
  <c r="DQ38" i="10"/>
  <c r="DG40" i="10"/>
  <c r="DK41" i="10"/>
  <c r="DM42" i="10"/>
  <c r="DM43" i="10"/>
  <c r="DQ44" i="10"/>
  <c r="DG46" i="10"/>
  <c r="DM47" i="10"/>
  <c r="DI50" i="10"/>
  <c r="DI52" i="10"/>
  <c r="DM54" i="10"/>
  <c r="DI57" i="10"/>
  <c r="DM59" i="10"/>
  <c r="DM61" i="10"/>
  <c r="DR64" i="10"/>
  <c r="DG68" i="10"/>
  <c r="DO71" i="10"/>
  <c r="DK76" i="10"/>
  <c r="DR79" i="10"/>
  <c r="DN85" i="10"/>
  <c r="DP91" i="10"/>
  <c r="DH98" i="10"/>
  <c r="CT100" i="14" l="1"/>
  <c r="CP100" i="14"/>
  <c r="CL100" i="14"/>
  <c r="CH100" i="14"/>
  <c r="CD100" i="14"/>
  <c r="BZ100" i="14"/>
  <c r="BV100" i="14"/>
  <c r="BR100" i="14"/>
  <c r="BN100" i="14"/>
  <c r="BJ100" i="14"/>
  <c r="BF100" i="14"/>
  <c r="BB100" i="14"/>
  <c r="AX100" i="14"/>
  <c r="AT100" i="14"/>
  <c r="AP100" i="14"/>
  <c r="AL100" i="14"/>
  <c r="AH100" i="14"/>
  <c r="AD100" i="14"/>
  <c r="Z100" i="14"/>
  <c r="V100" i="14"/>
  <c r="R100" i="14"/>
  <c r="N100" i="14"/>
  <c r="J100" i="14"/>
  <c r="F100" i="14"/>
  <c r="CS100" i="14"/>
  <c r="CO100" i="14"/>
  <c r="CK100" i="14"/>
  <c r="CG100" i="14"/>
  <c r="CC100" i="14"/>
  <c r="BY100" i="14"/>
  <c r="BU100" i="14"/>
  <c r="BQ100" i="14"/>
  <c r="BM100" i="14"/>
  <c r="BI100" i="14"/>
  <c r="BE100" i="14"/>
  <c r="BA100" i="14"/>
  <c r="AW100" i="14"/>
  <c r="AS100" i="14"/>
  <c r="AO100" i="14"/>
  <c r="AK100" i="14"/>
  <c r="AG100" i="14"/>
  <c r="AC100" i="14"/>
  <c r="Y100" i="14"/>
  <c r="U100" i="14"/>
  <c r="Q100" i="14"/>
  <c r="M100" i="14"/>
  <c r="I100" i="14"/>
  <c r="E100" i="14"/>
  <c r="CR100" i="14"/>
  <c r="CN100" i="14"/>
  <c r="CJ100" i="14"/>
  <c r="CF100" i="14"/>
  <c r="CB100" i="14"/>
  <c r="BX100" i="14"/>
  <c r="BT100" i="14"/>
  <c r="BP100" i="14"/>
  <c r="BL100" i="14"/>
  <c r="BH100" i="14"/>
  <c r="BD100" i="14"/>
  <c r="AZ100" i="14"/>
  <c r="AV100" i="14"/>
  <c r="AR100" i="14"/>
  <c r="AN100" i="14"/>
  <c r="AJ100" i="14"/>
  <c r="AF100" i="14"/>
  <c r="AB100" i="14"/>
  <c r="X100" i="14"/>
  <c r="T100" i="14"/>
  <c r="P100" i="14"/>
  <c r="L100" i="14"/>
  <c r="H100" i="14"/>
  <c r="D100" i="14"/>
  <c r="CQ100" i="14"/>
  <c r="CA100" i="14"/>
  <c r="BK100" i="14"/>
  <c r="AU100" i="14"/>
  <c r="AE100" i="14"/>
  <c r="O100" i="14"/>
  <c r="CM100" i="14"/>
  <c r="BW100" i="14"/>
  <c r="BG100" i="14"/>
  <c r="AQ100" i="14"/>
  <c r="AA100" i="14"/>
  <c r="K100" i="14"/>
  <c r="CI100" i="14"/>
  <c r="BS100" i="14"/>
  <c r="BC100" i="14"/>
  <c r="AM100" i="14"/>
  <c r="W100" i="14"/>
  <c r="G100" i="14"/>
  <c r="CE100" i="14"/>
  <c r="S100" i="14"/>
  <c r="BO100" i="14"/>
  <c r="C100" i="14"/>
  <c r="AY100" i="14"/>
  <c r="AI100" i="14"/>
  <c r="S5" i="13"/>
  <c r="S9" i="13"/>
  <c r="S13" i="13"/>
  <c r="S17" i="13"/>
  <c r="S21" i="13"/>
  <c r="S25" i="13"/>
  <c r="S29" i="13"/>
  <c r="S33" i="13"/>
  <c r="S37" i="13"/>
  <c r="S41" i="13"/>
  <c r="S45" i="13"/>
  <c r="S49" i="13"/>
  <c r="S53" i="13"/>
  <c r="S57" i="13"/>
  <c r="S61" i="13"/>
  <c r="S65" i="13"/>
  <c r="S69" i="13"/>
  <c r="S73" i="13"/>
  <c r="S77" i="13"/>
  <c r="S81" i="13"/>
  <c r="S85" i="13"/>
  <c r="S89" i="13"/>
  <c r="S93" i="13"/>
  <c r="S97" i="13"/>
  <c r="S6" i="13"/>
  <c r="S10" i="13"/>
  <c r="S14" i="13"/>
  <c r="S18" i="13"/>
  <c r="S22" i="13"/>
  <c r="S26" i="13"/>
  <c r="S30" i="13"/>
  <c r="S34" i="13"/>
  <c r="S38" i="13"/>
  <c r="S42" i="13"/>
  <c r="S46" i="13"/>
  <c r="S50" i="13"/>
  <c r="S54" i="13"/>
  <c r="S58" i="13"/>
  <c r="S62" i="13"/>
  <c r="S66" i="13"/>
  <c r="S70" i="13"/>
  <c r="S74" i="13"/>
  <c r="S78" i="13"/>
  <c r="S82" i="13"/>
  <c r="S86" i="13"/>
  <c r="S90" i="13"/>
  <c r="S94" i="13"/>
  <c r="S98" i="13"/>
  <c r="S8" i="13"/>
  <c r="S16" i="13"/>
  <c r="S24" i="13"/>
  <c r="S32" i="13"/>
  <c r="S40" i="13"/>
  <c r="S48" i="13"/>
  <c r="S56" i="13"/>
  <c r="S64" i="13"/>
  <c r="S72" i="13"/>
  <c r="S80" i="13"/>
  <c r="S88" i="13"/>
  <c r="S96" i="13"/>
  <c r="S12" i="13"/>
  <c r="S20" i="13"/>
  <c r="S28" i="13"/>
  <c r="S36" i="13"/>
  <c r="S44" i="13"/>
  <c r="S52" i="13"/>
  <c r="S60" i="13"/>
  <c r="S68" i="13"/>
  <c r="S76" i="13"/>
  <c r="S84" i="13"/>
  <c r="S92" i="13"/>
  <c r="S4" i="13"/>
  <c r="S7" i="13"/>
  <c r="S23" i="13"/>
  <c r="S31" i="13"/>
  <c r="S47" i="13"/>
  <c r="S63" i="13"/>
  <c r="S79" i="13"/>
  <c r="S95" i="13"/>
  <c r="S11" i="13"/>
  <c r="S19" i="13"/>
  <c r="S27" i="13"/>
  <c r="S35" i="13"/>
  <c r="S43" i="13"/>
  <c r="S51" i="13"/>
  <c r="S59" i="13"/>
  <c r="S67" i="13"/>
  <c r="S75" i="13"/>
  <c r="S83" i="13"/>
  <c r="S91" i="13"/>
  <c r="S99" i="13"/>
  <c r="S15" i="13"/>
  <c r="S39" i="13"/>
  <c r="S55" i="13"/>
  <c r="S71" i="13"/>
  <c r="S87" i="13"/>
  <c r="AI5" i="13"/>
  <c r="AI9" i="13"/>
  <c r="AI13" i="13"/>
  <c r="AI17" i="13"/>
  <c r="AI21" i="13"/>
  <c r="AI25" i="13"/>
  <c r="AI29" i="13"/>
  <c r="AI33" i="13"/>
  <c r="AI37" i="13"/>
  <c r="AI41" i="13"/>
  <c r="AI45" i="13"/>
  <c r="AI49" i="13"/>
  <c r="AI53" i="13"/>
  <c r="AI57" i="13"/>
  <c r="AI61" i="13"/>
  <c r="AI65" i="13"/>
  <c r="AI69" i="13"/>
  <c r="AI73" i="13"/>
  <c r="AI77" i="13"/>
  <c r="AI81" i="13"/>
  <c r="AI85" i="13"/>
  <c r="AI89" i="13"/>
  <c r="AI93" i="13"/>
  <c r="AI97" i="13"/>
  <c r="AI6" i="13"/>
  <c r="AI10" i="13"/>
  <c r="AI14" i="13"/>
  <c r="AI18" i="13"/>
  <c r="AI22" i="13"/>
  <c r="AI26" i="13"/>
  <c r="AI30" i="13"/>
  <c r="AI34" i="13"/>
  <c r="AI38" i="13"/>
  <c r="AI42" i="13"/>
  <c r="AI46" i="13"/>
  <c r="AI50" i="13"/>
  <c r="AI54" i="13"/>
  <c r="AI58" i="13"/>
  <c r="AI62" i="13"/>
  <c r="AI66" i="13"/>
  <c r="AI70" i="13"/>
  <c r="AI74" i="13"/>
  <c r="AI78" i="13"/>
  <c r="AI82" i="13"/>
  <c r="AI86" i="13"/>
  <c r="AI90" i="13"/>
  <c r="AI94" i="13"/>
  <c r="AI98" i="13"/>
  <c r="AI7" i="13"/>
  <c r="AI11" i="13"/>
  <c r="AI15" i="13"/>
  <c r="AI19" i="13"/>
  <c r="AI23" i="13"/>
  <c r="AI27" i="13"/>
  <c r="AI31" i="13"/>
  <c r="AI35" i="13"/>
  <c r="AI39" i="13"/>
  <c r="AI43" i="13"/>
  <c r="AI47" i="13"/>
  <c r="AI51" i="13"/>
  <c r="AI55" i="13"/>
  <c r="AI59" i="13"/>
  <c r="AI12" i="13"/>
  <c r="AI28" i="13"/>
  <c r="AI44" i="13"/>
  <c r="AI60" i="13"/>
  <c r="AI68" i="13"/>
  <c r="AI76" i="13"/>
  <c r="AI84" i="13"/>
  <c r="AI92" i="13"/>
  <c r="AI4" i="13"/>
  <c r="AI16" i="13"/>
  <c r="AI32" i="13"/>
  <c r="AI48" i="13"/>
  <c r="AI63" i="13"/>
  <c r="AI71" i="13"/>
  <c r="AI79" i="13"/>
  <c r="AI87" i="13"/>
  <c r="AI95" i="13"/>
  <c r="AI20" i="13"/>
  <c r="AI36" i="13"/>
  <c r="AI52" i="13"/>
  <c r="AI64" i="13"/>
  <c r="AI72" i="13"/>
  <c r="AI80" i="13"/>
  <c r="AI88" i="13"/>
  <c r="AI96" i="13"/>
  <c r="AI8" i="13"/>
  <c r="AI24" i="13"/>
  <c r="AI40" i="13"/>
  <c r="AI56" i="13"/>
  <c r="AI67" i="13"/>
  <c r="AI75" i="13"/>
  <c r="AI83" i="13"/>
  <c r="AI91" i="13"/>
  <c r="AI99" i="13"/>
  <c r="AY6" i="13"/>
  <c r="AY10" i="13"/>
  <c r="AY14" i="13"/>
  <c r="AY18" i="13"/>
  <c r="AY22" i="13"/>
  <c r="AY26" i="13"/>
  <c r="AY30" i="13"/>
  <c r="AY34" i="13"/>
  <c r="AY38" i="13"/>
  <c r="AY42" i="13"/>
  <c r="AY46" i="13"/>
  <c r="AY50" i="13"/>
  <c r="AY54" i="13"/>
  <c r="AY58" i="13"/>
  <c r="AY62" i="13"/>
  <c r="AY66" i="13"/>
  <c r="AY70" i="13"/>
  <c r="AY74" i="13"/>
  <c r="AY78" i="13"/>
  <c r="AY82" i="13"/>
  <c r="AY86" i="13"/>
  <c r="AY90" i="13"/>
  <c r="AY94" i="13"/>
  <c r="AY98" i="13"/>
  <c r="AY9" i="13"/>
  <c r="AY25" i="13"/>
  <c r="AY37" i="13"/>
  <c r="AY57" i="13"/>
  <c r="AY69" i="13"/>
  <c r="AY85" i="13"/>
  <c r="AY7" i="13"/>
  <c r="AY11" i="13"/>
  <c r="AY15" i="13"/>
  <c r="AY19" i="13"/>
  <c r="AY23" i="13"/>
  <c r="AY27" i="13"/>
  <c r="AY31" i="13"/>
  <c r="AY35" i="13"/>
  <c r="AY39" i="13"/>
  <c r="AY43" i="13"/>
  <c r="AY47" i="13"/>
  <c r="AY51" i="13"/>
  <c r="AY55" i="13"/>
  <c r="AY59" i="13"/>
  <c r="AY63" i="13"/>
  <c r="AY67" i="13"/>
  <c r="AY71" i="13"/>
  <c r="AY75" i="13"/>
  <c r="AY79" i="13"/>
  <c r="AY83" i="13"/>
  <c r="AY87" i="13"/>
  <c r="AY91" i="13"/>
  <c r="AY95" i="13"/>
  <c r="AY99" i="13"/>
  <c r="AY5" i="13"/>
  <c r="AY17" i="13"/>
  <c r="AY29" i="13"/>
  <c r="AY41" i="13"/>
  <c r="AY49" i="13"/>
  <c r="AY61" i="13"/>
  <c r="AY77" i="13"/>
  <c r="AY89" i="13"/>
  <c r="AY97" i="13"/>
  <c r="AY8" i="13"/>
  <c r="AY12" i="13"/>
  <c r="AY16" i="13"/>
  <c r="AY20" i="13"/>
  <c r="AY24" i="13"/>
  <c r="AY28" i="13"/>
  <c r="AY32" i="13"/>
  <c r="AY36" i="13"/>
  <c r="AY40" i="13"/>
  <c r="AY44" i="13"/>
  <c r="AY48" i="13"/>
  <c r="AY52" i="13"/>
  <c r="AY56" i="13"/>
  <c r="AY60" i="13"/>
  <c r="AY64" i="13"/>
  <c r="AY68" i="13"/>
  <c r="AY72" i="13"/>
  <c r="AY76" i="13"/>
  <c r="AY80" i="13"/>
  <c r="AY84" i="13"/>
  <c r="AY88" i="13"/>
  <c r="AY92" i="13"/>
  <c r="AY96" i="13"/>
  <c r="AY4" i="13"/>
  <c r="AY13" i="13"/>
  <c r="AY21" i="13"/>
  <c r="AY33" i="13"/>
  <c r="AY45" i="13"/>
  <c r="AY53" i="13"/>
  <c r="AY65" i="13"/>
  <c r="AY73" i="13"/>
  <c r="AY81" i="13"/>
  <c r="AY93" i="13"/>
  <c r="BO7" i="13"/>
  <c r="BO11" i="13"/>
  <c r="BO15" i="13"/>
  <c r="BO19" i="13"/>
  <c r="BO23" i="13"/>
  <c r="BO27" i="13"/>
  <c r="BO31" i="13"/>
  <c r="BO35" i="13"/>
  <c r="BO39" i="13"/>
  <c r="BO43" i="13"/>
  <c r="BO47" i="13"/>
  <c r="BO51" i="13"/>
  <c r="BO55" i="13"/>
  <c r="BO59" i="13"/>
  <c r="BO63" i="13"/>
  <c r="BO67" i="13"/>
  <c r="BO71" i="13"/>
  <c r="BO75" i="13"/>
  <c r="BO79" i="13"/>
  <c r="BO83" i="13"/>
  <c r="BO87" i="13"/>
  <c r="BO91" i="13"/>
  <c r="BO95" i="13"/>
  <c r="BO99" i="13"/>
  <c r="BO8" i="13"/>
  <c r="BO12" i="13"/>
  <c r="BO16" i="13"/>
  <c r="BO20" i="13"/>
  <c r="BO24" i="13"/>
  <c r="BO28" i="13"/>
  <c r="BO32" i="13"/>
  <c r="BO36" i="13"/>
  <c r="BO40" i="13"/>
  <c r="BO44" i="13"/>
  <c r="BO48" i="13"/>
  <c r="BO52" i="13"/>
  <c r="BO56" i="13"/>
  <c r="BO60" i="13"/>
  <c r="BO64" i="13"/>
  <c r="BO68" i="13"/>
  <c r="BO72" i="13"/>
  <c r="BO76" i="13"/>
  <c r="BO80" i="13"/>
  <c r="BO84" i="13"/>
  <c r="BO88" i="13"/>
  <c r="BO92" i="13"/>
  <c r="BO96" i="13"/>
  <c r="BO4" i="13"/>
  <c r="BO5" i="13"/>
  <c r="BO13" i="13"/>
  <c r="BO21" i="13"/>
  <c r="BO29" i="13"/>
  <c r="BO37" i="13"/>
  <c r="BO45" i="13"/>
  <c r="BO53" i="13"/>
  <c r="BO61" i="13"/>
  <c r="BO69" i="13"/>
  <c r="BO77" i="13"/>
  <c r="BO85" i="13"/>
  <c r="BO93" i="13"/>
  <c r="BO6" i="13"/>
  <c r="BO14" i="13"/>
  <c r="BO22" i="13"/>
  <c r="BO30" i="13"/>
  <c r="BO38" i="13"/>
  <c r="BO46" i="13"/>
  <c r="BO54" i="13"/>
  <c r="BO62" i="13"/>
  <c r="BO70" i="13"/>
  <c r="BO78" i="13"/>
  <c r="BO86" i="13"/>
  <c r="BO94" i="13"/>
  <c r="BO9" i="13"/>
  <c r="BO17" i="13"/>
  <c r="BO25" i="13"/>
  <c r="BO33" i="13"/>
  <c r="BO41" i="13"/>
  <c r="BO49" i="13"/>
  <c r="BO57" i="13"/>
  <c r="BO65" i="13"/>
  <c r="BO73" i="13"/>
  <c r="BO81" i="13"/>
  <c r="BO89" i="13"/>
  <c r="BO97" i="13"/>
  <c r="BO26" i="13"/>
  <c r="BO58" i="13"/>
  <c r="BO90" i="13"/>
  <c r="BO34" i="13"/>
  <c r="BO66" i="13"/>
  <c r="BO98" i="13"/>
  <c r="BO18" i="13"/>
  <c r="BO50" i="13"/>
  <c r="BO82" i="13"/>
  <c r="BO10" i="13"/>
  <c r="BO74" i="13"/>
  <c r="BO42" i="13"/>
  <c r="CE8" i="13"/>
  <c r="CE12" i="13"/>
  <c r="CE16" i="13"/>
  <c r="CE20" i="13"/>
  <c r="CE24" i="13"/>
  <c r="CE28" i="13"/>
  <c r="CE32" i="13"/>
  <c r="CE36" i="13"/>
  <c r="CE40" i="13"/>
  <c r="CE44" i="13"/>
  <c r="CE48" i="13"/>
  <c r="CE52" i="13"/>
  <c r="CE56" i="13"/>
  <c r="CE60" i="13"/>
  <c r="CE64" i="13"/>
  <c r="CE68" i="13"/>
  <c r="CE72" i="13"/>
  <c r="CE76" i="13"/>
  <c r="CE80" i="13"/>
  <c r="CE84" i="13"/>
  <c r="CE88" i="13"/>
  <c r="CE92" i="13"/>
  <c r="CE96" i="13"/>
  <c r="CE4" i="13"/>
  <c r="CE5" i="13"/>
  <c r="CE9" i="13"/>
  <c r="CE13" i="13"/>
  <c r="CE17" i="13"/>
  <c r="CE21" i="13"/>
  <c r="CE25" i="13"/>
  <c r="CE29" i="13"/>
  <c r="CE33" i="13"/>
  <c r="CE37" i="13"/>
  <c r="CE41" i="13"/>
  <c r="CE45" i="13"/>
  <c r="CE49" i="13"/>
  <c r="CE53" i="13"/>
  <c r="CE57" i="13"/>
  <c r="CE61" i="13"/>
  <c r="CE65" i="13"/>
  <c r="CE69" i="13"/>
  <c r="CE73" i="13"/>
  <c r="CE77" i="13"/>
  <c r="CE81" i="13"/>
  <c r="CE85" i="13"/>
  <c r="CE89" i="13"/>
  <c r="CE93" i="13"/>
  <c r="CE97" i="13"/>
  <c r="CE6" i="13"/>
  <c r="CE10" i="13"/>
  <c r="CE14" i="13"/>
  <c r="CE18" i="13"/>
  <c r="CE22" i="13"/>
  <c r="CE26" i="13"/>
  <c r="CE30" i="13"/>
  <c r="CE34" i="13"/>
  <c r="CE38" i="13"/>
  <c r="CE42" i="13"/>
  <c r="CE46" i="13"/>
  <c r="CE50" i="13"/>
  <c r="CE54" i="13"/>
  <c r="CE58" i="13"/>
  <c r="CE62" i="13"/>
  <c r="CE66" i="13"/>
  <c r="CE70" i="13"/>
  <c r="CE74" i="13"/>
  <c r="CE78" i="13"/>
  <c r="CE82" i="13"/>
  <c r="CE86" i="13"/>
  <c r="CE90" i="13"/>
  <c r="CE94" i="13"/>
  <c r="CE98" i="13"/>
  <c r="CE19" i="13"/>
  <c r="CE35" i="13"/>
  <c r="CE51" i="13"/>
  <c r="CE67" i="13"/>
  <c r="CE83" i="13"/>
  <c r="CE99" i="13"/>
  <c r="CE7" i="13"/>
  <c r="CE23" i="13"/>
  <c r="CE39" i="13"/>
  <c r="CE55" i="13"/>
  <c r="CE71" i="13"/>
  <c r="CE87" i="13"/>
  <c r="CE11" i="13"/>
  <c r="CE27" i="13"/>
  <c r="CE43" i="13"/>
  <c r="CE59" i="13"/>
  <c r="CE75" i="13"/>
  <c r="CE91" i="13"/>
  <c r="CE31" i="13"/>
  <c r="CE95" i="13"/>
  <c r="CE47" i="13"/>
  <c r="CE63" i="13"/>
  <c r="CE79" i="13"/>
  <c r="CE15" i="13"/>
  <c r="J6" i="13"/>
  <c r="J10" i="13"/>
  <c r="J14" i="13"/>
  <c r="J18" i="13"/>
  <c r="J22" i="13"/>
  <c r="J26" i="13"/>
  <c r="J30" i="13"/>
  <c r="J34" i="13"/>
  <c r="J38" i="13"/>
  <c r="J42" i="13"/>
  <c r="J46" i="13"/>
  <c r="J50" i="13"/>
  <c r="J54" i="13"/>
  <c r="J58" i="13"/>
  <c r="J62" i="13"/>
  <c r="J66" i="13"/>
  <c r="J70" i="13"/>
  <c r="J74" i="13"/>
  <c r="J78" i="13"/>
  <c r="J82" i="13"/>
  <c r="J86" i="13"/>
  <c r="J90" i="13"/>
  <c r="J94" i="13"/>
  <c r="J98" i="13"/>
  <c r="J12" i="13"/>
  <c r="J20" i="13"/>
  <c r="J28" i="13"/>
  <c r="J36" i="13"/>
  <c r="J44" i="13"/>
  <c r="J48" i="13"/>
  <c r="J56" i="13"/>
  <c r="J68" i="13"/>
  <c r="J80" i="13"/>
  <c r="J88" i="13"/>
  <c r="J96" i="13"/>
  <c r="J5" i="13"/>
  <c r="J9" i="13"/>
  <c r="J13" i="13"/>
  <c r="J17" i="13"/>
  <c r="J21" i="13"/>
  <c r="J25" i="13"/>
  <c r="J29" i="13"/>
  <c r="J33" i="13"/>
  <c r="J37" i="13"/>
  <c r="J41" i="13"/>
  <c r="J45" i="13"/>
  <c r="J49" i="13"/>
  <c r="J53" i="13"/>
  <c r="J57" i="13"/>
  <c r="J61" i="13"/>
  <c r="J65" i="13"/>
  <c r="J69" i="13"/>
  <c r="J73" i="13"/>
  <c r="J77" i="13"/>
  <c r="J81" i="13"/>
  <c r="J85" i="13"/>
  <c r="J89" i="13"/>
  <c r="J93" i="13"/>
  <c r="J97" i="13"/>
  <c r="J7" i="13"/>
  <c r="J11" i="13"/>
  <c r="J15" i="13"/>
  <c r="J19" i="13"/>
  <c r="J23" i="13"/>
  <c r="J27" i="13"/>
  <c r="J31" i="13"/>
  <c r="J35" i="13"/>
  <c r="J39" i="13"/>
  <c r="J43" i="13"/>
  <c r="J47" i="13"/>
  <c r="J51" i="13"/>
  <c r="J55" i="13"/>
  <c r="J59" i="13"/>
  <c r="J63" i="13"/>
  <c r="J67" i="13"/>
  <c r="J71" i="13"/>
  <c r="J75" i="13"/>
  <c r="J79" i="13"/>
  <c r="J83" i="13"/>
  <c r="J87" i="13"/>
  <c r="J91" i="13"/>
  <c r="J95" i="13"/>
  <c r="J99" i="13"/>
  <c r="J8" i="13"/>
  <c r="J16" i="13"/>
  <c r="J24" i="13"/>
  <c r="J32" i="13"/>
  <c r="J40" i="13"/>
  <c r="J52" i="13"/>
  <c r="J60" i="13"/>
  <c r="J64" i="13"/>
  <c r="J72" i="13"/>
  <c r="J76" i="13"/>
  <c r="J84" i="13"/>
  <c r="J92" i="13"/>
  <c r="J4" i="13"/>
  <c r="BJ5" i="13"/>
  <c r="BJ9" i="13"/>
  <c r="BJ13" i="13"/>
  <c r="BJ17" i="13"/>
  <c r="BJ21" i="13"/>
  <c r="BJ25" i="13"/>
  <c r="BJ29" i="13"/>
  <c r="BJ33" i="13"/>
  <c r="BJ37" i="13"/>
  <c r="BJ41" i="13"/>
  <c r="BJ45" i="13"/>
  <c r="BJ49" i="13"/>
  <c r="BJ53" i="13"/>
  <c r="BJ57" i="13"/>
  <c r="BJ61" i="13"/>
  <c r="BJ65" i="13"/>
  <c r="BJ69" i="13"/>
  <c r="BJ73" i="13"/>
  <c r="BJ77" i="13"/>
  <c r="BJ81" i="13"/>
  <c r="BJ85" i="13"/>
  <c r="BJ89" i="13"/>
  <c r="BJ93" i="13"/>
  <c r="BJ97" i="13"/>
  <c r="BJ6" i="13"/>
  <c r="BJ10" i="13"/>
  <c r="BJ14" i="13"/>
  <c r="BJ18" i="13"/>
  <c r="BJ22" i="13"/>
  <c r="BJ26" i="13"/>
  <c r="BJ30" i="13"/>
  <c r="BJ34" i="13"/>
  <c r="BJ38" i="13"/>
  <c r="BJ42" i="13"/>
  <c r="BJ46" i="13"/>
  <c r="BJ50" i="13"/>
  <c r="BJ54" i="13"/>
  <c r="BJ58" i="13"/>
  <c r="BJ62" i="13"/>
  <c r="BJ66" i="13"/>
  <c r="BJ70" i="13"/>
  <c r="BJ74" i="13"/>
  <c r="BJ78" i="13"/>
  <c r="BJ82" i="13"/>
  <c r="BJ86" i="13"/>
  <c r="BJ90" i="13"/>
  <c r="BJ94" i="13"/>
  <c r="BJ98" i="13"/>
  <c r="BJ7" i="13"/>
  <c r="BJ11" i="13"/>
  <c r="BJ15" i="13"/>
  <c r="BJ19" i="13"/>
  <c r="BJ23" i="13"/>
  <c r="BJ27" i="13"/>
  <c r="BJ31" i="13"/>
  <c r="BJ35" i="13"/>
  <c r="BJ39" i="13"/>
  <c r="BJ43" i="13"/>
  <c r="BJ47" i="13"/>
  <c r="BJ51" i="13"/>
  <c r="BJ55" i="13"/>
  <c r="BJ59" i="13"/>
  <c r="BJ63" i="13"/>
  <c r="BJ67" i="13"/>
  <c r="BJ71" i="13"/>
  <c r="BJ75" i="13"/>
  <c r="BJ79" i="13"/>
  <c r="BJ83" i="13"/>
  <c r="BJ87" i="13"/>
  <c r="BJ91" i="13"/>
  <c r="BJ95" i="13"/>
  <c r="BJ99" i="13"/>
  <c r="BJ16" i="13"/>
  <c r="BJ32" i="13"/>
  <c r="BJ48" i="13"/>
  <c r="BJ64" i="13"/>
  <c r="BJ80" i="13"/>
  <c r="BJ96" i="13"/>
  <c r="BJ20" i="13"/>
  <c r="BJ36" i="13"/>
  <c r="BJ52" i="13"/>
  <c r="BJ68" i="13"/>
  <c r="BJ84" i="13"/>
  <c r="BJ4" i="13"/>
  <c r="BJ12" i="13"/>
  <c r="BJ28" i="13"/>
  <c r="BJ44" i="13"/>
  <c r="BJ60" i="13"/>
  <c r="BJ76" i="13"/>
  <c r="BJ92" i="13"/>
  <c r="BJ24" i="13"/>
  <c r="BJ88" i="13"/>
  <c r="BJ40" i="13"/>
  <c r="BJ8" i="13"/>
  <c r="BJ56" i="13"/>
  <c r="BJ72" i="13"/>
  <c r="D6" i="13"/>
  <c r="D10" i="13"/>
  <c r="D14" i="13"/>
  <c r="D18" i="13"/>
  <c r="D22" i="13"/>
  <c r="D26" i="13"/>
  <c r="D30" i="13"/>
  <c r="D34" i="13"/>
  <c r="D38" i="13"/>
  <c r="D42" i="13"/>
  <c r="D46" i="13"/>
  <c r="D50" i="13"/>
  <c r="D54" i="13"/>
  <c r="D58" i="13"/>
  <c r="D62" i="13"/>
  <c r="D66" i="13"/>
  <c r="CU66" i="13" s="1"/>
  <c r="ER66" i="13" s="1"/>
  <c r="D70" i="13"/>
  <c r="D74" i="13"/>
  <c r="D78" i="13"/>
  <c r="D82" i="13"/>
  <c r="D86" i="13"/>
  <c r="D90" i="13"/>
  <c r="D94" i="13"/>
  <c r="D98" i="13"/>
  <c r="D8" i="13"/>
  <c r="D16" i="13"/>
  <c r="D24" i="13"/>
  <c r="D32" i="13"/>
  <c r="D40" i="13"/>
  <c r="D52" i="13"/>
  <c r="D60" i="13"/>
  <c r="D68" i="13"/>
  <c r="D76" i="13"/>
  <c r="D84" i="13"/>
  <c r="D92" i="13"/>
  <c r="D4" i="13"/>
  <c r="D9" i="13"/>
  <c r="D17" i="13"/>
  <c r="D25" i="13"/>
  <c r="D29" i="13"/>
  <c r="D37" i="13"/>
  <c r="D49" i="13"/>
  <c r="D57" i="13"/>
  <c r="D61" i="13"/>
  <c r="D73" i="13"/>
  <c r="D81" i="13"/>
  <c r="D89" i="13"/>
  <c r="D97" i="13"/>
  <c r="D7" i="13"/>
  <c r="D11" i="13"/>
  <c r="D15" i="13"/>
  <c r="D19" i="13"/>
  <c r="D23" i="13"/>
  <c r="D27" i="13"/>
  <c r="D31" i="13"/>
  <c r="D35" i="13"/>
  <c r="D39" i="13"/>
  <c r="D43" i="13"/>
  <c r="D47" i="13"/>
  <c r="D51" i="13"/>
  <c r="CU51" i="13" s="1"/>
  <c r="ER51" i="13" s="1"/>
  <c r="D55" i="13"/>
  <c r="D59" i="13"/>
  <c r="D63" i="13"/>
  <c r="D67" i="13"/>
  <c r="CU67" i="13" s="1"/>
  <c r="ER67" i="13" s="1"/>
  <c r="D71" i="13"/>
  <c r="D75" i="13"/>
  <c r="D79" i="13"/>
  <c r="D83" i="13"/>
  <c r="D87" i="13"/>
  <c r="D91" i="13"/>
  <c r="D95" i="13"/>
  <c r="D99" i="13"/>
  <c r="D12" i="13"/>
  <c r="D20" i="13"/>
  <c r="D28" i="13"/>
  <c r="D36" i="13"/>
  <c r="D44" i="13"/>
  <c r="D48" i="13"/>
  <c r="D56" i="13"/>
  <c r="D64" i="13"/>
  <c r="D72" i="13"/>
  <c r="D80" i="13"/>
  <c r="D88" i="13"/>
  <c r="D96" i="13"/>
  <c r="D5" i="13"/>
  <c r="D13" i="13"/>
  <c r="D21" i="13"/>
  <c r="D33" i="13"/>
  <c r="D41" i="13"/>
  <c r="D45" i="13"/>
  <c r="D53" i="13"/>
  <c r="D65" i="13"/>
  <c r="D69" i="13"/>
  <c r="D77" i="13"/>
  <c r="D85" i="13"/>
  <c r="D93" i="13"/>
  <c r="T5" i="13"/>
  <c r="T9" i="13"/>
  <c r="T13" i="13"/>
  <c r="T17" i="13"/>
  <c r="T21" i="13"/>
  <c r="T25" i="13"/>
  <c r="T29" i="13"/>
  <c r="T33" i="13"/>
  <c r="T37" i="13"/>
  <c r="T41" i="13"/>
  <c r="T45" i="13"/>
  <c r="T49" i="13"/>
  <c r="T53" i="13"/>
  <c r="T57" i="13"/>
  <c r="T61" i="13"/>
  <c r="T65" i="13"/>
  <c r="T69" i="13"/>
  <c r="T73" i="13"/>
  <c r="T77" i="13"/>
  <c r="T81" i="13"/>
  <c r="T85" i="13"/>
  <c r="T89" i="13"/>
  <c r="T93" i="13"/>
  <c r="T97" i="13"/>
  <c r="T6" i="13"/>
  <c r="T10" i="13"/>
  <c r="T14" i="13"/>
  <c r="T18" i="13"/>
  <c r="T22" i="13"/>
  <c r="T26" i="13"/>
  <c r="T30" i="13"/>
  <c r="T34" i="13"/>
  <c r="T38" i="13"/>
  <c r="T42" i="13"/>
  <c r="T46" i="13"/>
  <c r="T50" i="13"/>
  <c r="T54" i="13"/>
  <c r="T58" i="13"/>
  <c r="T62" i="13"/>
  <c r="T66" i="13"/>
  <c r="T70" i="13"/>
  <c r="T74" i="13"/>
  <c r="T78" i="13"/>
  <c r="T82" i="13"/>
  <c r="T86" i="13"/>
  <c r="T90" i="13"/>
  <c r="T94" i="13"/>
  <c r="T98" i="13"/>
  <c r="T8" i="13"/>
  <c r="T16" i="13"/>
  <c r="T24" i="13"/>
  <c r="T32" i="13"/>
  <c r="T40" i="13"/>
  <c r="T48" i="13"/>
  <c r="T56" i="13"/>
  <c r="T64" i="13"/>
  <c r="T72" i="13"/>
  <c r="T80" i="13"/>
  <c r="T88" i="13"/>
  <c r="T96" i="13"/>
  <c r="T12" i="13"/>
  <c r="T20" i="13"/>
  <c r="T28" i="13"/>
  <c r="T36" i="13"/>
  <c r="T44" i="13"/>
  <c r="T52" i="13"/>
  <c r="T60" i="13"/>
  <c r="T68" i="13"/>
  <c r="T76" i="13"/>
  <c r="T84" i="13"/>
  <c r="T92" i="13"/>
  <c r="T4" i="13"/>
  <c r="T7" i="13"/>
  <c r="T15" i="13"/>
  <c r="T31" i="13"/>
  <c r="T47" i="13"/>
  <c r="T63" i="13"/>
  <c r="T79" i="13"/>
  <c r="T95" i="13"/>
  <c r="T11" i="13"/>
  <c r="T19" i="13"/>
  <c r="T27" i="13"/>
  <c r="T35" i="13"/>
  <c r="T43" i="13"/>
  <c r="T51" i="13"/>
  <c r="T59" i="13"/>
  <c r="T67" i="13"/>
  <c r="T75" i="13"/>
  <c r="T83" i="13"/>
  <c r="T91" i="13"/>
  <c r="T99" i="13"/>
  <c r="T23" i="13"/>
  <c r="T39" i="13"/>
  <c r="T55" i="13"/>
  <c r="T71" i="13"/>
  <c r="T87" i="13"/>
  <c r="AJ5" i="13"/>
  <c r="AJ9" i="13"/>
  <c r="AJ13" i="13"/>
  <c r="AJ17" i="13"/>
  <c r="AJ21" i="13"/>
  <c r="AJ25" i="13"/>
  <c r="AJ29" i="13"/>
  <c r="AJ33" i="13"/>
  <c r="AJ37" i="13"/>
  <c r="AJ41" i="13"/>
  <c r="AJ45" i="13"/>
  <c r="AJ49" i="13"/>
  <c r="AJ53" i="13"/>
  <c r="AJ57" i="13"/>
  <c r="AJ61" i="13"/>
  <c r="AJ65" i="13"/>
  <c r="AJ69" i="13"/>
  <c r="AJ73" i="13"/>
  <c r="AJ77" i="13"/>
  <c r="AJ81" i="13"/>
  <c r="AJ85" i="13"/>
  <c r="AJ89" i="13"/>
  <c r="AJ93" i="13"/>
  <c r="AJ97" i="13"/>
  <c r="AJ6" i="13"/>
  <c r="AJ10" i="13"/>
  <c r="AJ14" i="13"/>
  <c r="AJ18" i="13"/>
  <c r="AJ22" i="13"/>
  <c r="AJ26" i="13"/>
  <c r="AJ30" i="13"/>
  <c r="AJ34" i="13"/>
  <c r="AJ38" i="13"/>
  <c r="AJ42" i="13"/>
  <c r="AJ46" i="13"/>
  <c r="AJ50" i="13"/>
  <c r="AJ54" i="13"/>
  <c r="AJ58" i="13"/>
  <c r="AJ62" i="13"/>
  <c r="AJ66" i="13"/>
  <c r="AJ70" i="13"/>
  <c r="AJ74" i="13"/>
  <c r="AJ78" i="13"/>
  <c r="AJ82" i="13"/>
  <c r="AJ86" i="13"/>
  <c r="AJ90" i="13"/>
  <c r="AJ94" i="13"/>
  <c r="AJ98" i="13"/>
  <c r="AJ7" i="13"/>
  <c r="AJ11" i="13"/>
  <c r="AJ15" i="13"/>
  <c r="AJ19" i="13"/>
  <c r="AJ23" i="13"/>
  <c r="AJ27" i="13"/>
  <c r="AJ31" i="13"/>
  <c r="AJ35" i="13"/>
  <c r="AJ39" i="13"/>
  <c r="AJ43" i="13"/>
  <c r="AJ47" i="13"/>
  <c r="AJ51" i="13"/>
  <c r="AJ55" i="13"/>
  <c r="AJ59" i="13"/>
  <c r="AJ63" i="13"/>
  <c r="AJ67" i="13"/>
  <c r="AJ71" i="13"/>
  <c r="AJ75" i="13"/>
  <c r="AJ79" i="13"/>
  <c r="AJ83" i="13"/>
  <c r="AJ87" i="13"/>
  <c r="AJ91" i="13"/>
  <c r="AJ95" i="13"/>
  <c r="AJ99" i="13"/>
  <c r="AJ8" i="13"/>
  <c r="AJ24" i="13"/>
  <c r="AJ40" i="13"/>
  <c r="AJ56" i="13"/>
  <c r="AJ72" i="13"/>
  <c r="AJ12" i="13"/>
  <c r="AJ28" i="13"/>
  <c r="AJ44" i="13"/>
  <c r="AJ60" i="13"/>
  <c r="AJ76" i="13"/>
  <c r="AJ92" i="13"/>
  <c r="AJ16" i="13"/>
  <c r="AJ32" i="13"/>
  <c r="AJ48" i="13"/>
  <c r="AJ64" i="13"/>
  <c r="AJ80" i="13"/>
  <c r="AJ96" i="13"/>
  <c r="AJ20" i="13"/>
  <c r="AJ36" i="13"/>
  <c r="AJ52" i="13"/>
  <c r="AJ68" i="13"/>
  <c r="AJ84" i="13"/>
  <c r="AJ4" i="13"/>
  <c r="AJ88" i="13"/>
  <c r="AZ6" i="13"/>
  <c r="AZ10" i="13"/>
  <c r="AZ14" i="13"/>
  <c r="AZ18" i="13"/>
  <c r="AZ22" i="13"/>
  <c r="AZ26" i="13"/>
  <c r="AZ30" i="13"/>
  <c r="AZ34" i="13"/>
  <c r="AZ38" i="13"/>
  <c r="AZ42" i="13"/>
  <c r="AZ46" i="13"/>
  <c r="AZ50" i="13"/>
  <c r="AZ54" i="13"/>
  <c r="AZ58" i="13"/>
  <c r="AZ62" i="13"/>
  <c r="AZ66" i="13"/>
  <c r="AZ70" i="13"/>
  <c r="AZ74" i="13"/>
  <c r="AZ78" i="13"/>
  <c r="AZ82" i="13"/>
  <c r="AZ86" i="13"/>
  <c r="AZ90" i="13"/>
  <c r="AZ94" i="13"/>
  <c r="AZ98" i="13"/>
  <c r="AZ5" i="13"/>
  <c r="AZ17" i="13"/>
  <c r="AZ29" i="13"/>
  <c r="AZ41" i="13"/>
  <c r="AZ61" i="13"/>
  <c r="AZ73" i="13"/>
  <c r="AZ85" i="13"/>
  <c r="AZ7" i="13"/>
  <c r="AZ11" i="13"/>
  <c r="AZ15" i="13"/>
  <c r="AZ19" i="13"/>
  <c r="AZ23" i="13"/>
  <c r="AZ27" i="13"/>
  <c r="AZ31" i="13"/>
  <c r="AZ35" i="13"/>
  <c r="AZ39" i="13"/>
  <c r="AZ43" i="13"/>
  <c r="AZ47" i="13"/>
  <c r="AZ51" i="13"/>
  <c r="AZ55" i="13"/>
  <c r="AZ59" i="13"/>
  <c r="AZ63" i="13"/>
  <c r="AZ67" i="13"/>
  <c r="AZ71" i="13"/>
  <c r="AZ75" i="13"/>
  <c r="AZ79" i="13"/>
  <c r="AZ83" i="13"/>
  <c r="AZ87" i="13"/>
  <c r="AZ91" i="13"/>
  <c r="AZ95" i="13"/>
  <c r="AZ99" i="13"/>
  <c r="AZ13" i="13"/>
  <c r="AZ21" i="13"/>
  <c r="AZ33" i="13"/>
  <c r="AZ49" i="13"/>
  <c r="AZ57" i="13"/>
  <c r="AZ69" i="13"/>
  <c r="AZ81" i="13"/>
  <c r="AZ93" i="13"/>
  <c r="AZ8" i="13"/>
  <c r="AZ12" i="13"/>
  <c r="AZ16" i="13"/>
  <c r="AZ20" i="13"/>
  <c r="AZ24" i="13"/>
  <c r="AZ28" i="13"/>
  <c r="AZ32" i="13"/>
  <c r="AZ36" i="13"/>
  <c r="AZ40" i="13"/>
  <c r="AZ44" i="13"/>
  <c r="AZ48" i="13"/>
  <c r="AZ52" i="13"/>
  <c r="AZ56" i="13"/>
  <c r="AZ60" i="13"/>
  <c r="AZ64" i="13"/>
  <c r="AZ68" i="13"/>
  <c r="AZ72" i="13"/>
  <c r="AZ76" i="13"/>
  <c r="AZ80" i="13"/>
  <c r="AZ84" i="13"/>
  <c r="AZ88" i="13"/>
  <c r="AZ92" i="13"/>
  <c r="AZ96" i="13"/>
  <c r="AZ4" i="13"/>
  <c r="AZ9" i="13"/>
  <c r="AZ25" i="13"/>
  <c r="AZ37" i="13"/>
  <c r="AZ45" i="13"/>
  <c r="AZ53" i="13"/>
  <c r="AZ65" i="13"/>
  <c r="AZ77" i="13"/>
  <c r="AZ89" i="13"/>
  <c r="AZ97" i="13"/>
  <c r="BP7" i="13"/>
  <c r="BP11" i="13"/>
  <c r="BP15" i="13"/>
  <c r="BP19" i="13"/>
  <c r="BP23" i="13"/>
  <c r="BP27" i="13"/>
  <c r="BP31" i="13"/>
  <c r="BP35" i="13"/>
  <c r="BP39" i="13"/>
  <c r="BP43" i="13"/>
  <c r="BP47" i="13"/>
  <c r="BP51" i="13"/>
  <c r="BP55" i="13"/>
  <c r="BP59" i="13"/>
  <c r="BP63" i="13"/>
  <c r="BP67" i="13"/>
  <c r="BP71" i="13"/>
  <c r="BP75" i="13"/>
  <c r="BP79" i="13"/>
  <c r="BP83" i="13"/>
  <c r="BP87" i="13"/>
  <c r="BP91" i="13"/>
  <c r="BP95" i="13"/>
  <c r="BP99" i="13"/>
  <c r="BP8" i="13"/>
  <c r="BP12" i="13"/>
  <c r="BP16" i="13"/>
  <c r="BP20" i="13"/>
  <c r="BP24" i="13"/>
  <c r="BP28" i="13"/>
  <c r="BP32" i="13"/>
  <c r="BP36" i="13"/>
  <c r="BP40" i="13"/>
  <c r="BP44" i="13"/>
  <c r="BP48" i="13"/>
  <c r="BP52" i="13"/>
  <c r="BP56" i="13"/>
  <c r="BP60" i="13"/>
  <c r="BP64" i="13"/>
  <c r="BP68" i="13"/>
  <c r="BP72" i="13"/>
  <c r="BP76" i="13"/>
  <c r="BP80" i="13"/>
  <c r="BP84" i="13"/>
  <c r="BP88" i="13"/>
  <c r="BP92" i="13"/>
  <c r="BP96" i="13"/>
  <c r="BP4" i="13"/>
  <c r="BP5" i="13"/>
  <c r="BP13" i="13"/>
  <c r="BP21" i="13"/>
  <c r="BP29" i="13"/>
  <c r="BP37" i="13"/>
  <c r="BP45" i="13"/>
  <c r="BP53" i="13"/>
  <c r="BP61" i="13"/>
  <c r="BP69" i="13"/>
  <c r="BP77" i="13"/>
  <c r="BP85" i="13"/>
  <c r="BP93" i="13"/>
  <c r="BP6" i="13"/>
  <c r="BP14" i="13"/>
  <c r="BP22" i="13"/>
  <c r="BP30" i="13"/>
  <c r="BP38" i="13"/>
  <c r="BP46" i="13"/>
  <c r="BP54" i="13"/>
  <c r="BP62" i="13"/>
  <c r="BP70" i="13"/>
  <c r="BP78" i="13"/>
  <c r="BP86" i="13"/>
  <c r="BP94" i="13"/>
  <c r="BP9" i="13"/>
  <c r="BP17" i="13"/>
  <c r="BP25" i="13"/>
  <c r="BP33" i="13"/>
  <c r="BP41" i="13"/>
  <c r="BP49" i="13"/>
  <c r="BP57" i="13"/>
  <c r="BP65" i="13"/>
  <c r="BP73" i="13"/>
  <c r="BP81" i="13"/>
  <c r="BP89" i="13"/>
  <c r="BP97" i="13"/>
  <c r="BP26" i="13"/>
  <c r="BP58" i="13"/>
  <c r="BP90" i="13"/>
  <c r="BP34" i="13"/>
  <c r="BP66" i="13"/>
  <c r="BP98" i="13"/>
  <c r="BP18" i="13"/>
  <c r="BP50" i="13"/>
  <c r="BP82" i="13"/>
  <c r="BP74" i="13"/>
  <c r="BP10" i="13"/>
  <c r="BP42" i="13"/>
  <c r="CF5" i="13"/>
  <c r="CF9" i="13"/>
  <c r="CF6" i="13"/>
  <c r="CF10" i="13"/>
  <c r="CF14" i="13"/>
  <c r="CF18" i="13"/>
  <c r="CF22" i="13"/>
  <c r="CF26" i="13"/>
  <c r="CF30" i="13"/>
  <c r="CF34" i="13"/>
  <c r="CF38" i="13"/>
  <c r="CF42" i="13"/>
  <c r="CF46" i="13"/>
  <c r="CF50" i="13"/>
  <c r="CF54" i="13"/>
  <c r="CF7" i="13"/>
  <c r="CF13" i="13"/>
  <c r="CF19" i="13"/>
  <c r="CF24" i="13"/>
  <c r="CF29" i="13"/>
  <c r="CF35" i="13"/>
  <c r="CF40" i="13"/>
  <c r="CF45" i="13"/>
  <c r="CF51" i="13"/>
  <c r="CF56" i="13"/>
  <c r="CF60" i="13"/>
  <c r="CF64" i="13"/>
  <c r="CF68" i="13"/>
  <c r="CF72" i="13"/>
  <c r="CF76" i="13"/>
  <c r="CF80" i="13"/>
  <c r="CF84" i="13"/>
  <c r="CF88" i="13"/>
  <c r="CF92" i="13"/>
  <c r="CF96" i="13"/>
  <c r="CF4" i="13"/>
  <c r="CF8" i="13"/>
  <c r="CF15" i="13"/>
  <c r="CF20" i="13"/>
  <c r="CF25" i="13"/>
  <c r="CF31" i="13"/>
  <c r="CF36" i="13"/>
  <c r="CF41" i="13"/>
  <c r="CF47" i="13"/>
  <c r="CF52" i="13"/>
  <c r="CF57" i="13"/>
  <c r="CF61" i="13"/>
  <c r="CF65" i="13"/>
  <c r="CF69" i="13"/>
  <c r="CF73" i="13"/>
  <c r="CF77" i="13"/>
  <c r="CF81" i="13"/>
  <c r="CF85" i="13"/>
  <c r="CF89" i="13"/>
  <c r="CF93" i="13"/>
  <c r="CF97" i="13"/>
  <c r="CF11" i="13"/>
  <c r="CF16" i="13"/>
  <c r="CF21" i="13"/>
  <c r="CF27" i="13"/>
  <c r="CF32" i="13"/>
  <c r="CF37" i="13"/>
  <c r="CF43" i="13"/>
  <c r="CF48" i="13"/>
  <c r="CF53" i="13"/>
  <c r="CF58" i="13"/>
  <c r="CF62" i="13"/>
  <c r="CF66" i="13"/>
  <c r="CF70" i="13"/>
  <c r="CF74" i="13"/>
  <c r="CF78" i="13"/>
  <c r="CF82" i="13"/>
  <c r="CF86" i="13"/>
  <c r="CF90" i="13"/>
  <c r="CF94" i="13"/>
  <c r="CF98" i="13"/>
  <c r="CF28" i="13"/>
  <c r="CF49" i="13"/>
  <c r="CF67" i="13"/>
  <c r="CF83" i="13"/>
  <c r="CF99" i="13"/>
  <c r="CF12" i="13"/>
  <c r="CF33" i="13"/>
  <c r="CF55" i="13"/>
  <c r="CF71" i="13"/>
  <c r="CF87" i="13"/>
  <c r="CF17" i="13"/>
  <c r="CF39" i="13"/>
  <c r="CF59" i="13"/>
  <c r="CF75" i="13"/>
  <c r="CF91" i="13"/>
  <c r="CF63" i="13"/>
  <c r="CF79" i="13"/>
  <c r="CF23" i="13"/>
  <c r="CF95" i="13"/>
  <c r="CF44" i="13"/>
  <c r="N5" i="13"/>
  <c r="N9" i="13"/>
  <c r="N13" i="13"/>
  <c r="N17" i="13"/>
  <c r="N21" i="13"/>
  <c r="N25" i="13"/>
  <c r="N29" i="13"/>
  <c r="N33" i="13"/>
  <c r="N37" i="13"/>
  <c r="N41" i="13"/>
  <c r="N45" i="13"/>
  <c r="N49" i="13"/>
  <c r="N53" i="13"/>
  <c r="N57" i="13"/>
  <c r="N61" i="13"/>
  <c r="N65" i="13"/>
  <c r="N69" i="13"/>
  <c r="N73" i="13"/>
  <c r="N77" i="13"/>
  <c r="N81" i="13"/>
  <c r="N85" i="13"/>
  <c r="N89" i="13"/>
  <c r="N93" i="13"/>
  <c r="N97" i="13"/>
  <c r="N8" i="13"/>
  <c r="N12" i="13"/>
  <c r="N16" i="13"/>
  <c r="N20" i="13"/>
  <c r="N24" i="13"/>
  <c r="N28" i="13"/>
  <c r="N32" i="13"/>
  <c r="N36" i="13"/>
  <c r="N40" i="13"/>
  <c r="N44" i="13"/>
  <c r="N48" i="13"/>
  <c r="N52" i="13"/>
  <c r="N56" i="13"/>
  <c r="N60" i="13"/>
  <c r="N64" i="13"/>
  <c r="N68" i="13"/>
  <c r="N72" i="13"/>
  <c r="N76" i="13"/>
  <c r="N80" i="13"/>
  <c r="N84" i="13"/>
  <c r="N88" i="13"/>
  <c r="N92" i="13"/>
  <c r="N96" i="13"/>
  <c r="N4" i="13"/>
  <c r="N6" i="13"/>
  <c r="N14" i="13"/>
  <c r="N22" i="13"/>
  <c r="N30" i="13"/>
  <c r="N38" i="13"/>
  <c r="N46" i="13"/>
  <c r="N54" i="13"/>
  <c r="N62" i="13"/>
  <c r="N70" i="13"/>
  <c r="N78" i="13"/>
  <c r="N86" i="13"/>
  <c r="N94" i="13"/>
  <c r="N10" i="13"/>
  <c r="N18" i="13"/>
  <c r="N34" i="13"/>
  <c r="N50" i="13"/>
  <c r="N66" i="13"/>
  <c r="N82" i="13"/>
  <c r="N98" i="13"/>
  <c r="N11" i="13"/>
  <c r="N19" i="13"/>
  <c r="N27" i="13"/>
  <c r="N35" i="13"/>
  <c r="N43" i="13"/>
  <c r="N51" i="13"/>
  <c r="N59" i="13"/>
  <c r="N67" i="13"/>
  <c r="N75" i="13"/>
  <c r="N83" i="13"/>
  <c r="N91" i="13"/>
  <c r="N99" i="13"/>
  <c r="N7" i="13"/>
  <c r="N15" i="13"/>
  <c r="N23" i="13"/>
  <c r="N31" i="13"/>
  <c r="N39" i="13"/>
  <c r="N47" i="13"/>
  <c r="N55" i="13"/>
  <c r="N63" i="13"/>
  <c r="N71" i="13"/>
  <c r="N79" i="13"/>
  <c r="N87" i="13"/>
  <c r="N95" i="13"/>
  <c r="N26" i="13"/>
  <c r="N42" i="13"/>
  <c r="N58" i="13"/>
  <c r="N74" i="13"/>
  <c r="N90" i="13"/>
  <c r="BF5" i="13"/>
  <c r="BF9" i="13"/>
  <c r="BF13" i="13"/>
  <c r="BF17" i="13"/>
  <c r="BF21" i="13"/>
  <c r="BF25" i="13"/>
  <c r="BF29" i="13"/>
  <c r="BF33" i="13"/>
  <c r="BF37" i="13"/>
  <c r="BF41" i="13"/>
  <c r="BF45" i="13"/>
  <c r="BF49" i="13"/>
  <c r="BF53" i="13"/>
  <c r="BF57" i="13"/>
  <c r="BF61" i="13"/>
  <c r="BF65" i="13"/>
  <c r="BF69" i="13"/>
  <c r="BF73" i="13"/>
  <c r="BF77" i="13"/>
  <c r="BF81" i="13"/>
  <c r="BF85" i="13"/>
  <c r="BF89" i="13"/>
  <c r="BF93" i="13"/>
  <c r="BF97" i="13"/>
  <c r="BF6" i="13"/>
  <c r="BF10" i="13"/>
  <c r="BF14" i="13"/>
  <c r="BF18" i="13"/>
  <c r="BF22" i="13"/>
  <c r="BF26" i="13"/>
  <c r="BF30" i="13"/>
  <c r="BF34" i="13"/>
  <c r="BF38" i="13"/>
  <c r="BF42" i="13"/>
  <c r="BF46" i="13"/>
  <c r="BF50" i="13"/>
  <c r="BF54" i="13"/>
  <c r="BF58" i="13"/>
  <c r="BF62" i="13"/>
  <c r="BF66" i="13"/>
  <c r="BF70" i="13"/>
  <c r="BF74" i="13"/>
  <c r="BF78" i="13"/>
  <c r="BF82" i="13"/>
  <c r="BF86" i="13"/>
  <c r="BF90" i="13"/>
  <c r="BF94" i="13"/>
  <c r="BF98" i="13"/>
  <c r="BF7" i="13"/>
  <c r="BF11" i="13"/>
  <c r="BF15" i="13"/>
  <c r="BF19" i="13"/>
  <c r="BF23" i="13"/>
  <c r="BF27" i="13"/>
  <c r="BF31" i="13"/>
  <c r="BF35" i="13"/>
  <c r="BF39" i="13"/>
  <c r="BF43" i="13"/>
  <c r="BF47" i="13"/>
  <c r="BF51" i="13"/>
  <c r="BF55" i="13"/>
  <c r="BF59" i="13"/>
  <c r="BF63" i="13"/>
  <c r="BF67" i="13"/>
  <c r="BF71" i="13"/>
  <c r="BF75" i="13"/>
  <c r="BF79" i="13"/>
  <c r="BF83" i="13"/>
  <c r="BF87" i="13"/>
  <c r="BF91" i="13"/>
  <c r="BF95" i="13"/>
  <c r="BF99" i="13"/>
  <c r="BF16" i="13"/>
  <c r="BF32" i="13"/>
  <c r="BF48" i="13"/>
  <c r="BF64" i="13"/>
  <c r="BF80" i="13"/>
  <c r="BF96" i="13"/>
  <c r="BF20" i="13"/>
  <c r="BF36" i="13"/>
  <c r="BF52" i="13"/>
  <c r="BF68" i="13"/>
  <c r="BF84" i="13"/>
  <c r="BF4" i="13"/>
  <c r="BF12" i="13"/>
  <c r="BF28" i="13"/>
  <c r="BF44" i="13"/>
  <c r="BF60" i="13"/>
  <c r="BF76" i="13"/>
  <c r="BF92" i="13"/>
  <c r="BF24" i="13"/>
  <c r="BF88" i="13"/>
  <c r="BF40" i="13"/>
  <c r="BF72" i="13"/>
  <c r="BF56" i="13"/>
  <c r="BF8" i="13"/>
  <c r="Q5" i="13"/>
  <c r="Q9" i="13"/>
  <c r="Q13" i="13"/>
  <c r="Q17" i="13"/>
  <c r="Q21" i="13"/>
  <c r="Q25" i="13"/>
  <c r="Q29" i="13"/>
  <c r="Q33" i="13"/>
  <c r="Q37" i="13"/>
  <c r="Q41" i="13"/>
  <c r="Q45" i="13"/>
  <c r="Q49" i="13"/>
  <c r="Q53" i="13"/>
  <c r="Q57" i="13"/>
  <c r="Q61" i="13"/>
  <c r="Q65" i="13"/>
  <c r="Q69" i="13"/>
  <c r="Q73" i="13"/>
  <c r="Q77" i="13"/>
  <c r="Q81" i="13"/>
  <c r="Q85" i="13"/>
  <c r="Q89" i="13"/>
  <c r="Q93" i="13"/>
  <c r="Q97" i="13"/>
  <c r="Q8" i="13"/>
  <c r="Q12" i="13"/>
  <c r="Q16" i="13"/>
  <c r="Q20" i="13"/>
  <c r="Q24" i="13"/>
  <c r="Q28" i="13"/>
  <c r="Q32" i="13"/>
  <c r="Q36" i="13"/>
  <c r="Q40" i="13"/>
  <c r="Q44" i="13"/>
  <c r="Q48" i="13"/>
  <c r="Q52" i="13"/>
  <c r="Q56" i="13"/>
  <c r="Q60" i="13"/>
  <c r="Q64" i="13"/>
  <c r="Q68" i="13"/>
  <c r="Q72" i="13"/>
  <c r="Q76" i="13"/>
  <c r="Q80" i="13"/>
  <c r="Q84" i="13"/>
  <c r="Q88" i="13"/>
  <c r="Q92" i="13"/>
  <c r="Q96" i="13"/>
  <c r="Q4" i="13"/>
  <c r="Q6" i="13"/>
  <c r="Q14" i="13"/>
  <c r="Q22" i="13"/>
  <c r="Q30" i="13"/>
  <c r="Q38" i="13"/>
  <c r="Q46" i="13"/>
  <c r="Q54" i="13"/>
  <c r="Q62" i="13"/>
  <c r="Q70" i="13"/>
  <c r="Q78" i="13"/>
  <c r="Q86" i="13"/>
  <c r="Q94" i="13"/>
  <c r="Q18" i="13"/>
  <c r="Q34" i="13"/>
  <c r="Q50" i="13"/>
  <c r="Q66" i="13"/>
  <c r="Q82" i="13"/>
  <c r="Q90" i="13"/>
  <c r="Q11" i="13"/>
  <c r="Q19" i="13"/>
  <c r="Q27" i="13"/>
  <c r="Q35" i="13"/>
  <c r="Q43" i="13"/>
  <c r="Q51" i="13"/>
  <c r="Q59" i="13"/>
  <c r="Q67" i="13"/>
  <c r="Q75" i="13"/>
  <c r="Q83" i="13"/>
  <c r="Q91" i="13"/>
  <c r="Q99" i="13"/>
  <c r="Q7" i="13"/>
  <c r="Q15" i="13"/>
  <c r="Q23" i="13"/>
  <c r="Q31" i="13"/>
  <c r="Q39" i="13"/>
  <c r="Q47" i="13"/>
  <c r="Q55" i="13"/>
  <c r="Q63" i="13"/>
  <c r="Q71" i="13"/>
  <c r="Q79" i="13"/>
  <c r="Q87" i="13"/>
  <c r="Q95" i="13"/>
  <c r="Q10" i="13"/>
  <c r="Q26" i="13"/>
  <c r="Q42" i="13"/>
  <c r="Q58" i="13"/>
  <c r="Q74" i="13"/>
  <c r="Q98" i="13"/>
  <c r="AG5" i="13"/>
  <c r="AG9" i="13"/>
  <c r="AG13" i="13"/>
  <c r="AG17" i="13"/>
  <c r="AG21" i="13"/>
  <c r="AG25" i="13"/>
  <c r="AG29" i="13"/>
  <c r="AG33" i="13"/>
  <c r="AG37" i="13"/>
  <c r="AG41" i="13"/>
  <c r="AG45" i="13"/>
  <c r="AG49" i="13"/>
  <c r="AG53" i="13"/>
  <c r="AG57" i="13"/>
  <c r="AG61" i="13"/>
  <c r="AG65" i="13"/>
  <c r="AG69" i="13"/>
  <c r="AG73" i="13"/>
  <c r="AG77" i="13"/>
  <c r="AG81" i="13"/>
  <c r="AG85" i="13"/>
  <c r="AG89" i="13"/>
  <c r="AG93" i="13"/>
  <c r="AG97" i="13"/>
  <c r="AG6" i="13"/>
  <c r="AG10" i="13"/>
  <c r="AG14" i="13"/>
  <c r="AG18" i="13"/>
  <c r="AG22" i="13"/>
  <c r="AG26" i="13"/>
  <c r="AG30" i="13"/>
  <c r="AG34" i="13"/>
  <c r="AG38" i="13"/>
  <c r="AG42" i="13"/>
  <c r="AG46" i="13"/>
  <c r="AG50" i="13"/>
  <c r="AG54" i="13"/>
  <c r="AG58" i="13"/>
  <c r="AG62" i="13"/>
  <c r="AG66" i="13"/>
  <c r="AG70" i="13"/>
  <c r="AG74" i="13"/>
  <c r="AG78" i="13"/>
  <c r="AG82" i="13"/>
  <c r="AG86" i="13"/>
  <c r="AG90" i="13"/>
  <c r="AG94" i="13"/>
  <c r="AG98" i="13"/>
  <c r="AG12" i="13"/>
  <c r="AG20" i="13"/>
  <c r="AG28" i="13"/>
  <c r="AG36" i="13"/>
  <c r="AG44" i="13"/>
  <c r="AG52" i="13"/>
  <c r="AG60" i="13"/>
  <c r="AG68" i="13"/>
  <c r="AG76" i="13"/>
  <c r="AG84" i="13"/>
  <c r="AG92" i="13"/>
  <c r="AG4" i="13"/>
  <c r="AG7" i="13"/>
  <c r="AG15" i="13"/>
  <c r="AG23" i="13"/>
  <c r="AG31" i="13"/>
  <c r="AG39" i="13"/>
  <c r="AG47" i="13"/>
  <c r="AG55" i="13"/>
  <c r="AG63" i="13"/>
  <c r="AG71" i="13"/>
  <c r="AG79" i="13"/>
  <c r="AG87" i="13"/>
  <c r="AG95" i="13"/>
  <c r="AG8" i="13"/>
  <c r="AG16" i="13"/>
  <c r="AG24" i="13"/>
  <c r="AG32" i="13"/>
  <c r="AG40" i="13"/>
  <c r="AG48" i="13"/>
  <c r="AG56" i="13"/>
  <c r="AG64" i="13"/>
  <c r="AG72" i="13"/>
  <c r="AG80" i="13"/>
  <c r="AG88" i="13"/>
  <c r="AG96" i="13"/>
  <c r="AG11" i="13"/>
  <c r="AG19" i="13"/>
  <c r="AG27" i="13"/>
  <c r="AG35" i="13"/>
  <c r="AG43" i="13"/>
  <c r="AG51" i="13"/>
  <c r="AG59" i="13"/>
  <c r="AG67" i="13"/>
  <c r="AG75" i="13"/>
  <c r="AG83" i="13"/>
  <c r="AG91" i="13"/>
  <c r="AG99" i="13"/>
  <c r="AW6" i="13"/>
  <c r="AW10" i="13"/>
  <c r="AW14" i="13"/>
  <c r="AW18" i="13"/>
  <c r="AW22" i="13"/>
  <c r="AW26" i="13"/>
  <c r="AW30" i="13"/>
  <c r="AW34" i="13"/>
  <c r="AW38" i="13"/>
  <c r="AW42" i="13"/>
  <c r="AW46" i="13"/>
  <c r="AW50" i="13"/>
  <c r="AW54" i="13"/>
  <c r="AW58" i="13"/>
  <c r="AW62" i="13"/>
  <c r="AW66" i="13"/>
  <c r="AW70" i="13"/>
  <c r="AW74" i="13"/>
  <c r="AW78" i="13"/>
  <c r="AW82" i="13"/>
  <c r="AW86" i="13"/>
  <c r="AW90" i="13"/>
  <c r="AW94" i="13"/>
  <c r="AW98" i="13"/>
  <c r="AW17" i="13"/>
  <c r="AW29" i="13"/>
  <c r="AW41" i="13"/>
  <c r="AW57" i="13"/>
  <c r="AW73" i="13"/>
  <c r="AW85" i="13"/>
  <c r="AW7" i="13"/>
  <c r="AW11" i="13"/>
  <c r="AW15" i="13"/>
  <c r="AW19" i="13"/>
  <c r="AW23" i="13"/>
  <c r="AW27" i="13"/>
  <c r="AW31" i="13"/>
  <c r="AW35" i="13"/>
  <c r="AW39" i="13"/>
  <c r="AW43" i="13"/>
  <c r="AW47" i="13"/>
  <c r="AW51" i="13"/>
  <c r="AW55" i="13"/>
  <c r="AW59" i="13"/>
  <c r="AW63" i="13"/>
  <c r="AW67" i="13"/>
  <c r="AW71" i="13"/>
  <c r="AW75" i="13"/>
  <c r="AW79" i="13"/>
  <c r="AW83" i="13"/>
  <c r="AW87" i="13"/>
  <c r="AW91" i="13"/>
  <c r="AW95" i="13"/>
  <c r="AW99" i="13"/>
  <c r="AW5" i="13"/>
  <c r="AW13" i="13"/>
  <c r="AW25" i="13"/>
  <c r="AW37" i="13"/>
  <c r="AW49" i="13"/>
  <c r="AW61" i="13"/>
  <c r="AW69" i="13"/>
  <c r="AW81" i="13"/>
  <c r="AW93" i="13"/>
  <c r="AW97" i="13"/>
  <c r="AW8" i="13"/>
  <c r="AW12" i="13"/>
  <c r="AW16" i="13"/>
  <c r="AW20" i="13"/>
  <c r="AW24" i="13"/>
  <c r="AW28" i="13"/>
  <c r="AW32" i="13"/>
  <c r="AW36" i="13"/>
  <c r="AW40" i="13"/>
  <c r="AW44" i="13"/>
  <c r="AW48" i="13"/>
  <c r="AW52" i="13"/>
  <c r="AW56" i="13"/>
  <c r="AW60" i="13"/>
  <c r="AW64" i="13"/>
  <c r="AW68" i="13"/>
  <c r="AW72" i="13"/>
  <c r="AW76" i="13"/>
  <c r="AW80" i="13"/>
  <c r="AW84" i="13"/>
  <c r="AW88" i="13"/>
  <c r="AW92" i="13"/>
  <c r="AW96" i="13"/>
  <c r="AW4" i="13"/>
  <c r="AW9" i="13"/>
  <c r="AW21" i="13"/>
  <c r="AW33" i="13"/>
  <c r="AW45" i="13"/>
  <c r="AW53" i="13"/>
  <c r="AW65" i="13"/>
  <c r="AW77" i="13"/>
  <c r="AW89" i="13"/>
  <c r="CU89" i="13" s="1"/>
  <c r="ER89" i="13" s="1"/>
  <c r="BM7" i="13"/>
  <c r="BM11" i="13"/>
  <c r="BM15" i="13"/>
  <c r="BM19" i="13"/>
  <c r="BM23" i="13"/>
  <c r="BM27" i="13"/>
  <c r="BM31" i="13"/>
  <c r="BM35" i="13"/>
  <c r="BM39" i="13"/>
  <c r="BM43" i="13"/>
  <c r="BM47" i="13"/>
  <c r="BM51" i="13"/>
  <c r="BM55" i="13"/>
  <c r="BM8" i="13"/>
  <c r="BM12" i="13"/>
  <c r="BM16" i="13"/>
  <c r="BM20" i="13"/>
  <c r="BM24" i="13"/>
  <c r="BM28" i="13"/>
  <c r="BM32" i="13"/>
  <c r="BM36" i="13"/>
  <c r="BM40" i="13"/>
  <c r="BM44" i="13"/>
  <c r="BM48" i="13"/>
  <c r="BM52" i="13"/>
  <c r="BM56" i="13"/>
  <c r="BM60" i="13"/>
  <c r="BM64" i="13"/>
  <c r="BM68" i="13"/>
  <c r="BM72" i="13"/>
  <c r="BM76" i="13"/>
  <c r="BM80" i="13"/>
  <c r="BM5" i="13"/>
  <c r="BM13" i="13"/>
  <c r="BM21" i="13"/>
  <c r="BM29" i="13"/>
  <c r="BM37" i="13"/>
  <c r="BM45" i="13"/>
  <c r="BM53" i="13"/>
  <c r="BM59" i="13"/>
  <c r="BM65" i="13"/>
  <c r="BM70" i="13"/>
  <c r="BM75" i="13"/>
  <c r="BM81" i="13"/>
  <c r="BM85" i="13"/>
  <c r="BM89" i="13"/>
  <c r="BM93" i="13"/>
  <c r="BM97" i="13"/>
  <c r="BM6" i="13"/>
  <c r="BM14" i="13"/>
  <c r="BM22" i="13"/>
  <c r="BM30" i="13"/>
  <c r="BM38" i="13"/>
  <c r="BM46" i="13"/>
  <c r="BM54" i="13"/>
  <c r="BM61" i="13"/>
  <c r="BM66" i="13"/>
  <c r="BM71" i="13"/>
  <c r="BM77" i="13"/>
  <c r="BM82" i="13"/>
  <c r="BM86" i="13"/>
  <c r="BM90" i="13"/>
  <c r="BM94" i="13"/>
  <c r="BM98" i="13"/>
  <c r="BM9" i="13"/>
  <c r="BM17" i="13"/>
  <c r="BM25" i="13"/>
  <c r="BM33" i="13"/>
  <c r="BM41" i="13"/>
  <c r="BM49" i="13"/>
  <c r="BM57" i="13"/>
  <c r="BM62" i="13"/>
  <c r="BM67" i="13"/>
  <c r="BM73" i="13"/>
  <c r="BM78" i="13"/>
  <c r="BM83" i="13"/>
  <c r="BM87" i="13"/>
  <c r="BM91" i="13"/>
  <c r="BM95" i="13"/>
  <c r="BM99" i="13"/>
  <c r="BM26" i="13"/>
  <c r="BM58" i="13"/>
  <c r="BM79" i="13"/>
  <c r="BM96" i="13"/>
  <c r="BM34" i="13"/>
  <c r="BM63" i="13"/>
  <c r="BM84" i="13"/>
  <c r="BM4" i="13"/>
  <c r="BM18" i="13"/>
  <c r="BM50" i="13"/>
  <c r="BM74" i="13"/>
  <c r="BM92" i="13"/>
  <c r="BM42" i="13"/>
  <c r="BM69" i="13"/>
  <c r="BM88" i="13"/>
  <c r="BM10" i="13"/>
  <c r="CC8" i="13"/>
  <c r="CC12" i="13"/>
  <c r="CC16" i="13"/>
  <c r="CC20" i="13"/>
  <c r="CC24" i="13"/>
  <c r="CC28" i="13"/>
  <c r="CC32" i="13"/>
  <c r="CC36" i="13"/>
  <c r="CC40" i="13"/>
  <c r="CC44" i="13"/>
  <c r="CC48" i="13"/>
  <c r="CC52" i="13"/>
  <c r="CC56" i="13"/>
  <c r="CC60" i="13"/>
  <c r="CC64" i="13"/>
  <c r="CC68" i="13"/>
  <c r="CC72" i="13"/>
  <c r="CC76" i="13"/>
  <c r="CC80" i="13"/>
  <c r="CC84" i="13"/>
  <c r="CC88" i="13"/>
  <c r="CC92" i="13"/>
  <c r="CC96" i="13"/>
  <c r="CC4" i="13"/>
  <c r="CC5" i="13"/>
  <c r="CC9" i="13"/>
  <c r="CC13" i="13"/>
  <c r="CC17" i="13"/>
  <c r="CC21" i="13"/>
  <c r="CC25" i="13"/>
  <c r="CC29" i="13"/>
  <c r="CC33" i="13"/>
  <c r="CC37" i="13"/>
  <c r="CC41" i="13"/>
  <c r="CC45" i="13"/>
  <c r="CC49" i="13"/>
  <c r="CC53" i="13"/>
  <c r="CC57" i="13"/>
  <c r="CC61" i="13"/>
  <c r="CC65" i="13"/>
  <c r="CC69" i="13"/>
  <c r="CC73" i="13"/>
  <c r="CC77" i="13"/>
  <c r="CC81" i="13"/>
  <c r="CC85" i="13"/>
  <c r="CC89" i="13"/>
  <c r="CC93" i="13"/>
  <c r="CC97" i="13"/>
  <c r="CC6" i="13"/>
  <c r="CC10" i="13"/>
  <c r="CC14" i="13"/>
  <c r="CC18" i="13"/>
  <c r="CC22" i="13"/>
  <c r="CC26" i="13"/>
  <c r="CC30" i="13"/>
  <c r="CC34" i="13"/>
  <c r="CC38" i="13"/>
  <c r="CC42" i="13"/>
  <c r="CC46" i="13"/>
  <c r="CC50" i="13"/>
  <c r="CC54" i="13"/>
  <c r="CC58" i="13"/>
  <c r="CC62" i="13"/>
  <c r="CC66" i="13"/>
  <c r="CC70" i="13"/>
  <c r="CC74" i="13"/>
  <c r="CC78" i="13"/>
  <c r="CC82" i="13"/>
  <c r="CC86" i="13"/>
  <c r="CC90" i="13"/>
  <c r="CC94" i="13"/>
  <c r="CC98" i="13"/>
  <c r="CC7" i="13"/>
  <c r="CC23" i="13"/>
  <c r="CC39" i="13"/>
  <c r="CC55" i="13"/>
  <c r="CC71" i="13"/>
  <c r="CC87" i="13"/>
  <c r="CC11" i="13"/>
  <c r="CC27" i="13"/>
  <c r="CC43" i="13"/>
  <c r="CC59" i="13"/>
  <c r="CC75" i="13"/>
  <c r="CC91" i="13"/>
  <c r="CC15" i="13"/>
  <c r="CC31" i="13"/>
  <c r="CC47" i="13"/>
  <c r="CC63" i="13"/>
  <c r="CC79" i="13"/>
  <c r="CC95" i="13"/>
  <c r="CC19" i="13"/>
  <c r="CC83" i="13"/>
  <c r="CC35" i="13"/>
  <c r="CC99" i="13"/>
  <c r="CC51" i="13"/>
  <c r="CC67" i="13"/>
  <c r="AP5" i="13"/>
  <c r="AP9" i="13"/>
  <c r="AP13" i="13"/>
  <c r="AP17" i="13"/>
  <c r="AP21" i="13"/>
  <c r="AP25" i="13"/>
  <c r="AP29" i="13"/>
  <c r="AP33" i="13"/>
  <c r="AP37" i="13"/>
  <c r="AP41" i="13"/>
  <c r="AP45" i="13"/>
  <c r="AP49" i="13"/>
  <c r="AP53" i="13"/>
  <c r="AP57" i="13"/>
  <c r="AP61" i="13"/>
  <c r="AP65" i="13"/>
  <c r="AP69" i="13"/>
  <c r="AP73" i="13"/>
  <c r="AP77" i="13"/>
  <c r="AP81" i="13"/>
  <c r="AP85" i="13"/>
  <c r="AP89" i="13"/>
  <c r="AP93" i="13"/>
  <c r="AP97" i="13"/>
  <c r="AP6" i="13"/>
  <c r="AP10" i="13"/>
  <c r="AP14" i="13"/>
  <c r="AP18" i="13"/>
  <c r="AP22" i="13"/>
  <c r="AP26" i="13"/>
  <c r="AP30" i="13"/>
  <c r="AP34" i="13"/>
  <c r="AP38" i="13"/>
  <c r="AP42" i="13"/>
  <c r="AP46" i="13"/>
  <c r="AP50" i="13"/>
  <c r="AP54" i="13"/>
  <c r="AP58" i="13"/>
  <c r="AP62" i="13"/>
  <c r="AP66" i="13"/>
  <c r="AP70" i="13"/>
  <c r="AP74" i="13"/>
  <c r="AP78" i="13"/>
  <c r="AP82" i="13"/>
  <c r="AP86" i="13"/>
  <c r="AP90" i="13"/>
  <c r="AP94" i="13"/>
  <c r="AP98" i="13"/>
  <c r="AP7" i="13"/>
  <c r="AP11" i="13"/>
  <c r="AP15" i="13"/>
  <c r="AP19" i="13"/>
  <c r="AP23" i="13"/>
  <c r="AP27" i="13"/>
  <c r="AP31" i="13"/>
  <c r="AP35" i="13"/>
  <c r="AP39" i="13"/>
  <c r="AP43" i="13"/>
  <c r="AP47" i="13"/>
  <c r="AP51" i="13"/>
  <c r="AP55" i="13"/>
  <c r="AP59" i="13"/>
  <c r="AP63" i="13"/>
  <c r="AP67" i="13"/>
  <c r="AP71" i="13"/>
  <c r="AP75" i="13"/>
  <c r="AP79" i="13"/>
  <c r="AP83" i="13"/>
  <c r="AP87" i="13"/>
  <c r="AP91" i="13"/>
  <c r="AP95" i="13"/>
  <c r="AP99" i="13"/>
  <c r="AP8" i="13"/>
  <c r="AP24" i="13"/>
  <c r="AP40" i="13"/>
  <c r="AP56" i="13"/>
  <c r="AP72" i="13"/>
  <c r="AP88" i="13"/>
  <c r="AP12" i="13"/>
  <c r="AP28" i="13"/>
  <c r="AP44" i="13"/>
  <c r="AP60" i="13"/>
  <c r="AP76" i="13"/>
  <c r="AP92" i="13"/>
  <c r="AP16" i="13"/>
  <c r="AP32" i="13"/>
  <c r="AP48" i="13"/>
  <c r="AP64" i="13"/>
  <c r="AP80" i="13"/>
  <c r="AP96" i="13"/>
  <c r="AP20" i="13"/>
  <c r="AP36" i="13"/>
  <c r="AP52" i="13"/>
  <c r="AP68" i="13"/>
  <c r="AP84" i="13"/>
  <c r="AP4" i="13"/>
  <c r="O5" i="13"/>
  <c r="O9" i="13"/>
  <c r="O13" i="13"/>
  <c r="O17" i="13"/>
  <c r="O21" i="13"/>
  <c r="O25" i="13"/>
  <c r="O29" i="13"/>
  <c r="O33" i="13"/>
  <c r="O37" i="13"/>
  <c r="O41" i="13"/>
  <c r="O45" i="13"/>
  <c r="O49" i="13"/>
  <c r="O53" i="13"/>
  <c r="O57" i="13"/>
  <c r="O61" i="13"/>
  <c r="O65" i="13"/>
  <c r="O69" i="13"/>
  <c r="O73" i="13"/>
  <c r="O77" i="13"/>
  <c r="O81" i="13"/>
  <c r="O85" i="13"/>
  <c r="O89" i="13"/>
  <c r="O93" i="13"/>
  <c r="O97" i="13"/>
  <c r="O8" i="13"/>
  <c r="O12" i="13"/>
  <c r="O16" i="13"/>
  <c r="O20" i="13"/>
  <c r="O24" i="13"/>
  <c r="O28" i="13"/>
  <c r="O32" i="13"/>
  <c r="O36" i="13"/>
  <c r="O40" i="13"/>
  <c r="O44" i="13"/>
  <c r="O48" i="13"/>
  <c r="O52" i="13"/>
  <c r="O56" i="13"/>
  <c r="O60" i="13"/>
  <c r="O64" i="13"/>
  <c r="O68" i="13"/>
  <c r="O72" i="13"/>
  <c r="O76" i="13"/>
  <c r="O80" i="13"/>
  <c r="O84" i="13"/>
  <c r="O88" i="13"/>
  <c r="O92" i="13"/>
  <c r="O96" i="13"/>
  <c r="O4" i="13"/>
  <c r="O6" i="13"/>
  <c r="O14" i="13"/>
  <c r="O22" i="13"/>
  <c r="O30" i="13"/>
  <c r="O38" i="13"/>
  <c r="O46" i="13"/>
  <c r="O54" i="13"/>
  <c r="O62" i="13"/>
  <c r="O70" i="13"/>
  <c r="O78" i="13"/>
  <c r="O86" i="13"/>
  <c r="O94" i="13"/>
  <c r="O18" i="13"/>
  <c r="O34" i="13"/>
  <c r="O50" i="13"/>
  <c r="O66" i="13"/>
  <c r="O82" i="13"/>
  <c r="O11" i="13"/>
  <c r="O19" i="13"/>
  <c r="O35" i="13"/>
  <c r="O43" i="13"/>
  <c r="O51" i="13"/>
  <c r="O59" i="13"/>
  <c r="O67" i="13"/>
  <c r="O75" i="13"/>
  <c r="O83" i="13"/>
  <c r="O91" i="13"/>
  <c r="O99" i="13"/>
  <c r="O7" i="13"/>
  <c r="O15" i="13"/>
  <c r="O23" i="13"/>
  <c r="O31" i="13"/>
  <c r="O39" i="13"/>
  <c r="O47" i="13"/>
  <c r="O55" i="13"/>
  <c r="O63" i="13"/>
  <c r="O71" i="13"/>
  <c r="O79" i="13"/>
  <c r="O87" i="13"/>
  <c r="O95" i="13"/>
  <c r="O10" i="13"/>
  <c r="O26" i="13"/>
  <c r="O42" i="13"/>
  <c r="O58" i="13"/>
  <c r="O74" i="13"/>
  <c r="O90" i="13"/>
  <c r="O98" i="13"/>
  <c r="O27" i="13"/>
  <c r="BK5" i="13"/>
  <c r="BK9" i="13"/>
  <c r="BK13" i="13"/>
  <c r="BK17" i="13"/>
  <c r="BK21" i="13"/>
  <c r="BK25" i="13"/>
  <c r="BK29" i="13"/>
  <c r="BK33" i="13"/>
  <c r="BK37" i="13"/>
  <c r="BK41" i="13"/>
  <c r="BK45" i="13"/>
  <c r="BK49" i="13"/>
  <c r="BK53" i="13"/>
  <c r="BK57" i="13"/>
  <c r="BK61" i="13"/>
  <c r="BK65" i="13"/>
  <c r="BK69" i="13"/>
  <c r="BK73" i="13"/>
  <c r="BK77" i="13"/>
  <c r="BK81" i="13"/>
  <c r="BK85" i="13"/>
  <c r="BK89" i="13"/>
  <c r="BK93" i="13"/>
  <c r="BK97" i="13"/>
  <c r="BK6" i="13"/>
  <c r="BK10" i="13"/>
  <c r="BK14" i="13"/>
  <c r="BK18" i="13"/>
  <c r="BK22" i="13"/>
  <c r="BK26" i="13"/>
  <c r="BK30" i="13"/>
  <c r="BK34" i="13"/>
  <c r="BK38" i="13"/>
  <c r="BK42" i="13"/>
  <c r="BK46" i="13"/>
  <c r="BK50" i="13"/>
  <c r="BK54" i="13"/>
  <c r="BK58" i="13"/>
  <c r="BK62" i="13"/>
  <c r="BK66" i="13"/>
  <c r="BK70" i="13"/>
  <c r="BK74" i="13"/>
  <c r="BK78" i="13"/>
  <c r="BK82" i="13"/>
  <c r="BK86" i="13"/>
  <c r="BK90" i="13"/>
  <c r="BK94" i="13"/>
  <c r="BK98" i="13"/>
  <c r="BK7" i="13"/>
  <c r="BK11" i="13"/>
  <c r="BK15" i="13"/>
  <c r="BK19" i="13"/>
  <c r="BK23" i="13"/>
  <c r="BK27" i="13"/>
  <c r="BK31" i="13"/>
  <c r="BK35" i="13"/>
  <c r="BK39" i="13"/>
  <c r="BK43" i="13"/>
  <c r="BK47" i="13"/>
  <c r="BK51" i="13"/>
  <c r="BK55" i="13"/>
  <c r="BK59" i="13"/>
  <c r="BK63" i="13"/>
  <c r="BK67" i="13"/>
  <c r="BK71" i="13"/>
  <c r="BK75" i="13"/>
  <c r="BK79" i="13"/>
  <c r="BK83" i="13"/>
  <c r="BK87" i="13"/>
  <c r="BK91" i="13"/>
  <c r="BK95" i="13"/>
  <c r="BK99" i="13"/>
  <c r="BK16" i="13"/>
  <c r="BK32" i="13"/>
  <c r="BK48" i="13"/>
  <c r="BK64" i="13"/>
  <c r="BK80" i="13"/>
  <c r="BK96" i="13"/>
  <c r="BK20" i="13"/>
  <c r="BK36" i="13"/>
  <c r="BK52" i="13"/>
  <c r="BK68" i="13"/>
  <c r="BK84" i="13"/>
  <c r="BK4" i="13"/>
  <c r="BK12" i="13"/>
  <c r="BK28" i="13"/>
  <c r="BK44" i="13"/>
  <c r="BK60" i="13"/>
  <c r="BK76" i="13"/>
  <c r="BK92" i="13"/>
  <c r="BK56" i="13"/>
  <c r="BK8" i="13"/>
  <c r="BK72" i="13"/>
  <c r="BK24" i="13"/>
  <c r="BK88" i="13"/>
  <c r="BK40" i="13"/>
  <c r="AF5" i="13"/>
  <c r="AF9" i="13"/>
  <c r="AF13" i="13"/>
  <c r="AF17" i="13"/>
  <c r="AF21" i="13"/>
  <c r="AF6" i="13"/>
  <c r="AF10" i="13"/>
  <c r="AF14" i="13"/>
  <c r="AF18" i="13"/>
  <c r="AF22" i="13"/>
  <c r="AF12" i="13"/>
  <c r="AF20" i="13"/>
  <c r="AF26" i="13"/>
  <c r="AF30" i="13"/>
  <c r="AF34" i="13"/>
  <c r="AF38" i="13"/>
  <c r="AF42" i="13"/>
  <c r="AF46" i="13"/>
  <c r="AF50" i="13"/>
  <c r="AF54" i="13"/>
  <c r="AF58" i="13"/>
  <c r="AF62" i="13"/>
  <c r="AF66" i="13"/>
  <c r="AF70" i="13"/>
  <c r="AF74" i="13"/>
  <c r="AF78" i="13"/>
  <c r="AF82" i="13"/>
  <c r="AF86" i="13"/>
  <c r="AF90" i="13"/>
  <c r="AF94" i="13"/>
  <c r="AF98" i="13"/>
  <c r="AF65" i="13"/>
  <c r="AF77" i="13"/>
  <c r="AF85" i="13"/>
  <c r="AF97" i="13"/>
  <c r="AF7" i="13"/>
  <c r="AF15" i="13"/>
  <c r="AF23" i="13"/>
  <c r="AF27" i="13"/>
  <c r="AF31" i="13"/>
  <c r="AF35" i="13"/>
  <c r="AF39" i="13"/>
  <c r="AF43" i="13"/>
  <c r="AF47" i="13"/>
  <c r="AF51" i="13"/>
  <c r="AF55" i="13"/>
  <c r="AF59" i="13"/>
  <c r="AF63" i="13"/>
  <c r="AF67" i="13"/>
  <c r="AF71" i="13"/>
  <c r="AF75" i="13"/>
  <c r="AF79" i="13"/>
  <c r="AF83" i="13"/>
  <c r="AF87" i="13"/>
  <c r="AF91" i="13"/>
  <c r="AF95" i="13"/>
  <c r="AF99" i="13"/>
  <c r="AF8" i="13"/>
  <c r="AF16" i="13"/>
  <c r="AF24" i="13"/>
  <c r="AF28" i="13"/>
  <c r="AF32" i="13"/>
  <c r="AF36" i="13"/>
  <c r="AF40" i="13"/>
  <c r="AF44" i="13"/>
  <c r="AF48" i="13"/>
  <c r="AF52" i="13"/>
  <c r="AF56" i="13"/>
  <c r="AF60" i="13"/>
  <c r="AF64" i="13"/>
  <c r="AF68" i="13"/>
  <c r="AF72" i="13"/>
  <c r="AF76" i="13"/>
  <c r="AF80" i="13"/>
  <c r="AF84" i="13"/>
  <c r="AF88" i="13"/>
  <c r="AF92" i="13"/>
  <c r="AF96" i="13"/>
  <c r="AF4" i="13"/>
  <c r="AF11" i="13"/>
  <c r="AF19" i="13"/>
  <c r="AF25" i="13"/>
  <c r="AF29" i="13"/>
  <c r="AF33" i="13"/>
  <c r="AF37" i="13"/>
  <c r="AF41" i="13"/>
  <c r="AF45" i="13"/>
  <c r="AF49" i="13"/>
  <c r="AF53" i="13"/>
  <c r="AF57" i="13"/>
  <c r="AF61" i="13"/>
  <c r="AF69" i="13"/>
  <c r="AF73" i="13"/>
  <c r="AF81" i="13"/>
  <c r="AF89" i="13"/>
  <c r="AF93" i="13"/>
  <c r="AV5" i="13"/>
  <c r="AV9" i="13"/>
  <c r="AV13" i="13"/>
  <c r="AV17" i="13"/>
  <c r="AV21" i="13"/>
  <c r="AV25" i="13"/>
  <c r="AV29" i="13"/>
  <c r="AV33" i="13"/>
  <c r="AV37" i="13"/>
  <c r="AV41" i="13"/>
  <c r="AV45" i="13"/>
  <c r="AV49" i="13"/>
  <c r="AV53" i="13"/>
  <c r="AV57" i="13"/>
  <c r="AV61" i="13"/>
  <c r="AV65" i="13"/>
  <c r="AV69" i="13"/>
  <c r="AV73" i="13"/>
  <c r="AV77" i="13"/>
  <c r="AV81" i="13"/>
  <c r="AV85" i="13"/>
  <c r="AV89" i="13"/>
  <c r="AV93" i="13"/>
  <c r="AV97" i="13"/>
  <c r="AV31" i="13"/>
  <c r="AV55" i="13"/>
  <c r="AV67" i="13"/>
  <c r="AV83" i="13"/>
  <c r="AV91" i="13"/>
  <c r="AV12" i="13"/>
  <c r="AV28" i="13"/>
  <c r="AV36" i="13"/>
  <c r="AV44" i="13"/>
  <c r="AV60" i="13"/>
  <c r="AV72" i="13"/>
  <c r="AV84" i="13"/>
  <c r="AV96" i="13"/>
  <c r="AV6" i="13"/>
  <c r="AV10" i="13"/>
  <c r="AV14" i="13"/>
  <c r="AV18" i="13"/>
  <c r="AV22" i="13"/>
  <c r="AV26" i="13"/>
  <c r="AV30" i="13"/>
  <c r="AV34" i="13"/>
  <c r="AV38" i="13"/>
  <c r="AV42" i="13"/>
  <c r="AV46" i="13"/>
  <c r="AV50" i="13"/>
  <c r="AV54" i="13"/>
  <c r="AV58" i="13"/>
  <c r="AV62" i="13"/>
  <c r="AV66" i="13"/>
  <c r="AV70" i="13"/>
  <c r="AV74" i="13"/>
  <c r="AV78" i="13"/>
  <c r="AV82" i="13"/>
  <c r="AV86" i="13"/>
  <c r="AV90" i="13"/>
  <c r="AV94" i="13"/>
  <c r="AV98" i="13"/>
  <c r="AV35" i="13"/>
  <c r="AV51" i="13"/>
  <c r="AV63" i="13"/>
  <c r="AV79" i="13"/>
  <c r="AV95" i="13"/>
  <c r="AV8" i="13"/>
  <c r="AV20" i="13"/>
  <c r="AV40" i="13"/>
  <c r="AV52" i="13"/>
  <c r="AV64" i="13"/>
  <c r="AV76" i="13"/>
  <c r="AV88" i="13"/>
  <c r="AV7" i="13"/>
  <c r="AV11" i="13"/>
  <c r="AV15" i="13"/>
  <c r="AV19" i="13"/>
  <c r="AV23" i="13"/>
  <c r="AV27" i="13"/>
  <c r="AV39" i="13"/>
  <c r="AV43" i="13"/>
  <c r="AV47" i="13"/>
  <c r="AV59" i="13"/>
  <c r="AV71" i="13"/>
  <c r="AV75" i="13"/>
  <c r="AV87" i="13"/>
  <c r="AV99" i="13"/>
  <c r="AV16" i="13"/>
  <c r="AV24" i="13"/>
  <c r="AV32" i="13"/>
  <c r="AV48" i="13"/>
  <c r="AV56" i="13"/>
  <c r="AV68" i="13"/>
  <c r="AV80" i="13"/>
  <c r="AV92" i="13"/>
  <c r="AV4" i="13"/>
  <c r="CB8" i="13"/>
  <c r="CB12" i="13"/>
  <c r="CB16" i="13"/>
  <c r="CB20" i="13"/>
  <c r="CB24" i="13"/>
  <c r="CB28" i="13"/>
  <c r="CB32" i="13"/>
  <c r="CB36" i="13"/>
  <c r="CB40" i="13"/>
  <c r="CB44" i="13"/>
  <c r="CB48" i="13"/>
  <c r="CB52" i="13"/>
  <c r="CB56" i="13"/>
  <c r="CB60" i="13"/>
  <c r="CB64" i="13"/>
  <c r="CB68" i="13"/>
  <c r="CB72" i="13"/>
  <c r="CB76" i="13"/>
  <c r="CB80" i="13"/>
  <c r="CB84" i="13"/>
  <c r="CB88" i="13"/>
  <c r="CB92" i="13"/>
  <c r="CB96" i="13"/>
  <c r="CB4" i="13"/>
  <c r="CB5" i="13"/>
  <c r="CB9" i="13"/>
  <c r="CB13" i="13"/>
  <c r="CB17" i="13"/>
  <c r="CB21" i="13"/>
  <c r="CB25" i="13"/>
  <c r="CB29" i="13"/>
  <c r="CB33" i="13"/>
  <c r="CB37" i="13"/>
  <c r="CB41" i="13"/>
  <c r="CB45" i="13"/>
  <c r="CB49" i="13"/>
  <c r="CB53" i="13"/>
  <c r="CB57" i="13"/>
  <c r="CB61" i="13"/>
  <c r="CB65" i="13"/>
  <c r="CB69" i="13"/>
  <c r="CB73" i="13"/>
  <c r="CB77" i="13"/>
  <c r="CB81" i="13"/>
  <c r="CB85" i="13"/>
  <c r="CB89" i="13"/>
  <c r="CB93" i="13"/>
  <c r="CB97" i="13"/>
  <c r="CB6" i="13"/>
  <c r="CB10" i="13"/>
  <c r="CB14" i="13"/>
  <c r="CB18" i="13"/>
  <c r="CB22" i="13"/>
  <c r="CB26" i="13"/>
  <c r="CB30" i="13"/>
  <c r="CB34" i="13"/>
  <c r="CB38" i="13"/>
  <c r="CB42" i="13"/>
  <c r="CB7" i="13"/>
  <c r="CB23" i="13"/>
  <c r="CB39" i="13"/>
  <c r="CB50" i="13"/>
  <c r="CB58" i="13"/>
  <c r="CB66" i="13"/>
  <c r="CB74" i="13"/>
  <c r="CB82" i="13"/>
  <c r="CB90" i="13"/>
  <c r="CB98" i="13"/>
  <c r="CB11" i="13"/>
  <c r="CB27" i="13"/>
  <c r="CB43" i="13"/>
  <c r="CB51" i="13"/>
  <c r="CB59" i="13"/>
  <c r="CB67" i="13"/>
  <c r="CB75" i="13"/>
  <c r="CB83" i="13"/>
  <c r="CB91" i="13"/>
  <c r="CB99" i="13"/>
  <c r="CB15" i="13"/>
  <c r="CB31" i="13"/>
  <c r="CB46" i="13"/>
  <c r="CB54" i="13"/>
  <c r="CB62" i="13"/>
  <c r="CB70" i="13"/>
  <c r="CB78" i="13"/>
  <c r="CB86" i="13"/>
  <c r="CB94" i="13"/>
  <c r="CB47" i="13"/>
  <c r="CB79" i="13"/>
  <c r="CB55" i="13"/>
  <c r="CB87" i="13"/>
  <c r="CB19" i="13"/>
  <c r="CB63" i="13"/>
  <c r="CB95" i="13"/>
  <c r="CB35" i="13"/>
  <c r="CB71" i="13"/>
  <c r="CH8" i="13"/>
  <c r="CH12" i="13"/>
  <c r="CH16" i="13"/>
  <c r="CH20" i="13"/>
  <c r="CH24" i="13"/>
  <c r="CH28" i="13"/>
  <c r="CH32" i="13"/>
  <c r="CH36" i="13"/>
  <c r="CH40" i="13"/>
  <c r="CH44" i="13"/>
  <c r="CH48" i="13"/>
  <c r="CH52" i="13"/>
  <c r="CH56" i="13"/>
  <c r="CH60" i="13"/>
  <c r="CH64" i="13"/>
  <c r="CH68" i="13"/>
  <c r="CH72" i="13"/>
  <c r="CH76" i="13"/>
  <c r="CH80" i="13"/>
  <c r="CH84" i="13"/>
  <c r="CH88" i="13"/>
  <c r="CH92" i="13"/>
  <c r="CH96" i="13"/>
  <c r="CH4" i="13"/>
  <c r="CH5" i="13"/>
  <c r="CH9" i="13"/>
  <c r="CH13" i="13"/>
  <c r="CH17" i="13"/>
  <c r="CH21" i="13"/>
  <c r="CH25" i="13"/>
  <c r="CH29" i="13"/>
  <c r="CH33" i="13"/>
  <c r="CH37" i="13"/>
  <c r="CH41" i="13"/>
  <c r="CH45" i="13"/>
  <c r="CH49" i="13"/>
  <c r="CH53" i="13"/>
  <c r="CH57" i="13"/>
  <c r="CH61" i="13"/>
  <c r="CH65" i="13"/>
  <c r="CH69" i="13"/>
  <c r="CH73" i="13"/>
  <c r="CH77" i="13"/>
  <c r="CH81" i="13"/>
  <c r="CH85" i="13"/>
  <c r="CH89" i="13"/>
  <c r="CH93" i="13"/>
  <c r="CH97" i="13"/>
  <c r="CH6" i="13"/>
  <c r="CH10" i="13"/>
  <c r="CH14" i="13"/>
  <c r="CH18" i="13"/>
  <c r="CH22" i="13"/>
  <c r="CH26" i="13"/>
  <c r="CH30" i="13"/>
  <c r="CH34" i="13"/>
  <c r="CH38" i="13"/>
  <c r="CH42" i="13"/>
  <c r="CH46" i="13"/>
  <c r="CH50" i="13"/>
  <c r="CH54" i="13"/>
  <c r="CH58" i="13"/>
  <c r="CH62" i="13"/>
  <c r="CH66" i="13"/>
  <c r="CH70" i="13"/>
  <c r="CH74" i="13"/>
  <c r="CH78" i="13"/>
  <c r="CH82" i="13"/>
  <c r="CH86" i="13"/>
  <c r="CH90" i="13"/>
  <c r="CH94" i="13"/>
  <c r="CH98" i="13"/>
  <c r="CH11" i="13"/>
  <c r="CH27" i="13"/>
  <c r="CH43" i="13"/>
  <c r="CH59" i="13"/>
  <c r="CH75" i="13"/>
  <c r="CH91" i="13"/>
  <c r="CH15" i="13"/>
  <c r="CH31" i="13"/>
  <c r="CH47" i="13"/>
  <c r="CH63" i="13"/>
  <c r="CH79" i="13"/>
  <c r="CH95" i="13"/>
  <c r="CH19" i="13"/>
  <c r="CH35" i="13"/>
  <c r="CH51" i="13"/>
  <c r="CH67" i="13"/>
  <c r="CH83" i="13"/>
  <c r="CH99" i="13"/>
  <c r="CH39" i="13"/>
  <c r="CH55" i="13"/>
  <c r="CH7" i="13"/>
  <c r="CH71" i="13"/>
  <c r="CH23" i="13"/>
  <c r="CH87" i="13"/>
  <c r="M5" i="13"/>
  <c r="M9" i="13"/>
  <c r="M13" i="13"/>
  <c r="M17" i="13"/>
  <c r="M21" i="13"/>
  <c r="M25" i="13"/>
  <c r="M29" i="13"/>
  <c r="M33" i="13"/>
  <c r="M37" i="13"/>
  <c r="M41" i="13"/>
  <c r="M45" i="13"/>
  <c r="M49" i="13"/>
  <c r="M53" i="13"/>
  <c r="M57" i="13"/>
  <c r="M61" i="13"/>
  <c r="M65" i="13"/>
  <c r="M69" i="13"/>
  <c r="M73" i="13"/>
  <c r="M77" i="13"/>
  <c r="M81" i="13"/>
  <c r="M85" i="13"/>
  <c r="M89" i="13"/>
  <c r="M93" i="13"/>
  <c r="M97" i="13"/>
  <c r="M8" i="13"/>
  <c r="M12" i="13"/>
  <c r="M16" i="13"/>
  <c r="M20" i="13"/>
  <c r="M24" i="13"/>
  <c r="M28" i="13"/>
  <c r="M32" i="13"/>
  <c r="M36" i="13"/>
  <c r="M40" i="13"/>
  <c r="M44" i="13"/>
  <c r="M48" i="13"/>
  <c r="M52" i="13"/>
  <c r="M56" i="13"/>
  <c r="M60" i="13"/>
  <c r="M64" i="13"/>
  <c r="M68" i="13"/>
  <c r="M72" i="13"/>
  <c r="M76" i="13"/>
  <c r="M80" i="13"/>
  <c r="M84" i="13"/>
  <c r="M88" i="13"/>
  <c r="M92" i="13"/>
  <c r="M96" i="13"/>
  <c r="M4" i="13"/>
  <c r="M6" i="13"/>
  <c r="M14" i="13"/>
  <c r="M22" i="13"/>
  <c r="M30" i="13"/>
  <c r="M38" i="13"/>
  <c r="M46" i="13"/>
  <c r="M54" i="13"/>
  <c r="M62" i="13"/>
  <c r="M70" i="13"/>
  <c r="M78" i="13"/>
  <c r="M86" i="13"/>
  <c r="M94" i="13"/>
  <c r="M18" i="13"/>
  <c r="M34" i="13"/>
  <c r="M50" i="13"/>
  <c r="M66" i="13"/>
  <c r="M82" i="13"/>
  <c r="M98" i="13"/>
  <c r="M11" i="13"/>
  <c r="M19" i="13"/>
  <c r="M27" i="13"/>
  <c r="M35" i="13"/>
  <c r="M43" i="13"/>
  <c r="M51" i="13"/>
  <c r="M59" i="13"/>
  <c r="M67" i="13"/>
  <c r="M75" i="13"/>
  <c r="M83" i="13"/>
  <c r="M91" i="13"/>
  <c r="M99" i="13"/>
  <c r="M7" i="13"/>
  <c r="M15" i="13"/>
  <c r="M23" i="13"/>
  <c r="M31" i="13"/>
  <c r="M39" i="13"/>
  <c r="M47" i="13"/>
  <c r="M55" i="13"/>
  <c r="M63" i="13"/>
  <c r="M71" i="13"/>
  <c r="M79" i="13"/>
  <c r="M87" i="13"/>
  <c r="M95" i="13"/>
  <c r="M10" i="13"/>
  <c r="M26" i="13"/>
  <c r="M42" i="13"/>
  <c r="M58" i="13"/>
  <c r="M74" i="13"/>
  <c r="M90" i="13"/>
  <c r="BY8" i="13"/>
  <c r="BY12" i="13"/>
  <c r="BY16" i="13"/>
  <c r="BY20" i="13"/>
  <c r="BY24" i="13"/>
  <c r="BY28" i="13"/>
  <c r="BY32" i="13"/>
  <c r="BY36" i="13"/>
  <c r="BY40" i="13"/>
  <c r="BY44" i="13"/>
  <c r="BY48" i="13"/>
  <c r="BY52" i="13"/>
  <c r="BY56" i="13"/>
  <c r="BY60" i="13"/>
  <c r="BY64" i="13"/>
  <c r="BY68" i="13"/>
  <c r="BY72" i="13"/>
  <c r="BY76" i="13"/>
  <c r="BY80" i="13"/>
  <c r="BY84" i="13"/>
  <c r="BY88" i="13"/>
  <c r="BY92" i="13"/>
  <c r="BY96" i="13"/>
  <c r="BY4" i="13"/>
  <c r="BY5" i="13"/>
  <c r="BY9" i="13"/>
  <c r="BY13" i="13"/>
  <c r="BY17" i="13"/>
  <c r="BY21" i="13"/>
  <c r="BY25" i="13"/>
  <c r="BY29" i="13"/>
  <c r="BY33" i="13"/>
  <c r="BY37" i="13"/>
  <c r="BY41" i="13"/>
  <c r="BY45" i="13"/>
  <c r="BY49" i="13"/>
  <c r="BY53" i="13"/>
  <c r="BY57" i="13"/>
  <c r="BY61" i="13"/>
  <c r="BY65" i="13"/>
  <c r="BY69" i="13"/>
  <c r="BY73" i="13"/>
  <c r="BY77" i="13"/>
  <c r="BY81" i="13"/>
  <c r="BY85" i="13"/>
  <c r="BY89" i="13"/>
  <c r="BY93" i="13"/>
  <c r="BY97" i="13"/>
  <c r="BY6" i="13"/>
  <c r="BY10" i="13"/>
  <c r="BY14" i="13"/>
  <c r="BY18" i="13"/>
  <c r="BY22" i="13"/>
  <c r="BY26" i="13"/>
  <c r="BY30" i="13"/>
  <c r="BY34" i="13"/>
  <c r="BY38" i="13"/>
  <c r="BY42" i="13"/>
  <c r="BY46" i="13"/>
  <c r="BY50" i="13"/>
  <c r="BY54" i="13"/>
  <c r="BY58" i="13"/>
  <c r="BY62" i="13"/>
  <c r="BY66" i="13"/>
  <c r="BY70" i="13"/>
  <c r="BY74" i="13"/>
  <c r="BY78" i="13"/>
  <c r="BY82" i="13"/>
  <c r="BY86" i="13"/>
  <c r="BY90" i="13"/>
  <c r="BY94" i="13"/>
  <c r="BY98" i="13"/>
  <c r="BY15" i="13"/>
  <c r="BY31" i="13"/>
  <c r="BY47" i="13"/>
  <c r="BY63" i="13"/>
  <c r="BY79" i="13"/>
  <c r="BY95" i="13"/>
  <c r="BY19" i="13"/>
  <c r="BY35" i="13"/>
  <c r="BY51" i="13"/>
  <c r="BY67" i="13"/>
  <c r="BY83" i="13"/>
  <c r="BY99" i="13"/>
  <c r="BY7" i="13"/>
  <c r="BY23" i="13"/>
  <c r="BY39" i="13"/>
  <c r="BY55" i="13"/>
  <c r="BY71" i="13"/>
  <c r="BY87" i="13"/>
  <c r="BY59" i="13"/>
  <c r="BY11" i="13"/>
  <c r="BY75" i="13"/>
  <c r="BY27" i="13"/>
  <c r="BY91" i="13"/>
  <c r="BY43" i="13"/>
  <c r="G6" i="13"/>
  <c r="G10" i="13"/>
  <c r="G14" i="13"/>
  <c r="G18" i="13"/>
  <c r="G22" i="13"/>
  <c r="G26" i="13"/>
  <c r="G30" i="13"/>
  <c r="G34" i="13"/>
  <c r="G38" i="13"/>
  <c r="G42" i="13"/>
  <c r="G46" i="13"/>
  <c r="G50" i="13"/>
  <c r="G54" i="13"/>
  <c r="G58" i="13"/>
  <c r="G62" i="13"/>
  <c r="G66" i="13"/>
  <c r="G70" i="13"/>
  <c r="G74" i="13"/>
  <c r="G78" i="13"/>
  <c r="G82" i="13"/>
  <c r="G86" i="13"/>
  <c r="G90" i="13"/>
  <c r="G94" i="13"/>
  <c r="G98" i="13"/>
  <c r="G12" i="13"/>
  <c r="G20" i="13"/>
  <c r="G28" i="13"/>
  <c r="G36" i="13"/>
  <c r="G44" i="13"/>
  <c r="G48" i="13"/>
  <c r="G56" i="13"/>
  <c r="G64" i="13"/>
  <c r="G72" i="13"/>
  <c r="G76" i="13"/>
  <c r="G88" i="13"/>
  <c r="G96" i="13"/>
  <c r="G4" i="13"/>
  <c r="G5" i="13"/>
  <c r="G9" i="13"/>
  <c r="G17" i="13"/>
  <c r="G29" i="13"/>
  <c r="G37" i="13"/>
  <c r="G45" i="13"/>
  <c r="G53" i="13"/>
  <c r="G61" i="13"/>
  <c r="G69" i="13"/>
  <c r="G77" i="13"/>
  <c r="G85" i="13"/>
  <c r="G97" i="13"/>
  <c r="G7" i="13"/>
  <c r="G11" i="13"/>
  <c r="G15" i="13"/>
  <c r="CU15" i="13" s="1"/>
  <c r="ER15" i="13" s="1"/>
  <c r="G19" i="13"/>
  <c r="G23" i="13"/>
  <c r="G27" i="13"/>
  <c r="G31" i="13"/>
  <c r="CU31" i="13" s="1"/>
  <c r="ER31" i="13" s="1"/>
  <c r="G35" i="13"/>
  <c r="G39" i="13"/>
  <c r="G43" i="13"/>
  <c r="G47" i="13"/>
  <c r="CU47" i="13" s="1"/>
  <c r="ER47" i="13" s="1"/>
  <c r="G51" i="13"/>
  <c r="G55" i="13"/>
  <c r="G59" i="13"/>
  <c r="G63" i="13"/>
  <c r="G67" i="13"/>
  <c r="G71" i="13"/>
  <c r="G75" i="13"/>
  <c r="G79" i="13"/>
  <c r="G83" i="13"/>
  <c r="G87" i="13"/>
  <c r="G91" i="13"/>
  <c r="G95" i="13"/>
  <c r="G99" i="13"/>
  <c r="G8" i="13"/>
  <c r="G16" i="13"/>
  <c r="G24" i="13"/>
  <c r="G32" i="13"/>
  <c r="G40" i="13"/>
  <c r="G52" i="13"/>
  <c r="G60" i="13"/>
  <c r="G68" i="13"/>
  <c r="G80" i="13"/>
  <c r="G84" i="13"/>
  <c r="G92" i="13"/>
  <c r="G13" i="13"/>
  <c r="G21" i="13"/>
  <c r="G25" i="13"/>
  <c r="G33" i="13"/>
  <c r="G41" i="13"/>
  <c r="G49" i="13"/>
  <c r="G57" i="13"/>
  <c r="G65" i="13"/>
  <c r="G73" i="13"/>
  <c r="G81" i="13"/>
  <c r="G89" i="13"/>
  <c r="G93" i="13"/>
  <c r="W5" i="13"/>
  <c r="W9" i="13"/>
  <c r="W13" i="13"/>
  <c r="W17" i="13"/>
  <c r="W21" i="13"/>
  <c r="W25" i="13"/>
  <c r="W29" i="13"/>
  <c r="W33" i="13"/>
  <c r="W37" i="13"/>
  <c r="W41" i="13"/>
  <c r="W45" i="13"/>
  <c r="W49" i="13"/>
  <c r="W53" i="13"/>
  <c r="W57" i="13"/>
  <c r="W61" i="13"/>
  <c r="W65" i="13"/>
  <c r="W69" i="13"/>
  <c r="W73" i="13"/>
  <c r="W77" i="13"/>
  <c r="W81" i="13"/>
  <c r="W85" i="13"/>
  <c r="W89" i="13"/>
  <c r="W93" i="13"/>
  <c r="W97" i="13"/>
  <c r="W6" i="13"/>
  <c r="W10" i="13"/>
  <c r="W14" i="13"/>
  <c r="W18" i="13"/>
  <c r="W22" i="13"/>
  <c r="W26" i="13"/>
  <c r="W30" i="13"/>
  <c r="W34" i="13"/>
  <c r="W38" i="13"/>
  <c r="W42" i="13"/>
  <c r="W46" i="13"/>
  <c r="W50" i="13"/>
  <c r="W54" i="13"/>
  <c r="W58" i="13"/>
  <c r="W62" i="13"/>
  <c r="W66" i="13"/>
  <c r="W70" i="13"/>
  <c r="W74" i="13"/>
  <c r="W78" i="13"/>
  <c r="W82" i="13"/>
  <c r="W86" i="13"/>
  <c r="W90" i="13"/>
  <c r="W94" i="13"/>
  <c r="W98" i="13"/>
  <c r="W8" i="13"/>
  <c r="W16" i="13"/>
  <c r="W24" i="13"/>
  <c r="W32" i="13"/>
  <c r="W40" i="13"/>
  <c r="W48" i="13"/>
  <c r="W56" i="13"/>
  <c r="W64" i="13"/>
  <c r="W72" i="13"/>
  <c r="W80" i="13"/>
  <c r="W88" i="13"/>
  <c r="W96" i="13"/>
  <c r="W20" i="13"/>
  <c r="W36" i="13"/>
  <c r="W60" i="13"/>
  <c r="W68" i="13"/>
  <c r="W84" i="13"/>
  <c r="W92" i="13"/>
  <c r="W7" i="13"/>
  <c r="W15" i="13"/>
  <c r="W23" i="13"/>
  <c r="W31" i="13"/>
  <c r="W39" i="13"/>
  <c r="W47" i="13"/>
  <c r="W55" i="13"/>
  <c r="W63" i="13"/>
  <c r="W71" i="13"/>
  <c r="W79" i="13"/>
  <c r="W87" i="13"/>
  <c r="W95" i="13"/>
  <c r="W11" i="13"/>
  <c r="W19" i="13"/>
  <c r="W27" i="13"/>
  <c r="W35" i="13"/>
  <c r="W43" i="13"/>
  <c r="W51" i="13"/>
  <c r="W59" i="13"/>
  <c r="W67" i="13"/>
  <c r="W75" i="13"/>
  <c r="W83" i="13"/>
  <c r="W91" i="13"/>
  <c r="W99" i="13"/>
  <c r="W12" i="13"/>
  <c r="W28" i="13"/>
  <c r="W44" i="13"/>
  <c r="W52" i="13"/>
  <c r="W76" i="13"/>
  <c r="W4" i="13"/>
  <c r="AM5" i="13"/>
  <c r="AM9" i="13"/>
  <c r="AM13" i="13"/>
  <c r="AM17" i="13"/>
  <c r="AM21" i="13"/>
  <c r="AM25" i="13"/>
  <c r="AM29" i="13"/>
  <c r="AM33" i="13"/>
  <c r="AM37" i="13"/>
  <c r="AM41" i="13"/>
  <c r="AM45" i="13"/>
  <c r="AM49" i="13"/>
  <c r="AM53" i="13"/>
  <c r="AM57" i="13"/>
  <c r="AM61" i="13"/>
  <c r="AM65" i="13"/>
  <c r="AM69" i="13"/>
  <c r="AM73" i="13"/>
  <c r="AM77" i="13"/>
  <c r="AM81" i="13"/>
  <c r="AM85" i="13"/>
  <c r="AM89" i="13"/>
  <c r="AM93" i="13"/>
  <c r="AM97" i="13"/>
  <c r="AM6" i="13"/>
  <c r="AM10" i="13"/>
  <c r="AM14" i="13"/>
  <c r="AM18" i="13"/>
  <c r="AM22" i="13"/>
  <c r="AM26" i="13"/>
  <c r="AM30" i="13"/>
  <c r="AM34" i="13"/>
  <c r="AM38" i="13"/>
  <c r="AM42" i="13"/>
  <c r="AM46" i="13"/>
  <c r="AM50" i="13"/>
  <c r="AM54" i="13"/>
  <c r="AM58" i="13"/>
  <c r="AM62" i="13"/>
  <c r="AM66" i="13"/>
  <c r="AM70" i="13"/>
  <c r="AM74" i="13"/>
  <c r="AM78" i="13"/>
  <c r="AM82" i="13"/>
  <c r="AM86" i="13"/>
  <c r="AM90" i="13"/>
  <c r="AM94" i="13"/>
  <c r="AM98" i="13"/>
  <c r="AM7" i="13"/>
  <c r="AM11" i="13"/>
  <c r="AM15" i="13"/>
  <c r="AM19" i="13"/>
  <c r="AM23" i="13"/>
  <c r="AM27" i="13"/>
  <c r="AM31" i="13"/>
  <c r="AM35" i="13"/>
  <c r="AM39" i="13"/>
  <c r="AM43" i="13"/>
  <c r="AM47" i="13"/>
  <c r="AM51" i="13"/>
  <c r="AM55" i="13"/>
  <c r="AM59" i="13"/>
  <c r="AM63" i="13"/>
  <c r="AM67" i="13"/>
  <c r="AM71" i="13"/>
  <c r="AM75" i="13"/>
  <c r="AM79" i="13"/>
  <c r="AM83" i="13"/>
  <c r="AM87" i="13"/>
  <c r="AM91" i="13"/>
  <c r="AM95" i="13"/>
  <c r="AM99" i="13"/>
  <c r="AM8" i="13"/>
  <c r="AM24" i="13"/>
  <c r="AM40" i="13"/>
  <c r="AM56" i="13"/>
  <c r="AM72" i="13"/>
  <c r="AM88" i="13"/>
  <c r="AM12" i="13"/>
  <c r="AM28" i="13"/>
  <c r="AM44" i="13"/>
  <c r="AM60" i="13"/>
  <c r="AM76" i="13"/>
  <c r="AM92" i="13"/>
  <c r="AM16" i="13"/>
  <c r="AM32" i="13"/>
  <c r="AM48" i="13"/>
  <c r="AM64" i="13"/>
  <c r="AM80" i="13"/>
  <c r="AM96" i="13"/>
  <c r="AM20" i="13"/>
  <c r="AM36" i="13"/>
  <c r="AM52" i="13"/>
  <c r="AM68" i="13"/>
  <c r="AM84" i="13"/>
  <c r="AM4" i="13"/>
  <c r="BC5" i="13"/>
  <c r="BC9" i="13"/>
  <c r="BC13" i="13"/>
  <c r="BC17" i="13"/>
  <c r="BC21" i="13"/>
  <c r="BC25" i="13"/>
  <c r="BC29" i="13"/>
  <c r="BC6" i="13"/>
  <c r="BC10" i="13"/>
  <c r="BC14" i="13"/>
  <c r="BC18" i="13"/>
  <c r="BC22" i="13"/>
  <c r="BC26" i="13"/>
  <c r="BC30" i="13"/>
  <c r="BC34" i="13"/>
  <c r="BC38" i="13"/>
  <c r="BC42" i="13"/>
  <c r="BC46" i="13"/>
  <c r="BC50" i="13"/>
  <c r="BC54" i="13"/>
  <c r="BC58" i="13"/>
  <c r="BC62" i="13"/>
  <c r="BC66" i="13"/>
  <c r="BC70" i="13"/>
  <c r="BC74" i="13"/>
  <c r="BC78" i="13"/>
  <c r="BC82" i="13"/>
  <c r="BC86" i="13"/>
  <c r="BC90" i="13"/>
  <c r="BC94" i="13"/>
  <c r="BC98" i="13"/>
  <c r="BC7" i="13"/>
  <c r="BC11" i="13"/>
  <c r="BC15" i="13"/>
  <c r="BC19" i="13"/>
  <c r="BC23" i="13"/>
  <c r="BC27" i="13"/>
  <c r="BC31" i="13"/>
  <c r="BC35" i="13"/>
  <c r="BC39" i="13"/>
  <c r="BC43" i="13"/>
  <c r="BC47" i="13"/>
  <c r="BC51" i="13"/>
  <c r="BC55" i="13"/>
  <c r="BC59" i="13"/>
  <c r="BC63" i="13"/>
  <c r="BC67" i="13"/>
  <c r="BC71" i="13"/>
  <c r="BC75" i="13"/>
  <c r="BC79" i="13"/>
  <c r="BC83" i="13"/>
  <c r="BC87" i="13"/>
  <c r="BC91" i="13"/>
  <c r="BC95" i="13"/>
  <c r="BC99" i="13"/>
  <c r="BC16" i="13"/>
  <c r="BC32" i="13"/>
  <c r="BC40" i="13"/>
  <c r="BC48" i="13"/>
  <c r="BC56" i="13"/>
  <c r="BC64" i="13"/>
  <c r="BC72" i="13"/>
  <c r="BC80" i="13"/>
  <c r="BC88" i="13"/>
  <c r="BC96" i="13"/>
  <c r="BC12" i="13"/>
  <c r="BC28" i="13"/>
  <c r="BC37" i="13"/>
  <c r="BC45" i="13"/>
  <c r="BC53" i="13"/>
  <c r="BC61" i="13"/>
  <c r="BC69" i="13"/>
  <c r="BC77" i="13"/>
  <c r="BC85" i="13"/>
  <c r="BC33" i="13"/>
  <c r="BC49" i="13"/>
  <c r="BC65" i="13"/>
  <c r="BC81" i="13"/>
  <c r="BC93" i="13"/>
  <c r="BC8" i="13"/>
  <c r="BC36" i="13"/>
  <c r="BC52" i="13"/>
  <c r="BC68" i="13"/>
  <c r="BC84" i="13"/>
  <c r="BC97" i="13"/>
  <c r="BC44" i="13"/>
  <c r="BC76" i="13"/>
  <c r="BC20" i="13"/>
  <c r="BC41" i="13"/>
  <c r="BC57" i="13"/>
  <c r="BC73" i="13"/>
  <c r="BC89" i="13"/>
  <c r="BC4" i="13"/>
  <c r="BC24" i="13"/>
  <c r="BC60" i="13"/>
  <c r="BC92" i="13"/>
  <c r="BS5" i="13"/>
  <c r="BS9" i="13"/>
  <c r="BS13" i="13"/>
  <c r="BS17" i="13"/>
  <c r="BS21" i="13"/>
  <c r="BS25" i="13"/>
  <c r="BS29" i="13"/>
  <c r="BS33" i="13"/>
  <c r="BS37" i="13"/>
  <c r="BS41" i="13"/>
  <c r="BS45" i="13"/>
  <c r="BS49" i="13"/>
  <c r="BS53" i="13"/>
  <c r="BS57" i="13"/>
  <c r="BS61" i="13"/>
  <c r="BS65" i="13"/>
  <c r="BS69" i="13"/>
  <c r="BS73" i="13"/>
  <c r="BS77" i="13"/>
  <c r="BS81" i="13"/>
  <c r="BS85" i="13"/>
  <c r="BS89" i="13"/>
  <c r="BS93" i="13"/>
  <c r="BS97" i="13"/>
  <c r="BS6" i="13"/>
  <c r="BS10" i="13"/>
  <c r="BS14" i="13"/>
  <c r="BS18" i="13"/>
  <c r="BS22" i="13"/>
  <c r="BS26" i="13"/>
  <c r="BS30" i="13"/>
  <c r="BS34" i="13"/>
  <c r="BS38" i="13"/>
  <c r="BS42" i="13"/>
  <c r="BS46" i="13"/>
  <c r="BS50" i="13"/>
  <c r="BS54" i="13"/>
  <c r="BS58" i="13"/>
  <c r="BS62" i="13"/>
  <c r="BS66" i="13"/>
  <c r="BS70" i="13"/>
  <c r="BS74" i="13"/>
  <c r="BS78" i="13"/>
  <c r="BS82" i="13"/>
  <c r="BS86" i="13"/>
  <c r="BS90" i="13"/>
  <c r="BS94" i="13"/>
  <c r="BS98" i="13"/>
  <c r="BS11" i="13"/>
  <c r="BS19" i="13"/>
  <c r="BS27" i="13"/>
  <c r="BS35" i="13"/>
  <c r="BS43" i="13"/>
  <c r="BS51" i="13"/>
  <c r="BS59" i="13"/>
  <c r="BS67" i="13"/>
  <c r="BS75" i="13"/>
  <c r="BS83" i="13"/>
  <c r="BS91" i="13"/>
  <c r="BS99" i="13"/>
  <c r="BS12" i="13"/>
  <c r="BS20" i="13"/>
  <c r="BS28" i="13"/>
  <c r="BS36" i="13"/>
  <c r="BS44" i="13"/>
  <c r="BS52" i="13"/>
  <c r="BS60" i="13"/>
  <c r="BS68" i="13"/>
  <c r="BS76" i="13"/>
  <c r="BS84" i="13"/>
  <c r="BS92" i="13"/>
  <c r="BS4" i="13"/>
  <c r="BS15" i="13"/>
  <c r="BS31" i="13"/>
  <c r="BS47" i="13"/>
  <c r="BS63" i="13"/>
  <c r="BS79" i="13"/>
  <c r="BS95" i="13"/>
  <c r="BS16" i="13"/>
  <c r="BS32" i="13"/>
  <c r="BS48" i="13"/>
  <c r="BS64" i="13"/>
  <c r="BS80" i="13"/>
  <c r="BS96" i="13"/>
  <c r="BS7" i="13"/>
  <c r="BS23" i="13"/>
  <c r="BS39" i="13"/>
  <c r="BS55" i="13"/>
  <c r="BS71" i="13"/>
  <c r="BS87" i="13"/>
  <c r="BS8" i="13"/>
  <c r="BS72" i="13"/>
  <c r="BS24" i="13"/>
  <c r="BS88" i="13"/>
  <c r="BS56" i="13"/>
  <c r="BS40" i="13"/>
  <c r="CI8" i="13"/>
  <c r="CI12" i="13"/>
  <c r="CI16" i="13"/>
  <c r="CI20" i="13"/>
  <c r="CI24" i="13"/>
  <c r="CI28" i="13"/>
  <c r="CI32" i="13"/>
  <c r="CI36" i="13"/>
  <c r="CI40" i="13"/>
  <c r="CI44" i="13"/>
  <c r="CI48" i="13"/>
  <c r="CI52" i="13"/>
  <c r="CI56" i="13"/>
  <c r="CI60" i="13"/>
  <c r="CI64" i="13"/>
  <c r="CI68" i="13"/>
  <c r="CI72" i="13"/>
  <c r="CI76" i="13"/>
  <c r="CI80" i="13"/>
  <c r="CI84" i="13"/>
  <c r="CI88" i="13"/>
  <c r="CI92" i="13"/>
  <c r="CI96" i="13"/>
  <c r="CI4" i="13"/>
  <c r="CI5" i="13"/>
  <c r="CI9" i="13"/>
  <c r="CI13" i="13"/>
  <c r="CI17" i="13"/>
  <c r="CI21" i="13"/>
  <c r="CI25" i="13"/>
  <c r="CI29" i="13"/>
  <c r="CI33" i="13"/>
  <c r="CI37" i="13"/>
  <c r="CI41" i="13"/>
  <c r="CI45" i="13"/>
  <c r="CI49" i="13"/>
  <c r="CI53" i="13"/>
  <c r="CI57" i="13"/>
  <c r="CI61" i="13"/>
  <c r="CI65" i="13"/>
  <c r="CI69" i="13"/>
  <c r="CI73" i="13"/>
  <c r="CI77" i="13"/>
  <c r="CI81" i="13"/>
  <c r="CI85" i="13"/>
  <c r="CI89" i="13"/>
  <c r="CI93" i="13"/>
  <c r="CI97" i="13"/>
  <c r="CI6" i="13"/>
  <c r="CI10" i="13"/>
  <c r="CI14" i="13"/>
  <c r="CI18" i="13"/>
  <c r="CI22" i="13"/>
  <c r="CI26" i="13"/>
  <c r="CI30" i="13"/>
  <c r="CI34" i="13"/>
  <c r="CI38" i="13"/>
  <c r="CI42" i="13"/>
  <c r="CI46" i="13"/>
  <c r="CI50" i="13"/>
  <c r="CI54" i="13"/>
  <c r="CI58" i="13"/>
  <c r="CI62" i="13"/>
  <c r="CI66" i="13"/>
  <c r="CI70" i="13"/>
  <c r="CI74" i="13"/>
  <c r="CI78" i="13"/>
  <c r="CI82" i="13"/>
  <c r="CI86" i="13"/>
  <c r="CI90" i="13"/>
  <c r="CI94" i="13"/>
  <c r="CI98" i="13"/>
  <c r="CI7" i="13"/>
  <c r="CI11" i="13"/>
  <c r="CI27" i="13"/>
  <c r="CI43" i="13"/>
  <c r="CI59" i="13"/>
  <c r="CI75" i="13"/>
  <c r="CI91" i="13"/>
  <c r="CI15" i="13"/>
  <c r="CI31" i="13"/>
  <c r="CI47" i="13"/>
  <c r="CI63" i="13"/>
  <c r="CI79" i="13"/>
  <c r="CI95" i="13"/>
  <c r="CI19" i="13"/>
  <c r="CI35" i="13"/>
  <c r="CI51" i="13"/>
  <c r="CI67" i="13"/>
  <c r="CI83" i="13"/>
  <c r="CI99" i="13"/>
  <c r="CI71" i="13"/>
  <c r="CI23" i="13"/>
  <c r="CI87" i="13"/>
  <c r="CI39" i="13"/>
  <c r="CI55" i="13"/>
  <c r="V5" i="13"/>
  <c r="V9" i="13"/>
  <c r="V13" i="13"/>
  <c r="V17" i="13"/>
  <c r="V21" i="13"/>
  <c r="V25" i="13"/>
  <c r="V29" i="13"/>
  <c r="V33" i="13"/>
  <c r="V37" i="13"/>
  <c r="V41" i="13"/>
  <c r="V45" i="13"/>
  <c r="V49" i="13"/>
  <c r="V53" i="13"/>
  <c r="V57" i="13"/>
  <c r="V61" i="13"/>
  <c r="V65" i="13"/>
  <c r="V69" i="13"/>
  <c r="V73" i="13"/>
  <c r="V77" i="13"/>
  <c r="V81" i="13"/>
  <c r="V85" i="13"/>
  <c r="V89" i="13"/>
  <c r="V93" i="13"/>
  <c r="V97" i="13"/>
  <c r="V6" i="13"/>
  <c r="V10" i="13"/>
  <c r="V14" i="13"/>
  <c r="V18" i="13"/>
  <c r="V22" i="13"/>
  <c r="V26" i="13"/>
  <c r="V30" i="13"/>
  <c r="V34" i="13"/>
  <c r="V38" i="13"/>
  <c r="V42" i="13"/>
  <c r="V46" i="13"/>
  <c r="V50" i="13"/>
  <c r="V54" i="13"/>
  <c r="V58" i="13"/>
  <c r="V62" i="13"/>
  <c r="V66" i="13"/>
  <c r="V70" i="13"/>
  <c r="V74" i="13"/>
  <c r="V78" i="13"/>
  <c r="V82" i="13"/>
  <c r="V86" i="13"/>
  <c r="V90" i="13"/>
  <c r="V94" i="13"/>
  <c r="V98" i="13"/>
  <c r="V8" i="13"/>
  <c r="V16" i="13"/>
  <c r="V24" i="13"/>
  <c r="V32" i="13"/>
  <c r="V40" i="13"/>
  <c r="V48" i="13"/>
  <c r="V56" i="13"/>
  <c r="V64" i="13"/>
  <c r="V72" i="13"/>
  <c r="V80" i="13"/>
  <c r="V88" i="13"/>
  <c r="V96" i="13"/>
  <c r="V12" i="13"/>
  <c r="V28" i="13"/>
  <c r="V44" i="13"/>
  <c r="V60" i="13"/>
  <c r="V76" i="13"/>
  <c r="V84" i="13"/>
  <c r="V92" i="13"/>
  <c r="V4" i="13"/>
  <c r="V7" i="13"/>
  <c r="V15" i="13"/>
  <c r="V23" i="13"/>
  <c r="V31" i="13"/>
  <c r="V39" i="13"/>
  <c r="V47" i="13"/>
  <c r="V55" i="13"/>
  <c r="V63" i="13"/>
  <c r="V71" i="13"/>
  <c r="V79" i="13"/>
  <c r="V95" i="13"/>
  <c r="V11" i="13"/>
  <c r="V19" i="13"/>
  <c r="V27" i="13"/>
  <c r="V35" i="13"/>
  <c r="V43" i="13"/>
  <c r="V51" i="13"/>
  <c r="V59" i="13"/>
  <c r="V67" i="13"/>
  <c r="V75" i="13"/>
  <c r="V83" i="13"/>
  <c r="V91" i="13"/>
  <c r="V99" i="13"/>
  <c r="V20" i="13"/>
  <c r="V36" i="13"/>
  <c r="V52" i="13"/>
  <c r="V68" i="13"/>
  <c r="V87" i="13"/>
  <c r="BV8" i="13"/>
  <c r="BV12" i="13"/>
  <c r="BV16" i="13"/>
  <c r="BV20" i="13"/>
  <c r="BV24" i="13"/>
  <c r="BV28" i="13"/>
  <c r="BV32" i="13"/>
  <c r="BV36" i="13"/>
  <c r="BV40" i="13"/>
  <c r="BV44" i="13"/>
  <c r="BV48" i="13"/>
  <c r="BV52" i="13"/>
  <c r="BV56" i="13"/>
  <c r="BV60" i="13"/>
  <c r="BV64" i="13"/>
  <c r="BV68" i="13"/>
  <c r="BV72" i="13"/>
  <c r="BV76" i="13"/>
  <c r="BV80" i="13"/>
  <c r="BV84" i="13"/>
  <c r="BV88" i="13"/>
  <c r="BV92" i="13"/>
  <c r="BV96" i="13"/>
  <c r="BV4" i="13"/>
  <c r="BV6" i="13"/>
  <c r="BV10" i="13"/>
  <c r="BV14" i="13"/>
  <c r="BV18" i="13"/>
  <c r="BV22" i="13"/>
  <c r="BV26" i="13"/>
  <c r="BV30" i="13"/>
  <c r="BV34" i="13"/>
  <c r="BV38" i="13"/>
  <c r="BV42" i="13"/>
  <c r="BV46" i="13"/>
  <c r="BV50" i="13"/>
  <c r="BV54" i="13"/>
  <c r="BV58" i="13"/>
  <c r="BV62" i="13"/>
  <c r="BV66" i="13"/>
  <c r="BV70" i="13"/>
  <c r="BV74" i="13"/>
  <c r="BV78" i="13"/>
  <c r="BV82" i="13"/>
  <c r="BV86" i="13"/>
  <c r="BV90" i="13"/>
  <c r="BV94" i="13"/>
  <c r="BV98" i="13"/>
  <c r="BV9" i="13"/>
  <c r="BV17" i="13"/>
  <c r="BV25" i="13"/>
  <c r="BV33" i="13"/>
  <c r="BV41" i="13"/>
  <c r="BV49" i="13"/>
  <c r="BV57" i="13"/>
  <c r="BV65" i="13"/>
  <c r="BV73" i="13"/>
  <c r="BV81" i="13"/>
  <c r="BV89" i="13"/>
  <c r="BV97" i="13"/>
  <c r="BV11" i="13"/>
  <c r="BV19" i="13"/>
  <c r="BV27" i="13"/>
  <c r="BV35" i="13"/>
  <c r="BV43" i="13"/>
  <c r="BV51" i="13"/>
  <c r="BV59" i="13"/>
  <c r="BV67" i="13"/>
  <c r="BV75" i="13"/>
  <c r="BV83" i="13"/>
  <c r="BV91" i="13"/>
  <c r="BV99" i="13"/>
  <c r="BV5" i="13"/>
  <c r="BV13" i="13"/>
  <c r="BV21" i="13"/>
  <c r="BV29" i="13"/>
  <c r="BV37" i="13"/>
  <c r="BV45" i="13"/>
  <c r="BV53" i="13"/>
  <c r="BV61" i="13"/>
  <c r="BV69" i="13"/>
  <c r="BV77" i="13"/>
  <c r="BV85" i="13"/>
  <c r="BV93" i="13"/>
  <c r="BV7" i="13"/>
  <c r="BV39" i="13"/>
  <c r="BV71" i="13"/>
  <c r="BV15" i="13"/>
  <c r="BV47" i="13"/>
  <c r="BV79" i="13"/>
  <c r="BV55" i="13"/>
  <c r="BV63" i="13"/>
  <c r="BV23" i="13"/>
  <c r="BV87" i="13"/>
  <c r="BV31" i="13"/>
  <c r="BV95" i="13"/>
  <c r="H6" i="13"/>
  <c r="H10" i="13"/>
  <c r="H14" i="13"/>
  <c r="H18" i="13"/>
  <c r="H22" i="13"/>
  <c r="H26" i="13"/>
  <c r="H30" i="13"/>
  <c r="H34" i="13"/>
  <c r="H38" i="13"/>
  <c r="H42" i="13"/>
  <c r="H46" i="13"/>
  <c r="H50" i="13"/>
  <c r="H54" i="13"/>
  <c r="H58" i="13"/>
  <c r="H62" i="13"/>
  <c r="H66" i="13"/>
  <c r="H70" i="13"/>
  <c r="H74" i="13"/>
  <c r="H78" i="13"/>
  <c r="H82" i="13"/>
  <c r="H86" i="13"/>
  <c r="H90" i="13"/>
  <c r="H94" i="13"/>
  <c r="H98" i="13"/>
  <c r="H8" i="13"/>
  <c r="H16" i="13"/>
  <c r="H24" i="13"/>
  <c r="H36" i="13"/>
  <c r="H44" i="13"/>
  <c r="H52" i="13"/>
  <c r="H60" i="13"/>
  <c r="H68" i="13"/>
  <c r="H76" i="13"/>
  <c r="H84" i="13"/>
  <c r="H92" i="13"/>
  <c r="H4" i="13"/>
  <c r="H5" i="13"/>
  <c r="H13" i="13"/>
  <c r="H21" i="13"/>
  <c r="H29" i="13"/>
  <c r="H37" i="13"/>
  <c r="H45" i="13"/>
  <c r="H53" i="13"/>
  <c r="H61" i="13"/>
  <c r="H69" i="13"/>
  <c r="H77" i="13"/>
  <c r="H85" i="13"/>
  <c r="H93" i="13"/>
  <c r="H7" i="13"/>
  <c r="H11" i="13"/>
  <c r="H15" i="13"/>
  <c r="H19" i="13"/>
  <c r="H23" i="13"/>
  <c r="H27" i="13"/>
  <c r="H31" i="13"/>
  <c r="H35" i="13"/>
  <c r="H39" i="13"/>
  <c r="H43" i="13"/>
  <c r="H47" i="13"/>
  <c r="H51" i="13"/>
  <c r="H55" i="13"/>
  <c r="H59" i="13"/>
  <c r="H63" i="13"/>
  <c r="H67" i="13"/>
  <c r="H71" i="13"/>
  <c r="H75" i="13"/>
  <c r="H79" i="13"/>
  <c r="H83" i="13"/>
  <c r="H87" i="13"/>
  <c r="H91" i="13"/>
  <c r="H95" i="13"/>
  <c r="H99" i="13"/>
  <c r="H12" i="13"/>
  <c r="H20" i="13"/>
  <c r="H28" i="13"/>
  <c r="H32" i="13"/>
  <c r="H40" i="13"/>
  <c r="H48" i="13"/>
  <c r="H56" i="13"/>
  <c r="H64" i="13"/>
  <c r="H72" i="13"/>
  <c r="H80" i="13"/>
  <c r="H88" i="13"/>
  <c r="H96" i="13"/>
  <c r="H9" i="13"/>
  <c r="H17" i="13"/>
  <c r="H25" i="13"/>
  <c r="H33" i="13"/>
  <c r="H41" i="13"/>
  <c r="H49" i="13"/>
  <c r="H57" i="13"/>
  <c r="H65" i="13"/>
  <c r="H73" i="13"/>
  <c r="H81" i="13"/>
  <c r="H89" i="13"/>
  <c r="H97" i="13"/>
  <c r="X5" i="13"/>
  <c r="X9" i="13"/>
  <c r="X13" i="13"/>
  <c r="X17" i="13"/>
  <c r="X21" i="13"/>
  <c r="X25" i="13"/>
  <c r="X29" i="13"/>
  <c r="X33" i="13"/>
  <c r="X37" i="13"/>
  <c r="X41" i="13"/>
  <c r="X45" i="13"/>
  <c r="X49" i="13"/>
  <c r="X53" i="13"/>
  <c r="X57" i="13"/>
  <c r="X61" i="13"/>
  <c r="X65" i="13"/>
  <c r="X69" i="13"/>
  <c r="X73" i="13"/>
  <c r="X77" i="13"/>
  <c r="X81" i="13"/>
  <c r="X85" i="13"/>
  <c r="X89" i="13"/>
  <c r="X93" i="13"/>
  <c r="X97" i="13"/>
  <c r="X6" i="13"/>
  <c r="X10" i="13"/>
  <c r="X14" i="13"/>
  <c r="X18" i="13"/>
  <c r="X22" i="13"/>
  <c r="X26" i="13"/>
  <c r="X30" i="13"/>
  <c r="X34" i="13"/>
  <c r="X38" i="13"/>
  <c r="X42" i="13"/>
  <c r="X46" i="13"/>
  <c r="X50" i="13"/>
  <c r="X54" i="13"/>
  <c r="X58" i="13"/>
  <c r="X62" i="13"/>
  <c r="X66" i="13"/>
  <c r="X70" i="13"/>
  <c r="X74" i="13"/>
  <c r="X78" i="13"/>
  <c r="X82" i="13"/>
  <c r="X86" i="13"/>
  <c r="X90" i="13"/>
  <c r="X94" i="13"/>
  <c r="X98" i="13"/>
  <c r="X8" i="13"/>
  <c r="X16" i="13"/>
  <c r="X24" i="13"/>
  <c r="X32" i="13"/>
  <c r="X40" i="13"/>
  <c r="X48" i="13"/>
  <c r="X56" i="13"/>
  <c r="X64" i="13"/>
  <c r="X72" i="13"/>
  <c r="X80" i="13"/>
  <c r="X88" i="13"/>
  <c r="X96" i="13"/>
  <c r="X12" i="13"/>
  <c r="X28" i="13"/>
  <c r="X36" i="13"/>
  <c r="X52" i="13"/>
  <c r="X68" i="13"/>
  <c r="X84" i="13"/>
  <c r="X4" i="13"/>
  <c r="X7" i="13"/>
  <c r="X15" i="13"/>
  <c r="X23" i="13"/>
  <c r="X31" i="13"/>
  <c r="X39" i="13"/>
  <c r="X47" i="13"/>
  <c r="X55" i="13"/>
  <c r="X63" i="13"/>
  <c r="X71" i="13"/>
  <c r="X79" i="13"/>
  <c r="X87" i="13"/>
  <c r="X95" i="13"/>
  <c r="X11" i="13"/>
  <c r="X19" i="13"/>
  <c r="X27" i="13"/>
  <c r="X35" i="13"/>
  <c r="X43" i="13"/>
  <c r="X51" i="13"/>
  <c r="X59" i="13"/>
  <c r="X67" i="13"/>
  <c r="X75" i="13"/>
  <c r="X83" i="13"/>
  <c r="X91" i="13"/>
  <c r="X99" i="13"/>
  <c r="X20" i="13"/>
  <c r="X44" i="13"/>
  <c r="X60" i="13"/>
  <c r="X76" i="13"/>
  <c r="X92" i="13"/>
  <c r="AN5" i="13"/>
  <c r="AN9" i="13"/>
  <c r="AN13" i="13"/>
  <c r="AN17" i="13"/>
  <c r="AN21" i="13"/>
  <c r="AN25" i="13"/>
  <c r="AN29" i="13"/>
  <c r="AN33" i="13"/>
  <c r="AN37" i="13"/>
  <c r="AN41" i="13"/>
  <c r="AN45" i="13"/>
  <c r="AN49" i="13"/>
  <c r="AN53" i="13"/>
  <c r="AN57" i="13"/>
  <c r="AN61" i="13"/>
  <c r="AN65" i="13"/>
  <c r="AN69" i="13"/>
  <c r="AN73" i="13"/>
  <c r="AN77" i="13"/>
  <c r="AN81" i="13"/>
  <c r="AN85" i="13"/>
  <c r="AN89" i="13"/>
  <c r="AN93" i="13"/>
  <c r="AN97" i="13"/>
  <c r="AN6" i="13"/>
  <c r="AN10" i="13"/>
  <c r="AN14" i="13"/>
  <c r="AN18" i="13"/>
  <c r="AN22" i="13"/>
  <c r="AN26" i="13"/>
  <c r="AN30" i="13"/>
  <c r="AN34" i="13"/>
  <c r="AN38" i="13"/>
  <c r="AN42" i="13"/>
  <c r="AN46" i="13"/>
  <c r="AN50" i="13"/>
  <c r="AN54" i="13"/>
  <c r="AN58" i="13"/>
  <c r="AN62" i="13"/>
  <c r="AN66" i="13"/>
  <c r="AN70" i="13"/>
  <c r="AN74" i="13"/>
  <c r="AN78" i="13"/>
  <c r="AN82" i="13"/>
  <c r="AN86" i="13"/>
  <c r="AN90" i="13"/>
  <c r="AN94" i="13"/>
  <c r="AN98" i="13"/>
  <c r="AN7" i="13"/>
  <c r="AN11" i="13"/>
  <c r="AN15" i="13"/>
  <c r="AN19" i="13"/>
  <c r="AN23" i="13"/>
  <c r="AN27" i="13"/>
  <c r="AN31" i="13"/>
  <c r="AN35" i="13"/>
  <c r="AN39" i="13"/>
  <c r="AN43" i="13"/>
  <c r="AN47" i="13"/>
  <c r="AN51" i="13"/>
  <c r="AN55" i="13"/>
  <c r="AN59" i="13"/>
  <c r="AN63" i="13"/>
  <c r="AN67" i="13"/>
  <c r="AN71" i="13"/>
  <c r="AN75" i="13"/>
  <c r="AN79" i="13"/>
  <c r="AN83" i="13"/>
  <c r="AN87" i="13"/>
  <c r="AN91" i="13"/>
  <c r="AN95" i="13"/>
  <c r="AN99" i="13"/>
  <c r="AN8" i="13"/>
  <c r="AN24" i="13"/>
  <c r="AN40" i="13"/>
  <c r="AN56" i="13"/>
  <c r="AN72" i="13"/>
  <c r="AN88" i="13"/>
  <c r="AN12" i="13"/>
  <c r="AN28" i="13"/>
  <c r="AN44" i="13"/>
  <c r="AN60" i="13"/>
  <c r="AN76" i="13"/>
  <c r="AN92" i="13"/>
  <c r="AN16" i="13"/>
  <c r="AN32" i="13"/>
  <c r="AN48" i="13"/>
  <c r="AN64" i="13"/>
  <c r="AN80" i="13"/>
  <c r="AN96" i="13"/>
  <c r="AN20" i="13"/>
  <c r="AN36" i="13"/>
  <c r="AN52" i="13"/>
  <c r="AN68" i="13"/>
  <c r="AN84" i="13"/>
  <c r="AN4" i="13"/>
  <c r="BD5" i="13"/>
  <c r="BD9" i="13"/>
  <c r="BD13" i="13"/>
  <c r="BD17" i="13"/>
  <c r="BD21" i="13"/>
  <c r="BD25" i="13"/>
  <c r="BD29" i="13"/>
  <c r="BD33" i="13"/>
  <c r="BD37" i="13"/>
  <c r="BD41" i="13"/>
  <c r="BD45" i="13"/>
  <c r="BD49" i="13"/>
  <c r="BD53" i="13"/>
  <c r="BD57" i="13"/>
  <c r="BD61" i="13"/>
  <c r="BD65" i="13"/>
  <c r="BD69" i="13"/>
  <c r="BD73" i="13"/>
  <c r="BD77" i="13"/>
  <c r="BD81" i="13"/>
  <c r="BD85" i="13"/>
  <c r="BD89" i="13"/>
  <c r="BD93" i="13"/>
  <c r="BD97" i="13"/>
  <c r="BD6" i="13"/>
  <c r="BD10" i="13"/>
  <c r="BD14" i="13"/>
  <c r="BD18" i="13"/>
  <c r="BD22" i="13"/>
  <c r="BD26" i="13"/>
  <c r="BD30" i="13"/>
  <c r="BD34" i="13"/>
  <c r="BD38" i="13"/>
  <c r="BD42" i="13"/>
  <c r="BD46" i="13"/>
  <c r="BD50" i="13"/>
  <c r="BD54" i="13"/>
  <c r="BD58" i="13"/>
  <c r="BD62" i="13"/>
  <c r="BD66" i="13"/>
  <c r="BD70" i="13"/>
  <c r="BD74" i="13"/>
  <c r="BD78" i="13"/>
  <c r="BD82" i="13"/>
  <c r="BD86" i="13"/>
  <c r="BD90" i="13"/>
  <c r="BD94" i="13"/>
  <c r="BD98" i="13"/>
  <c r="BD7" i="13"/>
  <c r="BD11" i="13"/>
  <c r="BD15" i="13"/>
  <c r="BD19" i="13"/>
  <c r="BD23" i="13"/>
  <c r="BD27" i="13"/>
  <c r="BD31" i="13"/>
  <c r="BD35" i="13"/>
  <c r="BD39" i="13"/>
  <c r="BD43" i="13"/>
  <c r="BD47" i="13"/>
  <c r="BD51" i="13"/>
  <c r="BD55" i="13"/>
  <c r="BD59" i="13"/>
  <c r="BD63" i="13"/>
  <c r="BD67" i="13"/>
  <c r="BD71" i="13"/>
  <c r="BD75" i="13"/>
  <c r="BD79" i="13"/>
  <c r="BD83" i="13"/>
  <c r="BD87" i="13"/>
  <c r="BD91" i="13"/>
  <c r="BD95" i="13"/>
  <c r="BD99" i="13"/>
  <c r="BD16" i="13"/>
  <c r="BD32" i="13"/>
  <c r="BD48" i="13"/>
  <c r="BD64" i="13"/>
  <c r="BD80" i="13"/>
  <c r="BD96" i="13"/>
  <c r="BD20" i="13"/>
  <c r="BD36" i="13"/>
  <c r="BD12" i="13"/>
  <c r="BD28" i="13"/>
  <c r="BD44" i="13"/>
  <c r="BD60" i="13"/>
  <c r="BD76" i="13"/>
  <c r="BD92" i="13"/>
  <c r="BD24" i="13"/>
  <c r="BD68" i="13"/>
  <c r="BD4" i="13"/>
  <c r="BD40" i="13"/>
  <c r="BD72" i="13"/>
  <c r="BD8" i="13"/>
  <c r="BD88" i="13"/>
  <c r="BD52" i="13"/>
  <c r="BD84" i="13"/>
  <c r="BD56" i="13"/>
  <c r="BT5" i="13"/>
  <c r="BT9" i="13"/>
  <c r="BT13" i="13"/>
  <c r="BT17" i="13"/>
  <c r="BT21" i="13"/>
  <c r="BT25" i="13"/>
  <c r="BT29" i="13"/>
  <c r="BT33" i="13"/>
  <c r="BT37" i="13"/>
  <c r="BT41" i="13"/>
  <c r="BT45" i="13"/>
  <c r="BT49" i="13"/>
  <c r="BT53" i="13"/>
  <c r="BT57" i="13"/>
  <c r="BT61" i="13"/>
  <c r="BT65" i="13"/>
  <c r="BT69" i="13"/>
  <c r="BT73" i="13"/>
  <c r="BT77" i="13"/>
  <c r="BT81" i="13"/>
  <c r="BT85" i="13"/>
  <c r="BT89" i="13"/>
  <c r="BT93" i="13"/>
  <c r="BT97" i="13"/>
  <c r="BT6" i="13"/>
  <c r="BT10" i="13"/>
  <c r="BT14" i="13"/>
  <c r="BT18" i="13"/>
  <c r="BT22" i="13"/>
  <c r="BT26" i="13"/>
  <c r="BT30" i="13"/>
  <c r="BT34" i="13"/>
  <c r="BT38" i="13"/>
  <c r="BT42" i="13"/>
  <c r="BT46" i="13"/>
  <c r="BT50" i="13"/>
  <c r="BT54" i="13"/>
  <c r="BT58" i="13"/>
  <c r="BT62" i="13"/>
  <c r="BT66" i="13"/>
  <c r="BT70" i="13"/>
  <c r="BT74" i="13"/>
  <c r="BT78" i="13"/>
  <c r="BT82" i="13"/>
  <c r="BT86" i="13"/>
  <c r="BT90" i="13"/>
  <c r="BT94" i="13"/>
  <c r="BT98" i="13"/>
  <c r="BT11" i="13"/>
  <c r="BT19" i="13"/>
  <c r="BT27" i="13"/>
  <c r="BT35" i="13"/>
  <c r="BT43" i="13"/>
  <c r="BT51" i="13"/>
  <c r="BT59" i="13"/>
  <c r="BT67" i="13"/>
  <c r="BT75" i="13"/>
  <c r="BT83" i="13"/>
  <c r="BT91" i="13"/>
  <c r="BT99" i="13"/>
  <c r="BT12" i="13"/>
  <c r="BT20" i="13"/>
  <c r="BT28" i="13"/>
  <c r="BT36" i="13"/>
  <c r="BT44" i="13"/>
  <c r="BT52" i="13"/>
  <c r="BT60" i="13"/>
  <c r="BT68" i="13"/>
  <c r="BT76" i="13"/>
  <c r="BT84" i="13"/>
  <c r="BT92" i="13"/>
  <c r="BT4" i="13"/>
  <c r="BT15" i="13"/>
  <c r="BT31" i="13"/>
  <c r="BT47" i="13"/>
  <c r="BT63" i="13"/>
  <c r="BT79" i="13"/>
  <c r="BT95" i="13"/>
  <c r="BT16" i="13"/>
  <c r="BT32" i="13"/>
  <c r="BT48" i="13"/>
  <c r="BT64" i="13"/>
  <c r="BT80" i="13"/>
  <c r="BT96" i="13"/>
  <c r="BT7" i="13"/>
  <c r="BT23" i="13"/>
  <c r="BT39" i="13"/>
  <c r="BT55" i="13"/>
  <c r="BT71" i="13"/>
  <c r="BT87" i="13"/>
  <c r="BT40" i="13"/>
  <c r="BT56" i="13"/>
  <c r="BT24" i="13"/>
  <c r="BT88" i="13"/>
  <c r="BT72" i="13"/>
  <c r="BT8" i="13"/>
  <c r="Z5" i="13"/>
  <c r="Z9" i="13"/>
  <c r="Z13" i="13"/>
  <c r="Z17" i="13"/>
  <c r="Z21" i="13"/>
  <c r="Z25" i="13"/>
  <c r="Z29" i="13"/>
  <c r="Z33" i="13"/>
  <c r="Z37" i="13"/>
  <c r="Z41" i="13"/>
  <c r="Z45" i="13"/>
  <c r="Z49" i="13"/>
  <c r="Z53" i="13"/>
  <c r="Z57" i="13"/>
  <c r="Z61" i="13"/>
  <c r="Z65" i="13"/>
  <c r="Z69" i="13"/>
  <c r="Z73" i="13"/>
  <c r="Z77" i="13"/>
  <c r="Z81" i="13"/>
  <c r="Z85" i="13"/>
  <c r="Z89" i="13"/>
  <c r="Z93" i="13"/>
  <c r="Z97" i="13"/>
  <c r="Z11" i="13"/>
  <c r="Z19" i="13"/>
  <c r="Z27" i="13"/>
  <c r="Z35" i="13"/>
  <c r="Z39" i="13"/>
  <c r="Z47" i="13"/>
  <c r="Z55" i="13"/>
  <c r="Z6" i="13"/>
  <c r="Z10" i="13"/>
  <c r="Z14" i="13"/>
  <c r="Z18" i="13"/>
  <c r="Z22" i="13"/>
  <c r="Z26" i="13"/>
  <c r="Z30" i="13"/>
  <c r="Z34" i="13"/>
  <c r="Z38" i="13"/>
  <c r="Z42" i="13"/>
  <c r="Z46" i="13"/>
  <c r="Z50" i="13"/>
  <c r="Z54" i="13"/>
  <c r="Z58" i="13"/>
  <c r="Z62" i="13"/>
  <c r="Z66" i="13"/>
  <c r="Z70" i="13"/>
  <c r="Z74" i="13"/>
  <c r="Z78" i="13"/>
  <c r="Z82" i="13"/>
  <c r="Z86" i="13"/>
  <c r="Z90" i="13"/>
  <c r="Z94" i="13"/>
  <c r="Z98" i="13"/>
  <c r="Z7" i="13"/>
  <c r="Z15" i="13"/>
  <c r="Z23" i="13"/>
  <c r="Z31" i="13"/>
  <c r="Z43" i="13"/>
  <c r="Z51" i="13"/>
  <c r="Z8" i="13"/>
  <c r="Z24" i="13"/>
  <c r="Z40" i="13"/>
  <c r="Z56" i="13"/>
  <c r="Z64" i="13"/>
  <c r="Z72" i="13"/>
  <c r="Z80" i="13"/>
  <c r="Z88" i="13"/>
  <c r="Z96" i="13"/>
  <c r="Z32" i="13"/>
  <c r="Z48" i="13"/>
  <c r="Z68" i="13"/>
  <c r="Z92" i="13"/>
  <c r="Z20" i="13"/>
  <c r="Z36" i="13"/>
  <c r="Z52" i="13"/>
  <c r="Z63" i="13"/>
  <c r="Z71" i="13"/>
  <c r="Z79" i="13"/>
  <c r="Z87" i="13"/>
  <c r="Z95" i="13"/>
  <c r="Z12" i="13"/>
  <c r="Z28" i="13"/>
  <c r="Z44" i="13"/>
  <c r="Z59" i="13"/>
  <c r="Z67" i="13"/>
  <c r="Z75" i="13"/>
  <c r="Z83" i="13"/>
  <c r="Z91" i="13"/>
  <c r="Z99" i="13"/>
  <c r="Z16" i="13"/>
  <c r="Z60" i="13"/>
  <c r="Z76" i="13"/>
  <c r="Z84" i="13"/>
  <c r="Z4" i="13"/>
  <c r="BN7" i="13"/>
  <c r="BN11" i="13"/>
  <c r="BN15" i="13"/>
  <c r="BN19" i="13"/>
  <c r="BN23" i="13"/>
  <c r="BN27" i="13"/>
  <c r="BN31" i="13"/>
  <c r="BN35" i="13"/>
  <c r="BN39" i="13"/>
  <c r="BN43" i="13"/>
  <c r="BN47" i="13"/>
  <c r="BN51" i="13"/>
  <c r="BN55" i="13"/>
  <c r="BN59" i="13"/>
  <c r="BN63" i="13"/>
  <c r="BN67" i="13"/>
  <c r="BN71" i="13"/>
  <c r="BN75" i="13"/>
  <c r="BN79" i="13"/>
  <c r="BN83" i="13"/>
  <c r="BN87" i="13"/>
  <c r="BN91" i="13"/>
  <c r="BN95" i="13"/>
  <c r="BN99" i="13"/>
  <c r="BN8" i="13"/>
  <c r="BN12" i="13"/>
  <c r="BN16" i="13"/>
  <c r="BN20" i="13"/>
  <c r="BN24" i="13"/>
  <c r="BN28" i="13"/>
  <c r="BN32" i="13"/>
  <c r="BN36" i="13"/>
  <c r="BN40" i="13"/>
  <c r="BN44" i="13"/>
  <c r="BN48" i="13"/>
  <c r="BN52" i="13"/>
  <c r="BN56" i="13"/>
  <c r="BN60" i="13"/>
  <c r="BN64" i="13"/>
  <c r="BN68" i="13"/>
  <c r="BN72" i="13"/>
  <c r="BN76" i="13"/>
  <c r="BN80" i="13"/>
  <c r="BN84" i="13"/>
  <c r="BN88" i="13"/>
  <c r="BN92" i="13"/>
  <c r="BN96" i="13"/>
  <c r="BN4" i="13"/>
  <c r="BN5" i="13"/>
  <c r="BN13" i="13"/>
  <c r="BN21" i="13"/>
  <c r="BN29" i="13"/>
  <c r="BN37" i="13"/>
  <c r="BN45" i="13"/>
  <c r="BN53" i="13"/>
  <c r="BN61" i="13"/>
  <c r="BN69" i="13"/>
  <c r="BN77" i="13"/>
  <c r="BN85" i="13"/>
  <c r="BN93" i="13"/>
  <c r="BN6" i="13"/>
  <c r="BN14" i="13"/>
  <c r="BN22" i="13"/>
  <c r="BN30" i="13"/>
  <c r="BN38" i="13"/>
  <c r="BN46" i="13"/>
  <c r="BN54" i="13"/>
  <c r="BN62" i="13"/>
  <c r="BN70" i="13"/>
  <c r="BN78" i="13"/>
  <c r="BN86" i="13"/>
  <c r="BN94" i="13"/>
  <c r="BN9" i="13"/>
  <c r="BN17" i="13"/>
  <c r="BN25" i="13"/>
  <c r="BN33" i="13"/>
  <c r="BN41" i="13"/>
  <c r="BN49" i="13"/>
  <c r="BN57" i="13"/>
  <c r="BN65" i="13"/>
  <c r="BN73" i="13"/>
  <c r="BN81" i="13"/>
  <c r="BN89" i="13"/>
  <c r="BN97" i="13"/>
  <c r="BN26" i="13"/>
  <c r="BN58" i="13"/>
  <c r="BN90" i="13"/>
  <c r="BN34" i="13"/>
  <c r="BN66" i="13"/>
  <c r="BN98" i="13"/>
  <c r="BN18" i="13"/>
  <c r="BN50" i="13"/>
  <c r="BN82" i="13"/>
  <c r="BN10" i="13"/>
  <c r="BN42" i="13"/>
  <c r="BN74" i="13"/>
  <c r="E6" i="13"/>
  <c r="E10" i="13"/>
  <c r="E14" i="13"/>
  <c r="E18" i="13"/>
  <c r="E22" i="13"/>
  <c r="E26" i="13"/>
  <c r="E30" i="13"/>
  <c r="E34" i="13"/>
  <c r="E38" i="13"/>
  <c r="E42" i="13"/>
  <c r="E46" i="13"/>
  <c r="E50" i="13"/>
  <c r="E54" i="13"/>
  <c r="E58" i="13"/>
  <c r="E62" i="13"/>
  <c r="E66" i="13"/>
  <c r="E70" i="13"/>
  <c r="E74" i="13"/>
  <c r="E78" i="13"/>
  <c r="E82" i="13"/>
  <c r="E86" i="13"/>
  <c r="E90" i="13"/>
  <c r="E94" i="13"/>
  <c r="E98" i="13"/>
  <c r="E12" i="13"/>
  <c r="E20" i="13"/>
  <c r="E28" i="13"/>
  <c r="E36" i="13"/>
  <c r="E44" i="13"/>
  <c r="E56" i="13"/>
  <c r="E64" i="13"/>
  <c r="E72" i="13"/>
  <c r="CU72" i="13" s="1"/>
  <c r="ER72" i="13" s="1"/>
  <c r="E80" i="13"/>
  <c r="E88" i="13"/>
  <c r="E96" i="13"/>
  <c r="E9" i="13"/>
  <c r="E13" i="13"/>
  <c r="E25" i="13"/>
  <c r="E33" i="13"/>
  <c r="E41" i="13"/>
  <c r="E49" i="13"/>
  <c r="E53" i="13"/>
  <c r="E61" i="13"/>
  <c r="E69" i="13"/>
  <c r="E77" i="13"/>
  <c r="E81" i="13"/>
  <c r="E89" i="13"/>
  <c r="E97" i="13"/>
  <c r="E7" i="13"/>
  <c r="E11" i="13"/>
  <c r="E15" i="13"/>
  <c r="E19" i="13"/>
  <c r="E23" i="13"/>
  <c r="E27" i="13"/>
  <c r="E31" i="13"/>
  <c r="E35" i="13"/>
  <c r="E39" i="13"/>
  <c r="E43" i="13"/>
  <c r="E47" i="13"/>
  <c r="E51" i="13"/>
  <c r="E55" i="13"/>
  <c r="E59" i="13"/>
  <c r="E63" i="13"/>
  <c r="E67" i="13"/>
  <c r="E71" i="13"/>
  <c r="E75" i="13"/>
  <c r="E79" i="13"/>
  <c r="E83" i="13"/>
  <c r="E87" i="13"/>
  <c r="E91" i="13"/>
  <c r="E95" i="13"/>
  <c r="E99" i="13"/>
  <c r="E8" i="13"/>
  <c r="E16" i="13"/>
  <c r="E24" i="13"/>
  <c r="E32" i="13"/>
  <c r="E40" i="13"/>
  <c r="E48" i="13"/>
  <c r="E52" i="13"/>
  <c r="E60" i="13"/>
  <c r="E68" i="13"/>
  <c r="E76" i="13"/>
  <c r="E84" i="13"/>
  <c r="E92" i="13"/>
  <c r="E4" i="13"/>
  <c r="E5" i="13"/>
  <c r="E17" i="13"/>
  <c r="E21" i="13"/>
  <c r="E29" i="13"/>
  <c r="E37" i="13"/>
  <c r="E45" i="13"/>
  <c r="E57" i="13"/>
  <c r="E65" i="13"/>
  <c r="E73" i="13"/>
  <c r="E85" i="13"/>
  <c r="E93" i="13"/>
  <c r="U5" i="13"/>
  <c r="U9" i="13"/>
  <c r="U13" i="13"/>
  <c r="U17" i="13"/>
  <c r="U21" i="13"/>
  <c r="U25" i="13"/>
  <c r="U29" i="13"/>
  <c r="U33" i="13"/>
  <c r="U37" i="13"/>
  <c r="U41" i="13"/>
  <c r="U45" i="13"/>
  <c r="U49" i="13"/>
  <c r="U53" i="13"/>
  <c r="U57" i="13"/>
  <c r="U61" i="13"/>
  <c r="U65" i="13"/>
  <c r="U69" i="13"/>
  <c r="U73" i="13"/>
  <c r="U77" i="13"/>
  <c r="U81" i="13"/>
  <c r="U85" i="13"/>
  <c r="U89" i="13"/>
  <c r="U93" i="13"/>
  <c r="U97" i="13"/>
  <c r="U6" i="13"/>
  <c r="U10" i="13"/>
  <c r="U14" i="13"/>
  <c r="U18" i="13"/>
  <c r="U22" i="13"/>
  <c r="U26" i="13"/>
  <c r="U30" i="13"/>
  <c r="U34" i="13"/>
  <c r="U38" i="13"/>
  <c r="U42" i="13"/>
  <c r="U46" i="13"/>
  <c r="U50" i="13"/>
  <c r="U54" i="13"/>
  <c r="U58" i="13"/>
  <c r="U62" i="13"/>
  <c r="U66" i="13"/>
  <c r="U70" i="13"/>
  <c r="U74" i="13"/>
  <c r="U78" i="13"/>
  <c r="U82" i="13"/>
  <c r="U86" i="13"/>
  <c r="U90" i="13"/>
  <c r="U94" i="13"/>
  <c r="U98" i="13"/>
  <c r="U8" i="13"/>
  <c r="U16" i="13"/>
  <c r="U24" i="13"/>
  <c r="U32" i="13"/>
  <c r="U40" i="13"/>
  <c r="U48" i="13"/>
  <c r="U56" i="13"/>
  <c r="U64" i="13"/>
  <c r="U72" i="13"/>
  <c r="U80" i="13"/>
  <c r="U88" i="13"/>
  <c r="U96" i="13"/>
  <c r="U12" i="13"/>
  <c r="U20" i="13"/>
  <c r="U28" i="13"/>
  <c r="U36" i="13"/>
  <c r="U44" i="13"/>
  <c r="U52" i="13"/>
  <c r="U60" i="13"/>
  <c r="U68" i="13"/>
  <c r="U76" i="13"/>
  <c r="U84" i="13"/>
  <c r="U92" i="13"/>
  <c r="U4" i="13"/>
  <c r="U7" i="13"/>
  <c r="U15" i="13"/>
  <c r="U31" i="13"/>
  <c r="U47" i="13"/>
  <c r="U63" i="13"/>
  <c r="U79" i="13"/>
  <c r="U87" i="13"/>
  <c r="U11" i="13"/>
  <c r="U19" i="13"/>
  <c r="U27" i="13"/>
  <c r="U35" i="13"/>
  <c r="U43" i="13"/>
  <c r="U51" i="13"/>
  <c r="U59" i="13"/>
  <c r="U67" i="13"/>
  <c r="U75" i="13"/>
  <c r="U83" i="13"/>
  <c r="U91" i="13"/>
  <c r="U99" i="13"/>
  <c r="U23" i="13"/>
  <c r="U39" i="13"/>
  <c r="U55" i="13"/>
  <c r="U71" i="13"/>
  <c r="U95" i="13"/>
  <c r="AK5" i="13"/>
  <c r="AK9" i="13"/>
  <c r="AK13" i="13"/>
  <c r="AK17" i="13"/>
  <c r="AK21" i="13"/>
  <c r="AK25" i="13"/>
  <c r="AK29" i="13"/>
  <c r="AK33" i="13"/>
  <c r="AK37" i="13"/>
  <c r="AK41" i="13"/>
  <c r="AK45" i="13"/>
  <c r="AK49" i="13"/>
  <c r="AK53" i="13"/>
  <c r="AK57" i="13"/>
  <c r="AK61" i="13"/>
  <c r="AK65" i="13"/>
  <c r="AK69" i="13"/>
  <c r="AK73" i="13"/>
  <c r="AK77" i="13"/>
  <c r="AK81" i="13"/>
  <c r="AK85" i="13"/>
  <c r="AK89" i="13"/>
  <c r="AK93" i="13"/>
  <c r="AK97" i="13"/>
  <c r="AK6" i="13"/>
  <c r="AK10" i="13"/>
  <c r="AK14" i="13"/>
  <c r="AK18" i="13"/>
  <c r="AK22" i="13"/>
  <c r="AK26" i="13"/>
  <c r="AK30" i="13"/>
  <c r="AK34" i="13"/>
  <c r="AK38" i="13"/>
  <c r="AK42" i="13"/>
  <c r="AK46" i="13"/>
  <c r="AK50" i="13"/>
  <c r="AK54" i="13"/>
  <c r="AK58" i="13"/>
  <c r="AK62" i="13"/>
  <c r="AK66" i="13"/>
  <c r="AK70" i="13"/>
  <c r="AK74" i="13"/>
  <c r="AK78" i="13"/>
  <c r="AK82" i="13"/>
  <c r="AK86" i="13"/>
  <c r="AK90" i="13"/>
  <c r="AK94" i="13"/>
  <c r="AK98" i="13"/>
  <c r="AK7" i="13"/>
  <c r="AK11" i="13"/>
  <c r="AK15" i="13"/>
  <c r="AK19" i="13"/>
  <c r="AK23" i="13"/>
  <c r="AK27" i="13"/>
  <c r="AK31" i="13"/>
  <c r="AK35" i="13"/>
  <c r="AK39" i="13"/>
  <c r="AK43" i="13"/>
  <c r="AK47" i="13"/>
  <c r="AK51" i="13"/>
  <c r="AK55" i="13"/>
  <c r="AK59" i="13"/>
  <c r="AK63" i="13"/>
  <c r="AK67" i="13"/>
  <c r="AK71" i="13"/>
  <c r="AK75" i="13"/>
  <c r="AK79" i="13"/>
  <c r="AK83" i="13"/>
  <c r="AK87" i="13"/>
  <c r="AK91" i="13"/>
  <c r="AK95" i="13"/>
  <c r="AK99" i="13"/>
  <c r="AK8" i="13"/>
  <c r="AK24" i="13"/>
  <c r="AK40" i="13"/>
  <c r="AK56" i="13"/>
  <c r="AK72" i="13"/>
  <c r="AK88" i="13"/>
  <c r="AK12" i="13"/>
  <c r="AK28" i="13"/>
  <c r="AK44" i="13"/>
  <c r="AK60" i="13"/>
  <c r="AK76" i="13"/>
  <c r="AK92" i="13"/>
  <c r="AK16" i="13"/>
  <c r="AK32" i="13"/>
  <c r="AK48" i="13"/>
  <c r="AK64" i="13"/>
  <c r="AK80" i="13"/>
  <c r="AK96" i="13"/>
  <c r="AK20" i="13"/>
  <c r="AK36" i="13"/>
  <c r="AK52" i="13"/>
  <c r="AK68" i="13"/>
  <c r="AK84" i="13"/>
  <c r="AK4" i="13"/>
  <c r="BA6" i="13"/>
  <c r="BA10" i="13"/>
  <c r="BA14" i="13"/>
  <c r="BA18" i="13"/>
  <c r="BA22" i="13"/>
  <c r="BA26" i="13"/>
  <c r="BA30" i="13"/>
  <c r="BA34" i="13"/>
  <c r="BA38" i="13"/>
  <c r="BA42" i="13"/>
  <c r="BA46" i="13"/>
  <c r="BA50" i="13"/>
  <c r="BA54" i="13"/>
  <c r="BA58" i="13"/>
  <c r="BA62" i="13"/>
  <c r="BA66" i="13"/>
  <c r="BA70" i="13"/>
  <c r="BA74" i="13"/>
  <c r="BA78" i="13"/>
  <c r="BA82" i="13"/>
  <c r="BA86" i="13"/>
  <c r="BA90" i="13"/>
  <c r="BA94" i="13"/>
  <c r="BA98" i="13"/>
  <c r="BA53" i="13"/>
  <c r="BA69" i="13"/>
  <c r="BA85" i="13"/>
  <c r="BA7" i="13"/>
  <c r="BA11" i="13"/>
  <c r="BA15" i="13"/>
  <c r="BA19" i="13"/>
  <c r="BA23" i="13"/>
  <c r="BA27" i="13"/>
  <c r="BA31" i="13"/>
  <c r="BA35" i="13"/>
  <c r="BA39" i="13"/>
  <c r="BA43" i="13"/>
  <c r="BA47" i="13"/>
  <c r="BA51" i="13"/>
  <c r="BA55" i="13"/>
  <c r="BA59" i="13"/>
  <c r="BA63" i="13"/>
  <c r="BA67" i="13"/>
  <c r="BA71" i="13"/>
  <c r="BA75" i="13"/>
  <c r="BA79" i="13"/>
  <c r="BA83" i="13"/>
  <c r="BA87" i="13"/>
  <c r="BA91" i="13"/>
  <c r="BA95" i="13"/>
  <c r="BA99" i="13"/>
  <c r="BA5" i="13"/>
  <c r="BA13" i="13"/>
  <c r="BA21" i="13"/>
  <c r="BA29" i="13"/>
  <c r="BA41" i="13"/>
  <c r="BA49" i="13"/>
  <c r="BA61" i="13"/>
  <c r="BA73" i="13"/>
  <c r="BA81" i="13"/>
  <c r="BA93" i="13"/>
  <c r="BA8" i="13"/>
  <c r="BA12" i="13"/>
  <c r="BA16" i="13"/>
  <c r="BA20" i="13"/>
  <c r="BA24" i="13"/>
  <c r="BA28" i="13"/>
  <c r="BA32" i="13"/>
  <c r="BA36" i="13"/>
  <c r="BA40" i="13"/>
  <c r="BA44" i="13"/>
  <c r="BA48" i="13"/>
  <c r="BA52" i="13"/>
  <c r="BA56" i="13"/>
  <c r="BA60" i="13"/>
  <c r="BA64" i="13"/>
  <c r="BA68" i="13"/>
  <c r="BA72" i="13"/>
  <c r="BA76" i="13"/>
  <c r="BA80" i="13"/>
  <c r="BA84" i="13"/>
  <c r="BA88" i="13"/>
  <c r="BA92" i="13"/>
  <c r="BA96" i="13"/>
  <c r="BA4" i="13"/>
  <c r="BA9" i="13"/>
  <c r="BA17" i="13"/>
  <c r="BA25" i="13"/>
  <c r="CU25" i="13" s="1"/>
  <c r="ER25" i="13" s="1"/>
  <c r="BA33" i="13"/>
  <c r="BA37" i="13"/>
  <c r="BA45" i="13"/>
  <c r="BA57" i="13"/>
  <c r="BA65" i="13"/>
  <c r="BA77" i="13"/>
  <c r="BA89" i="13"/>
  <c r="BA97" i="13"/>
  <c r="BQ5" i="13"/>
  <c r="BQ9" i="13"/>
  <c r="BQ13" i="13"/>
  <c r="BQ17" i="13"/>
  <c r="BQ21" i="13"/>
  <c r="BQ25" i="13"/>
  <c r="BQ29" i="13"/>
  <c r="BQ33" i="13"/>
  <c r="BQ37" i="13"/>
  <c r="BQ41" i="13"/>
  <c r="BQ45" i="13"/>
  <c r="BQ49" i="13"/>
  <c r="BQ53" i="13"/>
  <c r="BQ57" i="13"/>
  <c r="BQ61" i="13"/>
  <c r="BQ65" i="13"/>
  <c r="BQ69" i="13"/>
  <c r="BQ73" i="13"/>
  <c r="BQ77" i="13"/>
  <c r="BQ81" i="13"/>
  <c r="BQ85" i="13"/>
  <c r="BQ89" i="13"/>
  <c r="BQ93" i="13"/>
  <c r="BQ97" i="13"/>
  <c r="BQ8" i="13"/>
  <c r="BQ14" i="13"/>
  <c r="BQ19" i="13"/>
  <c r="BQ24" i="13"/>
  <c r="BQ30" i="13"/>
  <c r="BQ35" i="13"/>
  <c r="BQ40" i="13"/>
  <c r="BQ46" i="13"/>
  <c r="BQ51" i="13"/>
  <c r="BQ56" i="13"/>
  <c r="BQ62" i="13"/>
  <c r="BQ67" i="13"/>
  <c r="BQ72" i="13"/>
  <c r="BQ78" i="13"/>
  <c r="BQ83" i="13"/>
  <c r="BQ88" i="13"/>
  <c r="BQ94" i="13"/>
  <c r="BQ99" i="13"/>
  <c r="BQ10" i="13"/>
  <c r="BQ15" i="13"/>
  <c r="BQ20" i="13"/>
  <c r="BQ26" i="13"/>
  <c r="BQ31" i="13"/>
  <c r="BQ36" i="13"/>
  <c r="BQ42" i="13"/>
  <c r="BQ47" i="13"/>
  <c r="BQ52" i="13"/>
  <c r="BQ58" i="13"/>
  <c r="BQ63" i="13"/>
  <c r="BQ68" i="13"/>
  <c r="BQ74" i="13"/>
  <c r="BQ79" i="13"/>
  <c r="BQ84" i="13"/>
  <c r="BQ90" i="13"/>
  <c r="BQ95" i="13"/>
  <c r="BQ4" i="13"/>
  <c r="BQ6" i="13"/>
  <c r="BQ16" i="13"/>
  <c r="BQ27" i="13"/>
  <c r="BQ38" i="13"/>
  <c r="BQ48" i="13"/>
  <c r="BQ59" i="13"/>
  <c r="BQ70" i="13"/>
  <c r="BQ80" i="13"/>
  <c r="BQ91" i="13"/>
  <c r="BQ7" i="13"/>
  <c r="BQ18" i="13"/>
  <c r="BQ28" i="13"/>
  <c r="BQ39" i="13"/>
  <c r="BQ50" i="13"/>
  <c r="BQ60" i="13"/>
  <c r="BQ71" i="13"/>
  <c r="BQ82" i="13"/>
  <c r="BQ92" i="13"/>
  <c r="BQ11" i="13"/>
  <c r="BQ22" i="13"/>
  <c r="BQ32" i="13"/>
  <c r="BQ43" i="13"/>
  <c r="BQ54" i="13"/>
  <c r="BQ64" i="13"/>
  <c r="BQ75" i="13"/>
  <c r="BQ86" i="13"/>
  <c r="BQ96" i="13"/>
  <c r="BQ44" i="13"/>
  <c r="BQ87" i="13"/>
  <c r="BQ12" i="13"/>
  <c r="BQ55" i="13"/>
  <c r="BQ98" i="13"/>
  <c r="BQ34" i="13"/>
  <c r="BQ76" i="13"/>
  <c r="BQ23" i="13"/>
  <c r="BQ66" i="13"/>
  <c r="CG8" i="13"/>
  <c r="CG12" i="13"/>
  <c r="CG16" i="13"/>
  <c r="CG20" i="13"/>
  <c r="CG24" i="13"/>
  <c r="CG28" i="13"/>
  <c r="CG32" i="13"/>
  <c r="CG36" i="13"/>
  <c r="CG40" i="13"/>
  <c r="CG44" i="13"/>
  <c r="CG48" i="13"/>
  <c r="CG52" i="13"/>
  <c r="CG56" i="13"/>
  <c r="CG60" i="13"/>
  <c r="CG64" i="13"/>
  <c r="CG5" i="13"/>
  <c r="CG9" i="13"/>
  <c r="CG13" i="13"/>
  <c r="CG17" i="13"/>
  <c r="CG21" i="13"/>
  <c r="CG25" i="13"/>
  <c r="CG29" i="13"/>
  <c r="CG33" i="13"/>
  <c r="CG37" i="13"/>
  <c r="CG41" i="13"/>
  <c r="CG45" i="13"/>
  <c r="CG49" i="13"/>
  <c r="CG53" i="13"/>
  <c r="CG57" i="13"/>
  <c r="CG61" i="13"/>
  <c r="CG65" i="13"/>
  <c r="CG69" i="13"/>
  <c r="CG73" i="13"/>
  <c r="CG77" i="13"/>
  <c r="CG81" i="13"/>
  <c r="CG85" i="13"/>
  <c r="CG89" i="13"/>
  <c r="CG93" i="13"/>
  <c r="CG97" i="13"/>
  <c r="CG6" i="13"/>
  <c r="CG10" i="13"/>
  <c r="CG14" i="13"/>
  <c r="CG18" i="13"/>
  <c r="CG22" i="13"/>
  <c r="CG26" i="13"/>
  <c r="CG30" i="13"/>
  <c r="CG34" i="13"/>
  <c r="CG38" i="13"/>
  <c r="CG42" i="13"/>
  <c r="CG46" i="13"/>
  <c r="CG50" i="13"/>
  <c r="CG54" i="13"/>
  <c r="CG58" i="13"/>
  <c r="CG62" i="13"/>
  <c r="CG66" i="13"/>
  <c r="CG70" i="13"/>
  <c r="CG74" i="13"/>
  <c r="CG78" i="13"/>
  <c r="CG82" i="13"/>
  <c r="CG86" i="13"/>
  <c r="CG90" i="13"/>
  <c r="CG94" i="13"/>
  <c r="CG98" i="13"/>
  <c r="CG11" i="13"/>
  <c r="CG27" i="13"/>
  <c r="CG43" i="13"/>
  <c r="CG59" i="13"/>
  <c r="CG71" i="13"/>
  <c r="CG79" i="13"/>
  <c r="CG87" i="13"/>
  <c r="CG95" i="13"/>
  <c r="CG15" i="13"/>
  <c r="CG31" i="13"/>
  <c r="CG47" i="13"/>
  <c r="CG63" i="13"/>
  <c r="CG72" i="13"/>
  <c r="CG80" i="13"/>
  <c r="CG88" i="13"/>
  <c r="CG96" i="13"/>
  <c r="CG19" i="13"/>
  <c r="CG35" i="13"/>
  <c r="CG51" i="13"/>
  <c r="CG67" i="13"/>
  <c r="CG75" i="13"/>
  <c r="CG83" i="13"/>
  <c r="CG91" i="13"/>
  <c r="CG99" i="13"/>
  <c r="CG7" i="13"/>
  <c r="CG68" i="13"/>
  <c r="CG4" i="13"/>
  <c r="CG23" i="13"/>
  <c r="CG76" i="13"/>
  <c r="CG39" i="13"/>
  <c r="CG84" i="13"/>
  <c r="CG55" i="13"/>
  <c r="CG92" i="13"/>
  <c r="F6" i="13"/>
  <c r="F10" i="13"/>
  <c r="F14" i="13"/>
  <c r="F18" i="13"/>
  <c r="F22" i="13"/>
  <c r="F26" i="13"/>
  <c r="F30" i="13"/>
  <c r="F34" i="13"/>
  <c r="F38" i="13"/>
  <c r="F42" i="13"/>
  <c r="F46" i="13"/>
  <c r="F50" i="13"/>
  <c r="F54" i="13"/>
  <c r="F58" i="13"/>
  <c r="F62" i="13"/>
  <c r="F66" i="13"/>
  <c r="F70" i="13"/>
  <c r="F74" i="13"/>
  <c r="F78" i="13"/>
  <c r="F82" i="13"/>
  <c r="F86" i="13"/>
  <c r="F90" i="13"/>
  <c r="F94" i="13"/>
  <c r="F98" i="13"/>
  <c r="F12" i="13"/>
  <c r="F20" i="13"/>
  <c r="F28" i="13"/>
  <c r="F36" i="13"/>
  <c r="F44" i="13"/>
  <c r="F52" i="13"/>
  <c r="F60" i="13"/>
  <c r="F64" i="13"/>
  <c r="F72" i="13"/>
  <c r="F80" i="13"/>
  <c r="F88" i="13"/>
  <c r="F96" i="13"/>
  <c r="F9" i="13"/>
  <c r="F17" i="13"/>
  <c r="F25" i="13"/>
  <c r="F37" i="13"/>
  <c r="F45" i="13"/>
  <c r="F53" i="13"/>
  <c r="F61" i="13"/>
  <c r="F69" i="13"/>
  <c r="F77" i="13"/>
  <c r="F85" i="13"/>
  <c r="F97" i="13"/>
  <c r="F7" i="13"/>
  <c r="CU7" i="13" s="1"/>
  <c r="ER7" i="13" s="1"/>
  <c r="F11" i="13"/>
  <c r="F15" i="13"/>
  <c r="F19" i="13"/>
  <c r="F23" i="13"/>
  <c r="CU23" i="13" s="1"/>
  <c r="ER23" i="13" s="1"/>
  <c r="F27" i="13"/>
  <c r="F31" i="13"/>
  <c r="F35" i="13"/>
  <c r="F39" i="13"/>
  <c r="CU39" i="13" s="1"/>
  <c r="ER39" i="13" s="1"/>
  <c r="F43" i="13"/>
  <c r="F47" i="13"/>
  <c r="F51" i="13"/>
  <c r="F55" i="13"/>
  <c r="F59" i="13"/>
  <c r="F63" i="13"/>
  <c r="F67" i="13"/>
  <c r="F71" i="13"/>
  <c r="F75" i="13"/>
  <c r="F79" i="13"/>
  <c r="F83" i="13"/>
  <c r="F87" i="13"/>
  <c r="F91" i="13"/>
  <c r="F95" i="13"/>
  <c r="F99" i="13"/>
  <c r="F8" i="13"/>
  <c r="F16" i="13"/>
  <c r="F24" i="13"/>
  <c r="F32" i="13"/>
  <c r="F40" i="13"/>
  <c r="F48" i="13"/>
  <c r="F56" i="13"/>
  <c r="F68" i="13"/>
  <c r="F76" i="13"/>
  <c r="F84" i="13"/>
  <c r="F92" i="13"/>
  <c r="F4" i="13"/>
  <c r="F5" i="13"/>
  <c r="F13" i="13"/>
  <c r="F21" i="13"/>
  <c r="F29" i="13"/>
  <c r="F33" i="13"/>
  <c r="F41" i="13"/>
  <c r="F49" i="13"/>
  <c r="F57" i="13"/>
  <c r="F65" i="13"/>
  <c r="F73" i="13"/>
  <c r="F81" i="13"/>
  <c r="F89" i="13"/>
  <c r="F93" i="13"/>
  <c r="BB6" i="13"/>
  <c r="BB10" i="13"/>
  <c r="BB14" i="13"/>
  <c r="BB18" i="13"/>
  <c r="BB22" i="13"/>
  <c r="BB26" i="13"/>
  <c r="BB30" i="13"/>
  <c r="BB34" i="13"/>
  <c r="BB38" i="13"/>
  <c r="BB42" i="13"/>
  <c r="BB46" i="13"/>
  <c r="BB7" i="13"/>
  <c r="BB11" i="13"/>
  <c r="BB15" i="13"/>
  <c r="BB19" i="13"/>
  <c r="BB23" i="13"/>
  <c r="BB27" i="13"/>
  <c r="BB31" i="13"/>
  <c r="BB35" i="13"/>
  <c r="BB39" i="13"/>
  <c r="BB43" i="13"/>
  <c r="BB47" i="13"/>
  <c r="BB51" i="13"/>
  <c r="BB8" i="13"/>
  <c r="BB16" i="13"/>
  <c r="BB24" i="13"/>
  <c r="BB32" i="13"/>
  <c r="BB40" i="13"/>
  <c r="BB9" i="13"/>
  <c r="BB20" i="13"/>
  <c r="BB29" i="13"/>
  <c r="BB41" i="13"/>
  <c r="BB49" i="13"/>
  <c r="BB54" i="13"/>
  <c r="BB58" i="13"/>
  <c r="BB62" i="13"/>
  <c r="BB66" i="13"/>
  <c r="BB70" i="13"/>
  <c r="BB74" i="13"/>
  <c r="BB78" i="13"/>
  <c r="BB82" i="13"/>
  <c r="BB86" i="13"/>
  <c r="BB90" i="13"/>
  <c r="BB94" i="13"/>
  <c r="BB98" i="13"/>
  <c r="BB89" i="13"/>
  <c r="BB12" i="13"/>
  <c r="BB21" i="13"/>
  <c r="BB33" i="13"/>
  <c r="BB44" i="13"/>
  <c r="BB50" i="13"/>
  <c r="BB55" i="13"/>
  <c r="BB59" i="13"/>
  <c r="BB63" i="13"/>
  <c r="BB67" i="13"/>
  <c r="BB71" i="13"/>
  <c r="BB75" i="13"/>
  <c r="BB79" i="13"/>
  <c r="BB83" i="13"/>
  <c r="BB87" i="13"/>
  <c r="BB91" i="13"/>
  <c r="BB95" i="13"/>
  <c r="BB99" i="13"/>
  <c r="BB5" i="13"/>
  <c r="BB17" i="13"/>
  <c r="BB48" i="13"/>
  <c r="BB57" i="13"/>
  <c r="BB65" i="13"/>
  <c r="BB73" i="13"/>
  <c r="BB81" i="13"/>
  <c r="BB93" i="13"/>
  <c r="BB13" i="13"/>
  <c r="BB25" i="13"/>
  <c r="BB36" i="13"/>
  <c r="BB45" i="13"/>
  <c r="BB52" i="13"/>
  <c r="BB56" i="13"/>
  <c r="BB60" i="13"/>
  <c r="BB64" i="13"/>
  <c r="BB68" i="13"/>
  <c r="BB72" i="13"/>
  <c r="BB76" i="13"/>
  <c r="BB80" i="13"/>
  <c r="BB84" i="13"/>
  <c r="BB88" i="13"/>
  <c r="BB92" i="13"/>
  <c r="BB96" i="13"/>
  <c r="BB4" i="13"/>
  <c r="BB28" i="13"/>
  <c r="BB37" i="13"/>
  <c r="BB53" i="13"/>
  <c r="BB61" i="13"/>
  <c r="BB69" i="13"/>
  <c r="BB77" i="13"/>
  <c r="BB85" i="13"/>
  <c r="BB97" i="13"/>
  <c r="AE6" i="13"/>
  <c r="AE10" i="13"/>
  <c r="AE14" i="13"/>
  <c r="AE18" i="13"/>
  <c r="AE22" i="13"/>
  <c r="AE26" i="13"/>
  <c r="AE30" i="13"/>
  <c r="AE34" i="13"/>
  <c r="AE38" i="13"/>
  <c r="AE42" i="13"/>
  <c r="AE46" i="13"/>
  <c r="AE50" i="13"/>
  <c r="AE54" i="13"/>
  <c r="AE58" i="13"/>
  <c r="AE62" i="13"/>
  <c r="AE66" i="13"/>
  <c r="AE70" i="13"/>
  <c r="AE74" i="13"/>
  <c r="AE78" i="13"/>
  <c r="AE82" i="13"/>
  <c r="AE86" i="13"/>
  <c r="AE90" i="13"/>
  <c r="AE94" i="13"/>
  <c r="AE98" i="13"/>
  <c r="AE9" i="13"/>
  <c r="AE17" i="13"/>
  <c r="AE25" i="13"/>
  <c r="AE33" i="13"/>
  <c r="AE41" i="13"/>
  <c r="AE49" i="13"/>
  <c r="AE57" i="13"/>
  <c r="AE65" i="13"/>
  <c r="AE73" i="13"/>
  <c r="AE81" i="13"/>
  <c r="AE89" i="13"/>
  <c r="AE97" i="13"/>
  <c r="AE7" i="13"/>
  <c r="AE11" i="13"/>
  <c r="AE15" i="13"/>
  <c r="AE19" i="13"/>
  <c r="AE23" i="13"/>
  <c r="AE27" i="13"/>
  <c r="AE31" i="13"/>
  <c r="AE35" i="13"/>
  <c r="AE39" i="13"/>
  <c r="AE43" i="13"/>
  <c r="AE47" i="13"/>
  <c r="AE51" i="13"/>
  <c r="AE55" i="13"/>
  <c r="AE59" i="13"/>
  <c r="AE63" i="13"/>
  <c r="AE67" i="13"/>
  <c r="AE71" i="13"/>
  <c r="AE75" i="13"/>
  <c r="AE79" i="13"/>
  <c r="AE83" i="13"/>
  <c r="AE87" i="13"/>
  <c r="AE91" i="13"/>
  <c r="AE95" i="13"/>
  <c r="AE99" i="13"/>
  <c r="AE8" i="13"/>
  <c r="AE12" i="13"/>
  <c r="AE16" i="13"/>
  <c r="AE20" i="13"/>
  <c r="AE24" i="13"/>
  <c r="AE28" i="13"/>
  <c r="AE32" i="13"/>
  <c r="AE36" i="13"/>
  <c r="AE40" i="13"/>
  <c r="AE44" i="13"/>
  <c r="AE48" i="13"/>
  <c r="AE52" i="13"/>
  <c r="AE56" i="13"/>
  <c r="AE60" i="13"/>
  <c r="AE64" i="13"/>
  <c r="AE68" i="13"/>
  <c r="AE72" i="13"/>
  <c r="AE76" i="13"/>
  <c r="AE80" i="13"/>
  <c r="AE84" i="13"/>
  <c r="AE88" i="13"/>
  <c r="AE92" i="13"/>
  <c r="AE96" i="13"/>
  <c r="AE4" i="13"/>
  <c r="AE5" i="13"/>
  <c r="AE13" i="13"/>
  <c r="AE21" i="13"/>
  <c r="AE29" i="13"/>
  <c r="AE37" i="13"/>
  <c r="AE45" i="13"/>
  <c r="AE53" i="13"/>
  <c r="AE61" i="13"/>
  <c r="AE69" i="13"/>
  <c r="AE77" i="13"/>
  <c r="AE85" i="13"/>
  <c r="AE93" i="13"/>
  <c r="AU5" i="13"/>
  <c r="AU9" i="13"/>
  <c r="AU13" i="13"/>
  <c r="AU17" i="13"/>
  <c r="AU21" i="13"/>
  <c r="AU25" i="13"/>
  <c r="AU29" i="13"/>
  <c r="AU33" i="13"/>
  <c r="AU37" i="13"/>
  <c r="AU41" i="13"/>
  <c r="AU45" i="13"/>
  <c r="AU49" i="13"/>
  <c r="AU53" i="13"/>
  <c r="AU57" i="13"/>
  <c r="AU61" i="13"/>
  <c r="AU65" i="13"/>
  <c r="AU69" i="13"/>
  <c r="AU73" i="13"/>
  <c r="AU77" i="13"/>
  <c r="AU81" i="13"/>
  <c r="AU85" i="13"/>
  <c r="AU89" i="13"/>
  <c r="AU93" i="13"/>
  <c r="AU97" i="13"/>
  <c r="AU66" i="13"/>
  <c r="AU74" i="13"/>
  <c r="AU82" i="13"/>
  <c r="AU90" i="13"/>
  <c r="AU98" i="13"/>
  <c r="AU7" i="13"/>
  <c r="AU11" i="13"/>
  <c r="AU23" i="13"/>
  <c r="AU35" i="13"/>
  <c r="AU51" i="13"/>
  <c r="AU63" i="13"/>
  <c r="AU71" i="13"/>
  <c r="AU83" i="13"/>
  <c r="AU95" i="13"/>
  <c r="AU8" i="13"/>
  <c r="AU16" i="13"/>
  <c r="AU24" i="13"/>
  <c r="AU36" i="13"/>
  <c r="AU48" i="13"/>
  <c r="AU60" i="13"/>
  <c r="AU72" i="13"/>
  <c r="AU84" i="13"/>
  <c r="AU96" i="13"/>
  <c r="AU6" i="13"/>
  <c r="AU10" i="13"/>
  <c r="AU14" i="13"/>
  <c r="AU18" i="13"/>
  <c r="AU22" i="13"/>
  <c r="AU26" i="13"/>
  <c r="AU30" i="13"/>
  <c r="AU34" i="13"/>
  <c r="AU38" i="13"/>
  <c r="AU42" i="13"/>
  <c r="AU46" i="13"/>
  <c r="AU50" i="13"/>
  <c r="AU54" i="13"/>
  <c r="AU58" i="13"/>
  <c r="AU62" i="13"/>
  <c r="AU70" i="13"/>
  <c r="AU78" i="13"/>
  <c r="AU86" i="13"/>
  <c r="AU94" i="13"/>
  <c r="AU15" i="13"/>
  <c r="AU31" i="13"/>
  <c r="AU43" i="13"/>
  <c r="AU59" i="13"/>
  <c r="AU75" i="13"/>
  <c r="AU87" i="13"/>
  <c r="AU12" i="13"/>
  <c r="AU32" i="13"/>
  <c r="AU52" i="13"/>
  <c r="AU64" i="13"/>
  <c r="AU76" i="13"/>
  <c r="AU88" i="13"/>
  <c r="AU4" i="13"/>
  <c r="AU19" i="13"/>
  <c r="AU27" i="13"/>
  <c r="AU39" i="13"/>
  <c r="AU47" i="13"/>
  <c r="AU55" i="13"/>
  <c r="AU67" i="13"/>
  <c r="AU79" i="13"/>
  <c r="AU91" i="13"/>
  <c r="AU99" i="13"/>
  <c r="AU20" i="13"/>
  <c r="AU28" i="13"/>
  <c r="AU40" i="13"/>
  <c r="AU44" i="13"/>
  <c r="AU56" i="13"/>
  <c r="AU68" i="13"/>
  <c r="AU80" i="13"/>
  <c r="AU92" i="13"/>
  <c r="CA8" i="13"/>
  <c r="CA12" i="13"/>
  <c r="CA16" i="13"/>
  <c r="CA20" i="13"/>
  <c r="CA24" i="13"/>
  <c r="CA28" i="13"/>
  <c r="CA32" i="13"/>
  <c r="CA36" i="13"/>
  <c r="CA40" i="13"/>
  <c r="CA44" i="13"/>
  <c r="CA48" i="13"/>
  <c r="CA5" i="13"/>
  <c r="CA9" i="13"/>
  <c r="CA13" i="13"/>
  <c r="CA17" i="13"/>
  <c r="CA21" i="13"/>
  <c r="CA25" i="13"/>
  <c r="CA29" i="13"/>
  <c r="CA33" i="13"/>
  <c r="CA37" i="13"/>
  <c r="CA41" i="13"/>
  <c r="CA10" i="13"/>
  <c r="CA18" i="13"/>
  <c r="CA26" i="13"/>
  <c r="CA34" i="13"/>
  <c r="CA42" i="13"/>
  <c r="CA47" i="13"/>
  <c r="CA52" i="13"/>
  <c r="CA56" i="13"/>
  <c r="CA60" i="13"/>
  <c r="CA64" i="13"/>
  <c r="CA68" i="13"/>
  <c r="CA72" i="13"/>
  <c r="CA76" i="13"/>
  <c r="CA80" i="13"/>
  <c r="CA84" i="13"/>
  <c r="CA88" i="13"/>
  <c r="CA92" i="13"/>
  <c r="CA96" i="13"/>
  <c r="CA4" i="13"/>
  <c r="CA11" i="13"/>
  <c r="CA19" i="13"/>
  <c r="CA27" i="13"/>
  <c r="CA35" i="13"/>
  <c r="CA43" i="13"/>
  <c r="CA49" i="13"/>
  <c r="CA53" i="13"/>
  <c r="CA57" i="13"/>
  <c r="CA61" i="13"/>
  <c r="CA65" i="13"/>
  <c r="CA69" i="13"/>
  <c r="CA73" i="13"/>
  <c r="CA77" i="13"/>
  <c r="CA81" i="13"/>
  <c r="CA85" i="13"/>
  <c r="CA89" i="13"/>
  <c r="CA93" i="13"/>
  <c r="CA97" i="13"/>
  <c r="CA6" i="13"/>
  <c r="CA14" i="13"/>
  <c r="CA22" i="13"/>
  <c r="CA30" i="13"/>
  <c r="CA38" i="13"/>
  <c r="CA45" i="13"/>
  <c r="CA50" i="13"/>
  <c r="CA54" i="13"/>
  <c r="CA58" i="13"/>
  <c r="CA62" i="13"/>
  <c r="CA66" i="13"/>
  <c r="CA70" i="13"/>
  <c r="CA74" i="13"/>
  <c r="CA78" i="13"/>
  <c r="CA82" i="13"/>
  <c r="CA86" i="13"/>
  <c r="CA90" i="13"/>
  <c r="CA94" i="13"/>
  <c r="CA98" i="13"/>
  <c r="CA15" i="13"/>
  <c r="CA46" i="13"/>
  <c r="CA63" i="13"/>
  <c r="CA79" i="13"/>
  <c r="CA95" i="13"/>
  <c r="CA23" i="13"/>
  <c r="CA51" i="13"/>
  <c r="CA67" i="13"/>
  <c r="CA83" i="13"/>
  <c r="CA99" i="13"/>
  <c r="CA31" i="13"/>
  <c r="CA55" i="13"/>
  <c r="CA71" i="13"/>
  <c r="CA87" i="13"/>
  <c r="CA59" i="13"/>
  <c r="CA75" i="13"/>
  <c r="CA7" i="13"/>
  <c r="CA91" i="13"/>
  <c r="CA39" i="13"/>
  <c r="AX6" i="13"/>
  <c r="AX10" i="13"/>
  <c r="AX14" i="13"/>
  <c r="AX18" i="13"/>
  <c r="AX22" i="13"/>
  <c r="AX26" i="13"/>
  <c r="AX30" i="13"/>
  <c r="AX34" i="13"/>
  <c r="AX38" i="13"/>
  <c r="AX42" i="13"/>
  <c r="AX46" i="13"/>
  <c r="AX50" i="13"/>
  <c r="AX54" i="13"/>
  <c r="AX58" i="13"/>
  <c r="AX62" i="13"/>
  <c r="AX66" i="13"/>
  <c r="AX70" i="13"/>
  <c r="AX74" i="13"/>
  <c r="AX78" i="13"/>
  <c r="AX82" i="13"/>
  <c r="AX86" i="13"/>
  <c r="AX90" i="13"/>
  <c r="AX94" i="13"/>
  <c r="AX98" i="13"/>
  <c r="AX13" i="13"/>
  <c r="AX25" i="13"/>
  <c r="AX37" i="13"/>
  <c r="AX57" i="13"/>
  <c r="AX69" i="13"/>
  <c r="AX81" i="13"/>
  <c r="AX97" i="13"/>
  <c r="AX7" i="13"/>
  <c r="AX11" i="13"/>
  <c r="AX15" i="13"/>
  <c r="AX19" i="13"/>
  <c r="AX23" i="13"/>
  <c r="AX27" i="13"/>
  <c r="AX31" i="13"/>
  <c r="AX35" i="13"/>
  <c r="AX39" i="13"/>
  <c r="AX43" i="13"/>
  <c r="AX47" i="13"/>
  <c r="AX51" i="13"/>
  <c r="AX55" i="13"/>
  <c r="AX59" i="13"/>
  <c r="AX63" i="13"/>
  <c r="AX67" i="13"/>
  <c r="AX71" i="13"/>
  <c r="AX75" i="13"/>
  <c r="AX79" i="13"/>
  <c r="AX83" i="13"/>
  <c r="AX87" i="13"/>
  <c r="AX91" i="13"/>
  <c r="AX95" i="13"/>
  <c r="AX99" i="13"/>
  <c r="AX9" i="13"/>
  <c r="AX17" i="13"/>
  <c r="AX29" i="13"/>
  <c r="AX45" i="13"/>
  <c r="AX49" i="13"/>
  <c r="AX65" i="13"/>
  <c r="AX77" i="13"/>
  <c r="AX85" i="13"/>
  <c r="AX8" i="13"/>
  <c r="AX12" i="13"/>
  <c r="AX16" i="13"/>
  <c r="AX20" i="13"/>
  <c r="AX24" i="13"/>
  <c r="AX28" i="13"/>
  <c r="AX32" i="13"/>
  <c r="AX36" i="13"/>
  <c r="AX40" i="13"/>
  <c r="AX44" i="13"/>
  <c r="AX48" i="13"/>
  <c r="AX52" i="13"/>
  <c r="AX56" i="13"/>
  <c r="AX60" i="13"/>
  <c r="AX64" i="13"/>
  <c r="AX68" i="13"/>
  <c r="AX72" i="13"/>
  <c r="AX76" i="13"/>
  <c r="AX80" i="13"/>
  <c r="AX84" i="13"/>
  <c r="AX88" i="13"/>
  <c r="AX92" i="13"/>
  <c r="AX96" i="13"/>
  <c r="AX4" i="13"/>
  <c r="AX5" i="13"/>
  <c r="AX21" i="13"/>
  <c r="AX33" i="13"/>
  <c r="AX41" i="13"/>
  <c r="AX53" i="13"/>
  <c r="AX61" i="13"/>
  <c r="AX73" i="13"/>
  <c r="AX89" i="13"/>
  <c r="AX93" i="13"/>
  <c r="P5" i="13"/>
  <c r="P9" i="13"/>
  <c r="P13" i="13"/>
  <c r="P17" i="13"/>
  <c r="P21" i="13"/>
  <c r="P25" i="13"/>
  <c r="P29" i="13"/>
  <c r="P33" i="13"/>
  <c r="P37" i="13"/>
  <c r="P41" i="13"/>
  <c r="P45" i="13"/>
  <c r="P49" i="13"/>
  <c r="P53" i="13"/>
  <c r="P57" i="13"/>
  <c r="P61" i="13"/>
  <c r="P65" i="13"/>
  <c r="P69" i="13"/>
  <c r="P73" i="13"/>
  <c r="P77" i="13"/>
  <c r="P81" i="13"/>
  <c r="P85" i="13"/>
  <c r="P89" i="13"/>
  <c r="P93" i="13"/>
  <c r="P97" i="13"/>
  <c r="P8" i="13"/>
  <c r="P12" i="13"/>
  <c r="P16" i="13"/>
  <c r="P20" i="13"/>
  <c r="P24" i="13"/>
  <c r="P28" i="13"/>
  <c r="P32" i="13"/>
  <c r="P36" i="13"/>
  <c r="P40" i="13"/>
  <c r="P44" i="13"/>
  <c r="P48" i="13"/>
  <c r="P52" i="13"/>
  <c r="P56" i="13"/>
  <c r="P60" i="13"/>
  <c r="P64" i="13"/>
  <c r="P68" i="13"/>
  <c r="P72" i="13"/>
  <c r="P76" i="13"/>
  <c r="P80" i="13"/>
  <c r="P84" i="13"/>
  <c r="P88" i="13"/>
  <c r="P92" i="13"/>
  <c r="P96" i="13"/>
  <c r="P4" i="13"/>
  <c r="P6" i="13"/>
  <c r="P14" i="13"/>
  <c r="P22" i="13"/>
  <c r="P30" i="13"/>
  <c r="P38" i="13"/>
  <c r="P46" i="13"/>
  <c r="P54" i="13"/>
  <c r="P62" i="13"/>
  <c r="P70" i="13"/>
  <c r="P78" i="13"/>
  <c r="P86" i="13"/>
  <c r="P94" i="13"/>
  <c r="P10" i="13"/>
  <c r="P34" i="13"/>
  <c r="P50" i="13"/>
  <c r="P66" i="13"/>
  <c r="P82" i="13"/>
  <c r="P98" i="13"/>
  <c r="P11" i="13"/>
  <c r="P19" i="13"/>
  <c r="P27" i="13"/>
  <c r="P35" i="13"/>
  <c r="P43" i="13"/>
  <c r="P51" i="13"/>
  <c r="P59" i="13"/>
  <c r="P67" i="13"/>
  <c r="P75" i="13"/>
  <c r="P83" i="13"/>
  <c r="P91" i="13"/>
  <c r="P99" i="13"/>
  <c r="P7" i="13"/>
  <c r="P15" i="13"/>
  <c r="P23" i="13"/>
  <c r="P31" i="13"/>
  <c r="P39" i="13"/>
  <c r="P47" i="13"/>
  <c r="P55" i="13"/>
  <c r="P63" i="13"/>
  <c r="P71" i="13"/>
  <c r="P79" i="13"/>
  <c r="P87" i="13"/>
  <c r="P95" i="13"/>
  <c r="P18" i="13"/>
  <c r="P26" i="13"/>
  <c r="P42" i="13"/>
  <c r="P58" i="13"/>
  <c r="P74" i="13"/>
  <c r="P90" i="13"/>
  <c r="BL5" i="13"/>
  <c r="BL9" i="13"/>
  <c r="BL13" i="13"/>
  <c r="BL17" i="13"/>
  <c r="BL21" i="13"/>
  <c r="BL25" i="13"/>
  <c r="BL29" i="13"/>
  <c r="BL33" i="13"/>
  <c r="BL37" i="13"/>
  <c r="BL41" i="13"/>
  <c r="BL45" i="13"/>
  <c r="BL49" i="13"/>
  <c r="BL53" i="13"/>
  <c r="BL57" i="13"/>
  <c r="BL61" i="13"/>
  <c r="BL65" i="13"/>
  <c r="BL69" i="13"/>
  <c r="BL73" i="13"/>
  <c r="BL77" i="13"/>
  <c r="BL81" i="13"/>
  <c r="BL85" i="13"/>
  <c r="BL89" i="13"/>
  <c r="BL93" i="13"/>
  <c r="BL97" i="13"/>
  <c r="BL6" i="13"/>
  <c r="BL10" i="13"/>
  <c r="BL14" i="13"/>
  <c r="BL18" i="13"/>
  <c r="BL22" i="13"/>
  <c r="BL26" i="13"/>
  <c r="BL30" i="13"/>
  <c r="BL34" i="13"/>
  <c r="BL38" i="13"/>
  <c r="BL42" i="13"/>
  <c r="BL46" i="13"/>
  <c r="BL50" i="13"/>
  <c r="BL54" i="13"/>
  <c r="BL58" i="13"/>
  <c r="BL62" i="13"/>
  <c r="BL66" i="13"/>
  <c r="BL70" i="13"/>
  <c r="BL74" i="13"/>
  <c r="BL78" i="13"/>
  <c r="BL82" i="13"/>
  <c r="BL86" i="13"/>
  <c r="BL90" i="13"/>
  <c r="BL94" i="13"/>
  <c r="BL98" i="13"/>
  <c r="BL7" i="13"/>
  <c r="BL11" i="13"/>
  <c r="BL15" i="13"/>
  <c r="BL19" i="13"/>
  <c r="BL23" i="13"/>
  <c r="BL27" i="13"/>
  <c r="BL31" i="13"/>
  <c r="BL35" i="13"/>
  <c r="BL39" i="13"/>
  <c r="BL43" i="13"/>
  <c r="BL47" i="13"/>
  <c r="BL51" i="13"/>
  <c r="BL55" i="13"/>
  <c r="BL59" i="13"/>
  <c r="BL63" i="13"/>
  <c r="BL67" i="13"/>
  <c r="BL71" i="13"/>
  <c r="BL75" i="13"/>
  <c r="BL79" i="13"/>
  <c r="BL83" i="13"/>
  <c r="BL87" i="13"/>
  <c r="BL91" i="13"/>
  <c r="BL95" i="13"/>
  <c r="BL99" i="13"/>
  <c r="BL16" i="13"/>
  <c r="BL32" i="13"/>
  <c r="BL48" i="13"/>
  <c r="BL64" i="13"/>
  <c r="BL80" i="13"/>
  <c r="BL96" i="13"/>
  <c r="BL20" i="13"/>
  <c r="BL36" i="13"/>
  <c r="BL52" i="13"/>
  <c r="BL68" i="13"/>
  <c r="BL84" i="13"/>
  <c r="BL4" i="13"/>
  <c r="BL12" i="13"/>
  <c r="BL28" i="13"/>
  <c r="BL44" i="13"/>
  <c r="BL60" i="13"/>
  <c r="BL76" i="13"/>
  <c r="BL92" i="13"/>
  <c r="BL24" i="13"/>
  <c r="BL88" i="13"/>
  <c r="BL40" i="13"/>
  <c r="BL8" i="13"/>
  <c r="BL72" i="13"/>
  <c r="BL56" i="13"/>
  <c r="AT5" i="13"/>
  <c r="AT9" i="13"/>
  <c r="AT13" i="13"/>
  <c r="AT17" i="13"/>
  <c r="AT21" i="13"/>
  <c r="AT25" i="13"/>
  <c r="AT29" i="13"/>
  <c r="AT33" i="13"/>
  <c r="AT37" i="13"/>
  <c r="AT41" i="13"/>
  <c r="AT45" i="13"/>
  <c r="AT49" i="13"/>
  <c r="AT53" i="13"/>
  <c r="AT57" i="13"/>
  <c r="AT61" i="13"/>
  <c r="AT65" i="13"/>
  <c r="AT69" i="13"/>
  <c r="AT73" i="13"/>
  <c r="AT77" i="13"/>
  <c r="AT81" i="13"/>
  <c r="AT85" i="13"/>
  <c r="AT89" i="13"/>
  <c r="AT93" i="13"/>
  <c r="AT97" i="13"/>
  <c r="AT6" i="13"/>
  <c r="AT10" i="13"/>
  <c r="AT14" i="13"/>
  <c r="AT18" i="13"/>
  <c r="AT22" i="13"/>
  <c r="AT26" i="13"/>
  <c r="AT30" i="13"/>
  <c r="AT34" i="13"/>
  <c r="AT38" i="13"/>
  <c r="AT42" i="13"/>
  <c r="AT46" i="13"/>
  <c r="AT50" i="13"/>
  <c r="AT54" i="13"/>
  <c r="AT58" i="13"/>
  <c r="AT62" i="13"/>
  <c r="AT66" i="13"/>
  <c r="AT70" i="13"/>
  <c r="AT74" i="13"/>
  <c r="AT78" i="13"/>
  <c r="AT82" i="13"/>
  <c r="AT86" i="13"/>
  <c r="AT90" i="13"/>
  <c r="AT94" i="13"/>
  <c r="AT98" i="13"/>
  <c r="AT7" i="13"/>
  <c r="AT11" i="13"/>
  <c r="AT15" i="13"/>
  <c r="AT19" i="13"/>
  <c r="AT23" i="13"/>
  <c r="AT27" i="13"/>
  <c r="AT31" i="13"/>
  <c r="AT35" i="13"/>
  <c r="AT39" i="13"/>
  <c r="AT43" i="13"/>
  <c r="AT47" i="13"/>
  <c r="AT51" i="13"/>
  <c r="AT55" i="13"/>
  <c r="AT59" i="13"/>
  <c r="AT63" i="13"/>
  <c r="AT67" i="13"/>
  <c r="AT71" i="13"/>
  <c r="AT75" i="13"/>
  <c r="AT79" i="13"/>
  <c r="AT83" i="13"/>
  <c r="AT87" i="13"/>
  <c r="AT91" i="13"/>
  <c r="AT95" i="13"/>
  <c r="AT99" i="13"/>
  <c r="AT8" i="13"/>
  <c r="AT24" i="13"/>
  <c r="AT40" i="13"/>
  <c r="AT56" i="13"/>
  <c r="AT72" i="13"/>
  <c r="AT88" i="13"/>
  <c r="AT12" i="13"/>
  <c r="AT28" i="13"/>
  <c r="AT44" i="13"/>
  <c r="AT60" i="13"/>
  <c r="AT76" i="13"/>
  <c r="AT92" i="13"/>
  <c r="AT16" i="13"/>
  <c r="AT32" i="13"/>
  <c r="AT48" i="13"/>
  <c r="AT64" i="13"/>
  <c r="AT80" i="13"/>
  <c r="AT96" i="13"/>
  <c r="AT20" i="13"/>
  <c r="AT36" i="13"/>
  <c r="AT52" i="13"/>
  <c r="AT68" i="13"/>
  <c r="AT84" i="13"/>
  <c r="AT4" i="13"/>
  <c r="AC5" i="13"/>
  <c r="AC9" i="13"/>
  <c r="AC13" i="13"/>
  <c r="AC17" i="13"/>
  <c r="AC21" i="13"/>
  <c r="AC25" i="13"/>
  <c r="AC29" i="13"/>
  <c r="AC33" i="13"/>
  <c r="AC37" i="13"/>
  <c r="AC41" i="13"/>
  <c r="AC45" i="13"/>
  <c r="AC49" i="13"/>
  <c r="AC53" i="13"/>
  <c r="AC57" i="13"/>
  <c r="AC61" i="13"/>
  <c r="AC65" i="13"/>
  <c r="AC69" i="13"/>
  <c r="AC73" i="13"/>
  <c r="AC77" i="13"/>
  <c r="AC81" i="13"/>
  <c r="AC85" i="13"/>
  <c r="AC89" i="13"/>
  <c r="AC93" i="13"/>
  <c r="AC97" i="13"/>
  <c r="AC7" i="13"/>
  <c r="AC15" i="13"/>
  <c r="AC23" i="13"/>
  <c r="AC31" i="13"/>
  <c r="AC39" i="13"/>
  <c r="AC47" i="13"/>
  <c r="AC55" i="13"/>
  <c r="AC63" i="13"/>
  <c r="AC75" i="13"/>
  <c r="AC83" i="13"/>
  <c r="AC91" i="13"/>
  <c r="AC99" i="13"/>
  <c r="AC6" i="13"/>
  <c r="AC10" i="13"/>
  <c r="AC14" i="13"/>
  <c r="AC18" i="13"/>
  <c r="AC22" i="13"/>
  <c r="AC26" i="13"/>
  <c r="AC30" i="13"/>
  <c r="AC34" i="13"/>
  <c r="AC38" i="13"/>
  <c r="AC42" i="13"/>
  <c r="AC46" i="13"/>
  <c r="AC50" i="13"/>
  <c r="AC54" i="13"/>
  <c r="AC58" i="13"/>
  <c r="AC62" i="13"/>
  <c r="AC66" i="13"/>
  <c r="AC70" i="13"/>
  <c r="AC74" i="13"/>
  <c r="AC78" i="13"/>
  <c r="AC82" i="13"/>
  <c r="AC86" i="13"/>
  <c r="AC90" i="13"/>
  <c r="AC94" i="13"/>
  <c r="AC98" i="13"/>
  <c r="AC11" i="13"/>
  <c r="AC19" i="13"/>
  <c r="AC27" i="13"/>
  <c r="AC35" i="13"/>
  <c r="AC43" i="13"/>
  <c r="AC51" i="13"/>
  <c r="AC59" i="13"/>
  <c r="AC67" i="13"/>
  <c r="AC71" i="13"/>
  <c r="AC79" i="13"/>
  <c r="AC87" i="13"/>
  <c r="AC95" i="13"/>
  <c r="AC8" i="13"/>
  <c r="AC24" i="13"/>
  <c r="AC40" i="13"/>
  <c r="AC56" i="13"/>
  <c r="AC72" i="13"/>
  <c r="AC88" i="13"/>
  <c r="AC16" i="13"/>
  <c r="AC32" i="13"/>
  <c r="AC64" i="13"/>
  <c r="AC96" i="13"/>
  <c r="AC20" i="13"/>
  <c r="AC36" i="13"/>
  <c r="AC52" i="13"/>
  <c r="AC68" i="13"/>
  <c r="AC84" i="13"/>
  <c r="AC4" i="13"/>
  <c r="AC12" i="13"/>
  <c r="AC28" i="13"/>
  <c r="AC44" i="13"/>
  <c r="AC60" i="13"/>
  <c r="AC76" i="13"/>
  <c r="AC92" i="13"/>
  <c r="AC48" i="13"/>
  <c r="AC80" i="13"/>
  <c r="AS5" i="13"/>
  <c r="AS9" i="13"/>
  <c r="AS13" i="13"/>
  <c r="AS17" i="13"/>
  <c r="AS21" i="13"/>
  <c r="AS25" i="13"/>
  <c r="AS29" i="13"/>
  <c r="AS33" i="13"/>
  <c r="AS37" i="13"/>
  <c r="AS41" i="13"/>
  <c r="AS45" i="13"/>
  <c r="AS49" i="13"/>
  <c r="AS53" i="13"/>
  <c r="AS57" i="13"/>
  <c r="AS61" i="13"/>
  <c r="AS65" i="13"/>
  <c r="AS69" i="13"/>
  <c r="AS73" i="13"/>
  <c r="AS77" i="13"/>
  <c r="AS81" i="13"/>
  <c r="AS85" i="13"/>
  <c r="AS89" i="13"/>
  <c r="AS93" i="13"/>
  <c r="AS97" i="13"/>
  <c r="AS6" i="13"/>
  <c r="AS10" i="13"/>
  <c r="AS14" i="13"/>
  <c r="AS18" i="13"/>
  <c r="AS22" i="13"/>
  <c r="AS26" i="13"/>
  <c r="AS30" i="13"/>
  <c r="AS34" i="13"/>
  <c r="AS38" i="13"/>
  <c r="AS42" i="13"/>
  <c r="AS46" i="13"/>
  <c r="AS50" i="13"/>
  <c r="AS54" i="13"/>
  <c r="AS58" i="13"/>
  <c r="AS62" i="13"/>
  <c r="AS66" i="13"/>
  <c r="AS70" i="13"/>
  <c r="AS74" i="13"/>
  <c r="AS78" i="13"/>
  <c r="AS82" i="13"/>
  <c r="AS86" i="13"/>
  <c r="AS90" i="13"/>
  <c r="AS94" i="13"/>
  <c r="AS98" i="13"/>
  <c r="AS7" i="13"/>
  <c r="AS11" i="13"/>
  <c r="AS15" i="13"/>
  <c r="AS19" i="13"/>
  <c r="AS23" i="13"/>
  <c r="AS27" i="13"/>
  <c r="AS31" i="13"/>
  <c r="AS35" i="13"/>
  <c r="AS39" i="13"/>
  <c r="AS43" i="13"/>
  <c r="AS47" i="13"/>
  <c r="AS51" i="13"/>
  <c r="AS55" i="13"/>
  <c r="AS59" i="13"/>
  <c r="AS63" i="13"/>
  <c r="AS67" i="13"/>
  <c r="AS71" i="13"/>
  <c r="AS75" i="13"/>
  <c r="AS79" i="13"/>
  <c r="AS83" i="13"/>
  <c r="AS87" i="13"/>
  <c r="AS91" i="13"/>
  <c r="AS95" i="13"/>
  <c r="AS99" i="13"/>
  <c r="AS8" i="13"/>
  <c r="AS24" i="13"/>
  <c r="AS40" i="13"/>
  <c r="AS56" i="13"/>
  <c r="AS72" i="13"/>
  <c r="AS88" i="13"/>
  <c r="AS12" i="13"/>
  <c r="AS28" i="13"/>
  <c r="AS44" i="13"/>
  <c r="AS60" i="13"/>
  <c r="AS76" i="13"/>
  <c r="AS92" i="13"/>
  <c r="AS16" i="13"/>
  <c r="AS32" i="13"/>
  <c r="AS48" i="13"/>
  <c r="AS64" i="13"/>
  <c r="AS80" i="13"/>
  <c r="AS96" i="13"/>
  <c r="AS20" i="13"/>
  <c r="AS36" i="13"/>
  <c r="AS52" i="13"/>
  <c r="AS68" i="13"/>
  <c r="AS84" i="13"/>
  <c r="AS4" i="13"/>
  <c r="BI5" i="13"/>
  <c r="BI9" i="13"/>
  <c r="BI13" i="13"/>
  <c r="BI17" i="13"/>
  <c r="BI21" i="13"/>
  <c r="BI25" i="13"/>
  <c r="BI29" i="13"/>
  <c r="BI33" i="13"/>
  <c r="BI37" i="13"/>
  <c r="BI41" i="13"/>
  <c r="BI45" i="13"/>
  <c r="BI49" i="13"/>
  <c r="BI53" i="13"/>
  <c r="BI57" i="13"/>
  <c r="BI61" i="13"/>
  <c r="BI65" i="13"/>
  <c r="BI69" i="13"/>
  <c r="BI73" i="13"/>
  <c r="BI77" i="13"/>
  <c r="BI81" i="13"/>
  <c r="BI85" i="13"/>
  <c r="BI89" i="13"/>
  <c r="BI93" i="13"/>
  <c r="BI97" i="13"/>
  <c r="BI6" i="13"/>
  <c r="BI10" i="13"/>
  <c r="BI14" i="13"/>
  <c r="BI18" i="13"/>
  <c r="BI22" i="13"/>
  <c r="BI26" i="13"/>
  <c r="BI30" i="13"/>
  <c r="BI34" i="13"/>
  <c r="BI38" i="13"/>
  <c r="BI42" i="13"/>
  <c r="BI46" i="13"/>
  <c r="BI50" i="13"/>
  <c r="BI54" i="13"/>
  <c r="BI58" i="13"/>
  <c r="BI62" i="13"/>
  <c r="BI66" i="13"/>
  <c r="BI70" i="13"/>
  <c r="BI74" i="13"/>
  <c r="BI78" i="13"/>
  <c r="BI82" i="13"/>
  <c r="BI86" i="13"/>
  <c r="BI90" i="13"/>
  <c r="BI94" i="13"/>
  <c r="BI98" i="13"/>
  <c r="BI7" i="13"/>
  <c r="BI11" i="13"/>
  <c r="BI15" i="13"/>
  <c r="BI19" i="13"/>
  <c r="BI23" i="13"/>
  <c r="BI27" i="13"/>
  <c r="BI31" i="13"/>
  <c r="BI35" i="13"/>
  <c r="BI39" i="13"/>
  <c r="BI43" i="13"/>
  <c r="BI47" i="13"/>
  <c r="BI51" i="13"/>
  <c r="BI55" i="13"/>
  <c r="BI59" i="13"/>
  <c r="BI63" i="13"/>
  <c r="BI67" i="13"/>
  <c r="BI71" i="13"/>
  <c r="BI75" i="13"/>
  <c r="BI79" i="13"/>
  <c r="BI83" i="13"/>
  <c r="BI87" i="13"/>
  <c r="BI91" i="13"/>
  <c r="BI95" i="13"/>
  <c r="BI99" i="13"/>
  <c r="BI16" i="13"/>
  <c r="BI32" i="13"/>
  <c r="BI48" i="13"/>
  <c r="BI64" i="13"/>
  <c r="BI80" i="13"/>
  <c r="BI96" i="13"/>
  <c r="BI20" i="13"/>
  <c r="BI36" i="13"/>
  <c r="BI52" i="13"/>
  <c r="BI68" i="13"/>
  <c r="BI84" i="13"/>
  <c r="BI4" i="13"/>
  <c r="BI12" i="13"/>
  <c r="BI28" i="13"/>
  <c r="BI44" i="13"/>
  <c r="BI60" i="13"/>
  <c r="BI76" i="13"/>
  <c r="BI92" i="13"/>
  <c r="BI56" i="13"/>
  <c r="BI8" i="13"/>
  <c r="BI72" i="13"/>
  <c r="BI40" i="13"/>
  <c r="BI24" i="13"/>
  <c r="BI88" i="13"/>
  <c r="AD5" i="13"/>
  <c r="AD9" i="13"/>
  <c r="AD13" i="13"/>
  <c r="AD17" i="13"/>
  <c r="AD21" i="13"/>
  <c r="AD25" i="13"/>
  <c r="AD29" i="13"/>
  <c r="AD33" i="13"/>
  <c r="AD37" i="13"/>
  <c r="AD41" i="13"/>
  <c r="AD45" i="13"/>
  <c r="AD49" i="13"/>
  <c r="AD53" i="13"/>
  <c r="AD57" i="13"/>
  <c r="AD61" i="13"/>
  <c r="AD65" i="13"/>
  <c r="AD69" i="13"/>
  <c r="AD73" i="13"/>
  <c r="AD77" i="13"/>
  <c r="AD81" i="13"/>
  <c r="AD85" i="13"/>
  <c r="AD89" i="13"/>
  <c r="AD93" i="13"/>
  <c r="AD97" i="13"/>
  <c r="AD11" i="13"/>
  <c r="AD15" i="13"/>
  <c r="AD23" i="13"/>
  <c r="AD31" i="13"/>
  <c r="AD39" i="13"/>
  <c r="AD47" i="13"/>
  <c r="AD55" i="13"/>
  <c r="AD63" i="13"/>
  <c r="AD71" i="13"/>
  <c r="AD79" i="13"/>
  <c r="AD91" i="13"/>
  <c r="AD95" i="13"/>
  <c r="AD6" i="13"/>
  <c r="AD10" i="13"/>
  <c r="AD14" i="13"/>
  <c r="AD18" i="13"/>
  <c r="AD22" i="13"/>
  <c r="AD26" i="13"/>
  <c r="AD30" i="13"/>
  <c r="AD34" i="13"/>
  <c r="AD38" i="13"/>
  <c r="AD42" i="13"/>
  <c r="AD46" i="13"/>
  <c r="AD50" i="13"/>
  <c r="AD54" i="13"/>
  <c r="AD58" i="13"/>
  <c r="AD62" i="13"/>
  <c r="AD66" i="13"/>
  <c r="AD70" i="13"/>
  <c r="AD74" i="13"/>
  <c r="AD78" i="13"/>
  <c r="AD82" i="13"/>
  <c r="AD86" i="13"/>
  <c r="AD90" i="13"/>
  <c r="AD94" i="13"/>
  <c r="AD98" i="13"/>
  <c r="AD7" i="13"/>
  <c r="AD19" i="13"/>
  <c r="AD27" i="13"/>
  <c r="AD35" i="13"/>
  <c r="AD43" i="13"/>
  <c r="AD51" i="13"/>
  <c r="AD59" i="13"/>
  <c r="AD67" i="13"/>
  <c r="AD75" i="13"/>
  <c r="AD83" i="13"/>
  <c r="AD87" i="13"/>
  <c r="AD99" i="13"/>
  <c r="AD8" i="13"/>
  <c r="AD24" i="13"/>
  <c r="AD40" i="13"/>
  <c r="AD56" i="13"/>
  <c r="AD72" i="13"/>
  <c r="AD88" i="13"/>
  <c r="AD32" i="13"/>
  <c r="AD48" i="13"/>
  <c r="AD80" i="13"/>
  <c r="AD20" i="13"/>
  <c r="AD36" i="13"/>
  <c r="AD52" i="13"/>
  <c r="AD68" i="13"/>
  <c r="AD84" i="13"/>
  <c r="AD4" i="13"/>
  <c r="AD12" i="13"/>
  <c r="AD28" i="13"/>
  <c r="AD44" i="13"/>
  <c r="AD60" i="13"/>
  <c r="AD76" i="13"/>
  <c r="AD92" i="13"/>
  <c r="AD16" i="13"/>
  <c r="AD64" i="13"/>
  <c r="AD96" i="13"/>
  <c r="K5" i="13"/>
  <c r="K9" i="13"/>
  <c r="K13" i="13"/>
  <c r="K8" i="13"/>
  <c r="K12" i="13"/>
  <c r="K6" i="13"/>
  <c r="K14" i="13"/>
  <c r="K18" i="13"/>
  <c r="K22" i="13"/>
  <c r="K26" i="13"/>
  <c r="K30" i="13"/>
  <c r="K34" i="13"/>
  <c r="K38" i="13"/>
  <c r="K42" i="13"/>
  <c r="K46" i="13"/>
  <c r="K50" i="13"/>
  <c r="K54" i="13"/>
  <c r="K58" i="13"/>
  <c r="K62" i="13"/>
  <c r="K66" i="13"/>
  <c r="K70" i="13"/>
  <c r="K74" i="13"/>
  <c r="K78" i="13"/>
  <c r="K82" i="13"/>
  <c r="K86" i="13"/>
  <c r="K90" i="13"/>
  <c r="K94" i="13"/>
  <c r="K98" i="13"/>
  <c r="K10" i="13"/>
  <c r="K20" i="13"/>
  <c r="K28" i="13"/>
  <c r="K40" i="13"/>
  <c r="K48" i="13"/>
  <c r="K56" i="13"/>
  <c r="K68" i="13"/>
  <c r="K76" i="13"/>
  <c r="K84" i="13"/>
  <c r="K92" i="13"/>
  <c r="K4" i="13"/>
  <c r="K11" i="13"/>
  <c r="K17" i="13"/>
  <c r="K21" i="13"/>
  <c r="K25" i="13"/>
  <c r="K29" i="13"/>
  <c r="K33" i="13"/>
  <c r="K37" i="13"/>
  <c r="K41" i="13"/>
  <c r="K45" i="13"/>
  <c r="K49" i="13"/>
  <c r="K53" i="13"/>
  <c r="K57" i="13"/>
  <c r="K61" i="13"/>
  <c r="K65" i="13"/>
  <c r="K69" i="13"/>
  <c r="K73" i="13"/>
  <c r="K77" i="13"/>
  <c r="K81" i="13"/>
  <c r="K85" i="13"/>
  <c r="K89" i="13"/>
  <c r="K93" i="13"/>
  <c r="K97" i="13"/>
  <c r="K7" i="13"/>
  <c r="K15" i="13"/>
  <c r="K19" i="13"/>
  <c r="K23" i="13"/>
  <c r="K27" i="13"/>
  <c r="K31" i="13"/>
  <c r="K35" i="13"/>
  <c r="K39" i="13"/>
  <c r="K43" i="13"/>
  <c r="K47" i="13"/>
  <c r="K51" i="13"/>
  <c r="K55" i="13"/>
  <c r="K59" i="13"/>
  <c r="K63" i="13"/>
  <c r="K67" i="13"/>
  <c r="K71" i="13"/>
  <c r="K75" i="13"/>
  <c r="K79" i="13"/>
  <c r="K83" i="13"/>
  <c r="K87" i="13"/>
  <c r="K91" i="13"/>
  <c r="K95" i="13"/>
  <c r="K99" i="13"/>
  <c r="K16" i="13"/>
  <c r="K24" i="13"/>
  <c r="K32" i="13"/>
  <c r="K36" i="13"/>
  <c r="K44" i="13"/>
  <c r="K52" i="13"/>
  <c r="K60" i="13"/>
  <c r="K64" i="13"/>
  <c r="K72" i="13"/>
  <c r="K80" i="13"/>
  <c r="K88" i="13"/>
  <c r="K96" i="13"/>
  <c r="AA5" i="13"/>
  <c r="AA9" i="13"/>
  <c r="AA13" i="13"/>
  <c r="AA17" i="13"/>
  <c r="AA21" i="13"/>
  <c r="AA25" i="13"/>
  <c r="AA29" i="13"/>
  <c r="AA33" i="13"/>
  <c r="AA37" i="13"/>
  <c r="AA41" i="13"/>
  <c r="AA45" i="13"/>
  <c r="AA49" i="13"/>
  <c r="AA53" i="13"/>
  <c r="AA57" i="13"/>
  <c r="AA61" i="13"/>
  <c r="AA65" i="13"/>
  <c r="AA69" i="13"/>
  <c r="AA73" i="13"/>
  <c r="AA77" i="13"/>
  <c r="AA81" i="13"/>
  <c r="AA85" i="13"/>
  <c r="AA89" i="13"/>
  <c r="AA93" i="13"/>
  <c r="AA97" i="13"/>
  <c r="AA11" i="13"/>
  <c r="AA15" i="13"/>
  <c r="AA23" i="13"/>
  <c r="AA27" i="13"/>
  <c r="AA35" i="13"/>
  <c r="AA43" i="13"/>
  <c r="AA47" i="13"/>
  <c r="AA55" i="13"/>
  <c r="AA63" i="13"/>
  <c r="AA71" i="13"/>
  <c r="AA79" i="13"/>
  <c r="AA91" i="13"/>
  <c r="AA99" i="13"/>
  <c r="AA6" i="13"/>
  <c r="AA10" i="13"/>
  <c r="AA14" i="13"/>
  <c r="AA18" i="13"/>
  <c r="AA22" i="13"/>
  <c r="AA26" i="13"/>
  <c r="AA30" i="13"/>
  <c r="AA34" i="13"/>
  <c r="AA38" i="13"/>
  <c r="AA42" i="13"/>
  <c r="AA46" i="13"/>
  <c r="AA50" i="13"/>
  <c r="AA54" i="13"/>
  <c r="AA58" i="13"/>
  <c r="AA62" i="13"/>
  <c r="AA66" i="13"/>
  <c r="AA70" i="13"/>
  <c r="AA74" i="13"/>
  <c r="AA78" i="13"/>
  <c r="AA82" i="13"/>
  <c r="AA86" i="13"/>
  <c r="AA90" i="13"/>
  <c r="AA94" i="13"/>
  <c r="AA98" i="13"/>
  <c r="AA7" i="13"/>
  <c r="AA19" i="13"/>
  <c r="AA31" i="13"/>
  <c r="AA39" i="13"/>
  <c r="AA51" i="13"/>
  <c r="AA59" i="13"/>
  <c r="AA67" i="13"/>
  <c r="AA75" i="13"/>
  <c r="AA83" i="13"/>
  <c r="AA87" i="13"/>
  <c r="AA95" i="13"/>
  <c r="AA8" i="13"/>
  <c r="AA24" i="13"/>
  <c r="AA40" i="13"/>
  <c r="AA56" i="13"/>
  <c r="AA72" i="13"/>
  <c r="AA88" i="13"/>
  <c r="AA32" i="13"/>
  <c r="AA64" i="13"/>
  <c r="AA96" i="13"/>
  <c r="AA20" i="13"/>
  <c r="AA36" i="13"/>
  <c r="AA52" i="13"/>
  <c r="AA68" i="13"/>
  <c r="AA84" i="13"/>
  <c r="AA4" i="13"/>
  <c r="AA12" i="13"/>
  <c r="AA28" i="13"/>
  <c r="AA44" i="13"/>
  <c r="AA60" i="13"/>
  <c r="AA76" i="13"/>
  <c r="AA92" i="13"/>
  <c r="AA16" i="13"/>
  <c r="AA48" i="13"/>
  <c r="AA80" i="13"/>
  <c r="AQ5" i="13"/>
  <c r="AQ9" i="13"/>
  <c r="AQ13" i="13"/>
  <c r="AQ17" i="13"/>
  <c r="AQ21" i="13"/>
  <c r="AQ25" i="13"/>
  <c r="AQ29" i="13"/>
  <c r="AQ33" i="13"/>
  <c r="AQ37" i="13"/>
  <c r="AQ41" i="13"/>
  <c r="AQ45" i="13"/>
  <c r="AQ49" i="13"/>
  <c r="AQ53" i="13"/>
  <c r="AQ57" i="13"/>
  <c r="AQ61" i="13"/>
  <c r="AQ65" i="13"/>
  <c r="AQ69" i="13"/>
  <c r="AQ73" i="13"/>
  <c r="AQ77" i="13"/>
  <c r="AQ81" i="13"/>
  <c r="AQ85" i="13"/>
  <c r="AQ89" i="13"/>
  <c r="AQ93" i="13"/>
  <c r="AQ97" i="13"/>
  <c r="AQ6" i="13"/>
  <c r="AQ10" i="13"/>
  <c r="AQ14" i="13"/>
  <c r="AQ18" i="13"/>
  <c r="AQ22" i="13"/>
  <c r="AQ26" i="13"/>
  <c r="AQ30" i="13"/>
  <c r="AQ34" i="13"/>
  <c r="AQ38" i="13"/>
  <c r="AQ42" i="13"/>
  <c r="AQ46" i="13"/>
  <c r="AQ50" i="13"/>
  <c r="AQ54" i="13"/>
  <c r="AQ58" i="13"/>
  <c r="AQ62" i="13"/>
  <c r="AQ66" i="13"/>
  <c r="AQ70" i="13"/>
  <c r="AQ74" i="13"/>
  <c r="AQ78" i="13"/>
  <c r="AQ82" i="13"/>
  <c r="AQ86" i="13"/>
  <c r="AQ90" i="13"/>
  <c r="AQ94" i="13"/>
  <c r="AQ98" i="13"/>
  <c r="AQ7" i="13"/>
  <c r="AQ11" i="13"/>
  <c r="AQ15" i="13"/>
  <c r="AQ19" i="13"/>
  <c r="AQ23" i="13"/>
  <c r="AQ27" i="13"/>
  <c r="AQ31" i="13"/>
  <c r="AQ35" i="13"/>
  <c r="AQ39" i="13"/>
  <c r="AQ43" i="13"/>
  <c r="AQ47" i="13"/>
  <c r="AQ51" i="13"/>
  <c r="AQ55" i="13"/>
  <c r="AQ59" i="13"/>
  <c r="AQ63" i="13"/>
  <c r="AQ67" i="13"/>
  <c r="AQ71" i="13"/>
  <c r="AQ75" i="13"/>
  <c r="AQ79" i="13"/>
  <c r="AQ83" i="13"/>
  <c r="AQ87" i="13"/>
  <c r="AQ91" i="13"/>
  <c r="AQ95" i="13"/>
  <c r="AQ99" i="13"/>
  <c r="AQ8" i="13"/>
  <c r="AQ24" i="13"/>
  <c r="AQ40" i="13"/>
  <c r="AQ56" i="13"/>
  <c r="AQ72" i="13"/>
  <c r="AQ88" i="13"/>
  <c r="AQ12" i="13"/>
  <c r="AQ28" i="13"/>
  <c r="AQ44" i="13"/>
  <c r="AQ60" i="13"/>
  <c r="AQ76" i="13"/>
  <c r="AQ92" i="13"/>
  <c r="AQ16" i="13"/>
  <c r="AQ32" i="13"/>
  <c r="AQ48" i="13"/>
  <c r="AQ64" i="13"/>
  <c r="AQ80" i="13"/>
  <c r="AQ96" i="13"/>
  <c r="AQ20" i="13"/>
  <c r="AQ36" i="13"/>
  <c r="AQ52" i="13"/>
  <c r="AQ68" i="13"/>
  <c r="AQ84" i="13"/>
  <c r="AQ4" i="13"/>
  <c r="BG5" i="13"/>
  <c r="BG9" i="13"/>
  <c r="BG13" i="13"/>
  <c r="BG17" i="13"/>
  <c r="BG21" i="13"/>
  <c r="BG25" i="13"/>
  <c r="BG29" i="13"/>
  <c r="BG33" i="13"/>
  <c r="BG37" i="13"/>
  <c r="BG41" i="13"/>
  <c r="BG45" i="13"/>
  <c r="BG49" i="13"/>
  <c r="BG53" i="13"/>
  <c r="BG57" i="13"/>
  <c r="BG61" i="13"/>
  <c r="BG65" i="13"/>
  <c r="BG69" i="13"/>
  <c r="BG73" i="13"/>
  <c r="BG77" i="13"/>
  <c r="BG81" i="13"/>
  <c r="BG85" i="13"/>
  <c r="BG89" i="13"/>
  <c r="BG93" i="13"/>
  <c r="BG97" i="13"/>
  <c r="BG6" i="13"/>
  <c r="BG10" i="13"/>
  <c r="BG14" i="13"/>
  <c r="BG18" i="13"/>
  <c r="BG22" i="13"/>
  <c r="BG26" i="13"/>
  <c r="BG30" i="13"/>
  <c r="BG34" i="13"/>
  <c r="BG38" i="13"/>
  <c r="BG42" i="13"/>
  <c r="BG46" i="13"/>
  <c r="BG50" i="13"/>
  <c r="BG54" i="13"/>
  <c r="BG58" i="13"/>
  <c r="BG62" i="13"/>
  <c r="BG66" i="13"/>
  <c r="BG70" i="13"/>
  <c r="BG74" i="13"/>
  <c r="BG78" i="13"/>
  <c r="BG82" i="13"/>
  <c r="BG86" i="13"/>
  <c r="BG90" i="13"/>
  <c r="BG94" i="13"/>
  <c r="BG98" i="13"/>
  <c r="BG7" i="13"/>
  <c r="BG11" i="13"/>
  <c r="BG15" i="13"/>
  <c r="BG19" i="13"/>
  <c r="BG23" i="13"/>
  <c r="BG27" i="13"/>
  <c r="BG31" i="13"/>
  <c r="BG35" i="13"/>
  <c r="BG39" i="13"/>
  <c r="BG43" i="13"/>
  <c r="BG47" i="13"/>
  <c r="BG51" i="13"/>
  <c r="BG55" i="13"/>
  <c r="BG59" i="13"/>
  <c r="BG63" i="13"/>
  <c r="BG67" i="13"/>
  <c r="BG71" i="13"/>
  <c r="BG75" i="13"/>
  <c r="BG79" i="13"/>
  <c r="BG83" i="13"/>
  <c r="BG87" i="13"/>
  <c r="BG91" i="13"/>
  <c r="BG95" i="13"/>
  <c r="BG99" i="13"/>
  <c r="BG16" i="13"/>
  <c r="BG32" i="13"/>
  <c r="BG48" i="13"/>
  <c r="BG64" i="13"/>
  <c r="BG80" i="13"/>
  <c r="BG96" i="13"/>
  <c r="BG20" i="13"/>
  <c r="BG36" i="13"/>
  <c r="BG52" i="13"/>
  <c r="BG68" i="13"/>
  <c r="BG84" i="13"/>
  <c r="BG4" i="13"/>
  <c r="BG12" i="13"/>
  <c r="BG28" i="13"/>
  <c r="BG44" i="13"/>
  <c r="BG60" i="13"/>
  <c r="BG76" i="13"/>
  <c r="BG92" i="13"/>
  <c r="BG56" i="13"/>
  <c r="BG8" i="13"/>
  <c r="BG72" i="13"/>
  <c r="BG40" i="13"/>
  <c r="BG24" i="13"/>
  <c r="BG88" i="13"/>
  <c r="BW8" i="13"/>
  <c r="BW12" i="13"/>
  <c r="BW16" i="13"/>
  <c r="BW20" i="13"/>
  <c r="BW24" i="13"/>
  <c r="BW28" i="13"/>
  <c r="BW32" i="13"/>
  <c r="BW36" i="13"/>
  <c r="BW40" i="13"/>
  <c r="BW44" i="13"/>
  <c r="BW48" i="13"/>
  <c r="BW52" i="13"/>
  <c r="BW56" i="13"/>
  <c r="BW60" i="13"/>
  <c r="BW64" i="13"/>
  <c r="BW68" i="13"/>
  <c r="BW72" i="13"/>
  <c r="BW76" i="13"/>
  <c r="BW80" i="13"/>
  <c r="BW84" i="13"/>
  <c r="BW88" i="13"/>
  <c r="BW92" i="13"/>
  <c r="BW96" i="13"/>
  <c r="BW4" i="13"/>
  <c r="BW6" i="13"/>
  <c r="BW10" i="13"/>
  <c r="BW14" i="13"/>
  <c r="BW18" i="13"/>
  <c r="BW22" i="13"/>
  <c r="BW26" i="13"/>
  <c r="BW30" i="13"/>
  <c r="BW34" i="13"/>
  <c r="BW38" i="13"/>
  <c r="BW42" i="13"/>
  <c r="BW46" i="13"/>
  <c r="BW50" i="13"/>
  <c r="BW54" i="13"/>
  <c r="BW58" i="13"/>
  <c r="BW62" i="13"/>
  <c r="BW66" i="13"/>
  <c r="BW70" i="13"/>
  <c r="BW74" i="13"/>
  <c r="BW78" i="13"/>
  <c r="BW82" i="13"/>
  <c r="BW86" i="13"/>
  <c r="BW90" i="13"/>
  <c r="BW94" i="13"/>
  <c r="BW98" i="13"/>
  <c r="BW9" i="13"/>
  <c r="BW17" i="13"/>
  <c r="BW25" i="13"/>
  <c r="BW33" i="13"/>
  <c r="BW41" i="13"/>
  <c r="BW49" i="13"/>
  <c r="BW57" i="13"/>
  <c r="BW65" i="13"/>
  <c r="BW73" i="13"/>
  <c r="BW81" i="13"/>
  <c r="BW89" i="13"/>
  <c r="BW97" i="13"/>
  <c r="BW11" i="13"/>
  <c r="BW19" i="13"/>
  <c r="BW27" i="13"/>
  <c r="BW35" i="13"/>
  <c r="BW43" i="13"/>
  <c r="BW51" i="13"/>
  <c r="BW59" i="13"/>
  <c r="BW67" i="13"/>
  <c r="BW75" i="13"/>
  <c r="BW83" i="13"/>
  <c r="BW91" i="13"/>
  <c r="BW99" i="13"/>
  <c r="BW5" i="13"/>
  <c r="BW13" i="13"/>
  <c r="BW21" i="13"/>
  <c r="BW29" i="13"/>
  <c r="BW37" i="13"/>
  <c r="BW45" i="13"/>
  <c r="BW53" i="13"/>
  <c r="BW61" i="13"/>
  <c r="BW69" i="13"/>
  <c r="BW77" i="13"/>
  <c r="BW85" i="13"/>
  <c r="BW93" i="13"/>
  <c r="BW7" i="13"/>
  <c r="BW39" i="13"/>
  <c r="BW71" i="13"/>
  <c r="BW15" i="13"/>
  <c r="BW47" i="13"/>
  <c r="BW79" i="13"/>
  <c r="BW23" i="13"/>
  <c r="BW87" i="13"/>
  <c r="BW31" i="13"/>
  <c r="BW95" i="13"/>
  <c r="BW55" i="13"/>
  <c r="BW63" i="13"/>
  <c r="AH5" i="13"/>
  <c r="AH9" i="13"/>
  <c r="AH13" i="13"/>
  <c r="AH17" i="13"/>
  <c r="AH21" i="13"/>
  <c r="AH25" i="13"/>
  <c r="AH29" i="13"/>
  <c r="AH33" i="13"/>
  <c r="AH37" i="13"/>
  <c r="AH41" i="13"/>
  <c r="AH45" i="13"/>
  <c r="AH49" i="13"/>
  <c r="AH53" i="13"/>
  <c r="AH57" i="13"/>
  <c r="AH61" i="13"/>
  <c r="AH65" i="13"/>
  <c r="AH69" i="13"/>
  <c r="AH73" i="13"/>
  <c r="AH77" i="13"/>
  <c r="AH81" i="13"/>
  <c r="AH85" i="13"/>
  <c r="AH89" i="13"/>
  <c r="AH93" i="13"/>
  <c r="AH97" i="13"/>
  <c r="AH6" i="13"/>
  <c r="AH10" i="13"/>
  <c r="AH14" i="13"/>
  <c r="AH18" i="13"/>
  <c r="AH22" i="13"/>
  <c r="AH26" i="13"/>
  <c r="AH30" i="13"/>
  <c r="AH34" i="13"/>
  <c r="AH38" i="13"/>
  <c r="AH42" i="13"/>
  <c r="AH46" i="13"/>
  <c r="AH50" i="13"/>
  <c r="AH54" i="13"/>
  <c r="AH58" i="13"/>
  <c r="AH62" i="13"/>
  <c r="AH66" i="13"/>
  <c r="AH70" i="13"/>
  <c r="AH74" i="13"/>
  <c r="AH78" i="13"/>
  <c r="AH82" i="13"/>
  <c r="AH86" i="13"/>
  <c r="AH90" i="13"/>
  <c r="AH94" i="13"/>
  <c r="AH98" i="13"/>
  <c r="AH12" i="13"/>
  <c r="AH20" i="13"/>
  <c r="AH28" i="13"/>
  <c r="AH36" i="13"/>
  <c r="AH44" i="13"/>
  <c r="AH52" i="13"/>
  <c r="AH60" i="13"/>
  <c r="AH68" i="13"/>
  <c r="AH76" i="13"/>
  <c r="AH84" i="13"/>
  <c r="AH92" i="13"/>
  <c r="AH4" i="13"/>
  <c r="AH7" i="13"/>
  <c r="AH15" i="13"/>
  <c r="AH23" i="13"/>
  <c r="AH31" i="13"/>
  <c r="AH39" i="13"/>
  <c r="AH47" i="13"/>
  <c r="AH55" i="13"/>
  <c r="AH63" i="13"/>
  <c r="AH71" i="13"/>
  <c r="AH79" i="13"/>
  <c r="AH87" i="13"/>
  <c r="AH95" i="13"/>
  <c r="AH8" i="13"/>
  <c r="AH16" i="13"/>
  <c r="AH24" i="13"/>
  <c r="AH32" i="13"/>
  <c r="AH40" i="13"/>
  <c r="AH48" i="13"/>
  <c r="AH56" i="13"/>
  <c r="AH64" i="13"/>
  <c r="AH72" i="13"/>
  <c r="AH80" i="13"/>
  <c r="AH88" i="13"/>
  <c r="AH96" i="13"/>
  <c r="AH11" i="13"/>
  <c r="AH19" i="13"/>
  <c r="AH27" i="13"/>
  <c r="AH35" i="13"/>
  <c r="AH43" i="13"/>
  <c r="AH51" i="13"/>
  <c r="AH59" i="13"/>
  <c r="AH67" i="13"/>
  <c r="AH75" i="13"/>
  <c r="AH83" i="13"/>
  <c r="AH91" i="13"/>
  <c r="AH99" i="13"/>
  <c r="CD8" i="13"/>
  <c r="CD12" i="13"/>
  <c r="CD16" i="13"/>
  <c r="CD20" i="13"/>
  <c r="CD24" i="13"/>
  <c r="CD28" i="13"/>
  <c r="CD32" i="13"/>
  <c r="CD36" i="13"/>
  <c r="CD40" i="13"/>
  <c r="CD44" i="13"/>
  <c r="CD48" i="13"/>
  <c r="CD52" i="13"/>
  <c r="CD56" i="13"/>
  <c r="CD60" i="13"/>
  <c r="CD64" i="13"/>
  <c r="CD68" i="13"/>
  <c r="CD72" i="13"/>
  <c r="CD76" i="13"/>
  <c r="CD80" i="13"/>
  <c r="CD84" i="13"/>
  <c r="CD88" i="13"/>
  <c r="CD5" i="13"/>
  <c r="CD9" i="13"/>
  <c r="CD13" i="13"/>
  <c r="CD17" i="13"/>
  <c r="CD21" i="13"/>
  <c r="CD25" i="13"/>
  <c r="CD29" i="13"/>
  <c r="CD33" i="13"/>
  <c r="CD37" i="13"/>
  <c r="CD41" i="13"/>
  <c r="CD45" i="13"/>
  <c r="CD49" i="13"/>
  <c r="CD6" i="13"/>
  <c r="CD10" i="13"/>
  <c r="CD14" i="13"/>
  <c r="CD18" i="13"/>
  <c r="CD22" i="13"/>
  <c r="CD26" i="13"/>
  <c r="CD30" i="13"/>
  <c r="CD34" i="13"/>
  <c r="CD38" i="13"/>
  <c r="CD42" i="13"/>
  <c r="CD46" i="13"/>
  <c r="CD50" i="13"/>
  <c r="CD54" i="13"/>
  <c r="CD58" i="13"/>
  <c r="CD62" i="13"/>
  <c r="CD66" i="13"/>
  <c r="CD70" i="13"/>
  <c r="CD74" i="13"/>
  <c r="CD78" i="13"/>
  <c r="CD19" i="13"/>
  <c r="CD35" i="13"/>
  <c r="CD51" i="13"/>
  <c r="CD59" i="13"/>
  <c r="CD67" i="13"/>
  <c r="CD75" i="13"/>
  <c r="CD82" i="13"/>
  <c r="CD87" i="13"/>
  <c r="CD92" i="13"/>
  <c r="CD96" i="13"/>
  <c r="CD4" i="13"/>
  <c r="CD7" i="13"/>
  <c r="CD23" i="13"/>
  <c r="CD39" i="13"/>
  <c r="CD53" i="13"/>
  <c r="CD61" i="13"/>
  <c r="CD69" i="13"/>
  <c r="CD77" i="13"/>
  <c r="CD83" i="13"/>
  <c r="CD89" i="13"/>
  <c r="CD93" i="13"/>
  <c r="CD97" i="13"/>
  <c r="CD11" i="13"/>
  <c r="CD27" i="13"/>
  <c r="CD43" i="13"/>
  <c r="CD55" i="13"/>
  <c r="CD63" i="13"/>
  <c r="CD71" i="13"/>
  <c r="CD79" i="13"/>
  <c r="CD85" i="13"/>
  <c r="CD90" i="13"/>
  <c r="CD94" i="13"/>
  <c r="CD98" i="13"/>
  <c r="CD57" i="13"/>
  <c r="CD86" i="13"/>
  <c r="CD15" i="13"/>
  <c r="CD65" i="13"/>
  <c r="CD91" i="13"/>
  <c r="CD31" i="13"/>
  <c r="CD73" i="13"/>
  <c r="CD95" i="13"/>
  <c r="CD47" i="13"/>
  <c r="CD81" i="13"/>
  <c r="CD99" i="13"/>
  <c r="L5" i="13"/>
  <c r="L9" i="13"/>
  <c r="L13" i="13"/>
  <c r="L17" i="13"/>
  <c r="L21" i="13"/>
  <c r="L25" i="13"/>
  <c r="L29" i="13"/>
  <c r="L33" i="13"/>
  <c r="L37" i="13"/>
  <c r="L41" i="13"/>
  <c r="L45" i="13"/>
  <c r="L49" i="13"/>
  <c r="L53" i="13"/>
  <c r="L57" i="13"/>
  <c r="L61" i="13"/>
  <c r="L65" i="13"/>
  <c r="L69" i="13"/>
  <c r="L73" i="13"/>
  <c r="L77" i="13"/>
  <c r="L81" i="13"/>
  <c r="L85" i="13"/>
  <c r="L89" i="13"/>
  <c r="L93" i="13"/>
  <c r="L97" i="13"/>
  <c r="L8" i="13"/>
  <c r="L12" i="13"/>
  <c r="L16" i="13"/>
  <c r="L20" i="13"/>
  <c r="L24" i="13"/>
  <c r="L28" i="13"/>
  <c r="L32" i="13"/>
  <c r="L36" i="13"/>
  <c r="L40" i="13"/>
  <c r="L44" i="13"/>
  <c r="L48" i="13"/>
  <c r="L52" i="13"/>
  <c r="L56" i="13"/>
  <c r="L60" i="13"/>
  <c r="L64" i="13"/>
  <c r="L68" i="13"/>
  <c r="L72" i="13"/>
  <c r="L76" i="13"/>
  <c r="L80" i="13"/>
  <c r="L84" i="13"/>
  <c r="L88" i="13"/>
  <c r="L92" i="13"/>
  <c r="L96" i="13"/>
  <c r="L4" i="13"/>
  <c r="L6" i="13"/>
  <c r="L14" i="13"/>
  <c r="L22" i="13"/>
  <c r="L30" i="13"/>
  <c r="L38" i="13"/>
  <c r="L46" i="13"/>
  <c r="L54" i="13"/>
  <c r="L62" i="13"/>
  <c r="L70" i="13"/>
  <c r="L78" i="13"/>
  <c r="L86" i="13"/>
  <c r="L94" i="13"/>
  <c r="L18" i="13"/>
  <c r="L34" i="13"/>
  <c r="L50" i="13"/>
  <c r="L58" i="13"/>
  <c r="CU58" i="13" s="1"/>
  <c r="ER58" i="13" s="1"/>
  <c r="L74" i="13"/>
  <c r="L90" i="13"/>
  <c r="L11" i="13"/>
  <c r="L19" i="13"/>
  <c r="L27" i="13"/>
  <c r="L35" i="13"/>
  <c r="L43" i="13"/>
  <c r="L51" i="13"/>
  <c r="L59" i="13"/>
  <c r="L67" i="13"/>
  <c r="L75" i="13"/>
  <c r="L83" i="13"/>
  <c r="L91" i="13"/>
  <c r="L99" i="13"/>
  <c r="L7" i="13"/>
  <c r="L15" i="13"/>
  <c r="L23" i="13"/>
  <c r="L31" i="13"/>
  <c r="L39" i="13"/>
  <c r="L47" i="13"/>
  <c r="L55" i="13"/>
  <c r="L63" i="13"/>
  <c r="L71" i="13"/>
  <c r="L79" i="13"/>
  <c r="L87" i="13"/>
  <c r="L95" i="13"/>
  <c r="L10" i="13"/>
  <c r="L26" i="13"/>
  <c r="L42" i="13"/>
  <c r="L66" i="13"/>
  <c r="L82" i="13"/>
  <c r="L98" i="13"/>
  <c r="AB5" i="13"/>
  <c r="AB9" i="13"/>
  <c r="AB13" i="13"/>
  <c r="AB17" i="13"/>
  <c r="AB21" i="13"/>
  <c r="AB25" i="13"/>
  <c r="AB29" i="13"/>
  <c r="AB33" i="13"/>
  <c r="AB37" i="13"/>
  <c r="AB41" i="13"/>
  <c r="AB45" i="13"/>
  <c r="AB49" i="13"/>
  <c r="AB53" i="13"/>
  <c r="AB57" i="13"/>
  <c r="AB61" i="13"/>
  <c r="AB65" i="13"/>
  <c r="AB69" i="13"/>
  <c r="AB73" i="13"/>
  <c r="AB77" i="13"/>
  <c r="AB81" i="13"/>
  <c r="AB85" i="13"/>
  <c r="AB89" i="13"/>
  <c r="AB93" i="13"/>
  <c r="AB97" i="13"/>
  <c r="AB11" i="13"/>
  <c r="AB19" i="13"/>
  <c r="AB27" i="13"/>
  <c r="AB35" i="13"/>
  <c r="AB43" i="13"/>
  <c r="AB51" i="13"/>
  <c r="AB59" i="13"/>
  <c r="AB71" i="13"/>
  <c r="AB75" i="13"/>
  <c r="AB83" i="13"/>
  <c r="AB91" i="13"/>
  <c r="AB99" i="13"/>
  <c r="AB6" i="13"/>
  <c r="AB10" i="13"/>
  <c r="AB14" i="13"/>
  <c r="AB18" i="13"/>
  <c r="AB22" i="13"/>
  <c r="AB26" i="13"/>
  <c r="AB30" i="13"/>
  <c r="AB34" i="13"/>
  <c r="AB38" i="13"/>
  <c r="AB42" i="13"/>
  <c r="AB46" i="13"/>
  <c r="AB50" i="13"/>
  <c r="AB54" i="13"/>
  <c r="AB58" i="13"/>
  <c r="AB62" i="13"/>
  <c r="AB66" i="13"/>
  <c r="AB70" i="13"/>
  <c r="AB74" i="13"/>
  <c r="AB78" i="13"/>
  <c r="AB82" i="13"/>
  <c r="AB86" i="13"/>
  <c r="AB90" i="13"/>
  <c r="AB94" i="13"/>
  <c r="AB98" i="13"/>
  <c r="AB7" i="13"/>
  <c r="AB15" i="13"/>
  <c r="AB23" i="13"/>
  <c r="AB31" i="13"/>
  <c r="AB39" i="13"/>
  <c r="AB47" i="13"/>
  <c r="AB55" i="13"/>
  <c r="AB63" i="13"/>
  <c r="AB67" i="13"/>
  <c r="AB79" i="13"/>
  <c r="AB87" i="13"/>
  <c r="AB95" i="13"/>
  <c r="AB8" i="13"/>
  <c r="AB24" i="13"/>
  <c r="AB40" i="13"/>
  <c r="AB56" i="13"/>
  <c r="AB72" i="13"/>
  <c r="AB88" i="13"/>
  <c r="AB16" i="13"/>
  <c r="AB48" i="13"/>
  <c r="AB80" i="13"/>
  <c r="AB20" i="13"/>
  <c r="AB36" i="13"/>
  <c r="AB52" i="13"/>
  <c r="AB68" i="13"/>
  <c r="AB84" i="13"/>
  <c r="AB4" i="13"/>
  <c r="AB12" i="13"/>
  <c r="AB28" i="13"/>
  <c r="AB44" i="13"/>
  <c r="AB60" i="13"/>
  <c r="AB76" i="13"/>
  <c r="AB92" i="13"/>
  <c r="AB32" i="13"/>
  <c r="AB64" i="13"/>
  <c r="AB96" i="13"/>
  <c r="AR5" i="13"/>
  <c r="AR9" i="13"/>
  <c r="AR13" i="13"/>
  <c r="AR17" i="13"/>
  <c r="AR21" i="13"/>
  <c r="AR25" i="13"/>
  <c r="AR29" i="13"/>
  <c r="AR33" i="13"/>
  <c r="AR37" i="13"/>
  <c r="AR41" i="13"/>
  <c r="AR45" i="13"/>
  <c r="AR49" i="13"/>
  <c r="AR53" i="13"/>
  <c r="AR57" i="13"/>
  <c r="AR61" i="13"/>
  <c r="AR65" i="13"/>
  <c r="AR69" i="13"/>
  <c r="AR73" i="13"/>
  <c r="AR77" i="13"/>
  <c r="AR81" i="13"/>
  <c r="AR85" i="13"/>
  <c r="AR89" i="13"/>
  <c r="AR93" i="13"/>
  <c r="AR97" i="13"/>
  <c r="AR6" i="13"/>
  <c r="AR10" i="13"/>
  <c r="AR14" i="13"/>
  <c r="AR18" i="13"/>
  <c r="AR22" i="13"/>
  <c r="AR26" i="13"/>
  <c r="AR30" i="13"/>
  <c r="AR34" i="13"/>
  <c r="AR38" i="13"/>
  <c r="AR42" i="13"/>
  <c r="AR46" i="13"/>
  <c r="AR50" i="13"/>
  <c r="AR54" i="13"/>
  <c r="AR58" i="13"/>
  <c r="AR62" i="13"/>
  <c r="AR66" i="13"/>
  <c r="AR70" i="13"/>
  <c r="AR74" i="13"/>
  <c r="AR78" i="13"/>
  <c r="AR82" i="13"/>
  <c r="AR86" i="13"/>
  <c r="AR90" i="13"/>
  <c r="AR94" i="13"/>
  <c r="AR98" i="13"/>
  <c r="AR7" i="13"/>
  <c r="AR11" i="13"/>
  <c r="AR15" i="13"/>
  <c r="AR19" i="13"/>
  <c r="AR23" i="13"/>
  <c r="AR27" i="13"/>
  <c r="AR31" i="13"/>
  <c r="AR35" i="13"/>
  <c r="AR39" i="13"/>
  <c r="AR43" i="13"/>
  <c r="AR47" i="13"/>
  <c r="AR51" i="13"/>
  <c r="AR55" i="13"/>
  <c r="AR59" i="13"/>
  <c r="AR63" i="13"/>
  <c r="AR67" i="13"/>
  <c r="AR71" i="13"/>
  <c r="AR75" i="13"/>
  <c r="AR79" i="13"/>
  <c r="AR83" i="13"/>
  <c r="AR87" i="13"/>
  <c r="AR91" i="13"/>
  <c r="AR95" i="13"/>
  <c r="AR99" i="13"/>
  <c r="AR8" i="13"/>
  <c r="AR24" i="13"/>
  <c r="AR40" i="13"/>
  <c r="AR56" i="13"/>
  <c r="AR72" i="13"/>
  <c r="AR88" i="13"/>
  <c r="AR12" i="13"/>
  <c r="AR28" i="13"/>
  <c r="AR44" i="13"/>
  <c r="AR60" i="13"/>
  <c r="AR76" i="13"/>
  <c r="AR92" i="13"/>
  <c r="AR16" i="13"/>
  <c r="AR32" i="13"/>
  <c r="AR48" i="13"/>
  <c r="AR64" i="13"/>
  <c r="AR80" i="13"/>
  <c r="AR96" i="13"/>
  <c r="AR20" i="13"/>
  <c r="AR36" i="13"/>
  <c r="AR52" i="13"/>
  <c r="AR68" i="13"/>
  <c r="AR84" i="13"/>
  <c r="AR4" i="13"/>
  <c r="BH5" i="13"/>
  <c r="BH9" i="13"/>
  <c r="BH13" i="13"/>
  <c r="BH17" i="13"/>
  <c r="BH21" i="13"/>
  <c r="BH25" i="13"/>
  <c r="BH29" i="13"/>
  <c r="BH33" i="13"/>
  <c r="BH37" i="13"/>
  <c r="BH41" i="13"/>
  <c r="BH45" i="13"/>
  <c r="BH49" i="13"/>
  <c r="BH53" i="13"/>
  <c r="BH57" i="13"/>
  <c r="BH61" i="13"/>
  <c r="BH65" i="13"/>
  <c r="BH69" i="13"/>
  <c r="BH73" i="13"/>
  <c r="BH77" i="13"/>
  <c r="BH81" i="13"/>
  <c r="BH85" i="13"/>
  <c r="BH89" i="13"/>
  <c r="BH93" i="13"/>
  <c r="BH97" i="13"/>
  <c r="BH6" i="13"/>
  <c r="BH10" i="13"/>
  <c r="BH14" i="13"/>
  <c r="BH18" i="13"/>
  <c r="BH22" i="13"/>
  <c r="BH26" i="13"/>
  <c r="BH30" i="13"/>
  <c r="BH34" i="13"/>
  <c r="BH38" i="13"/>
  <c r="BH42" i="13"/>
  <c r="BH46" i="13"/>
  <c r="BH50" i="13"/>
  <c r="BH54" i="13"/>
  <c r="BH58" i="13"/>
  <c r="BH62" i="13"/>
  <c r="BH66" i="13"/>
  <c r="BH70" i="13"/>
  <c r="BH74" i="13"/>
  <c r="BH78" i="13"/>
  <c r="BH82" i="13"/>
  <c r="BH86" i="13"/>
  <c r="BH90" i="13"/>
  <c r="BH94" i="13"/>
  <c r="BH98" i="13"/>
  <c r="BH7" i="13"/>
  <c r="BH11" i="13"/>
  <c r="BH15" i="13"/>
  <c r="BH19" i="13"/>
  <c r="BH23" i="13"/>
  <c r="BH27" i="13"/>
  <c r="BH31" i="13"/>
  <c r="BH35" i="13"/>
  <c r="BH39" i="13"/>
  <c r="BH43" i="13"/>
  <c r="BH47" i="13"/>
  <c r="BH51" i="13"/>
  <c r="BH55" i="13"/>
  <c r="BH59" i="13"/>
  <c r="BH63" i="13"/>
  <c r="BH67" i="13"/>
  <c r="BH71" i="13"/>
  <c r="BH75" i="13"/>
  <c r="BH79" i="13"/>
  <c r="BH83" i="13"/>
  <c r="BH87" i="13"/>
  <c r="BH91" i="13"/>
  <c r="BH95" i="13"/>
  <c r="BH99" i="13"/>
  <c r="BH16" i="13"/>
  <c r="BH32" i="13"/>
  <c r="BH48" i="13"/>
  <c r="BH64" i="13"/>
  <c r="BH80" i="13"/>
  <c r="BH96" i="13"/>
  <c r="BH20" i="13"/>
  <c r="BH36" i="13"/>
  <c r="BH52" i="13"/>
  <c r="BH68" i="13"/>
  <c r="BH84" i="13"/>
  <c r="BH4" i="13"/>
  <c r="BH12" i="13"/>
  <c r="BH28" i="13"/>
  <c r="BH44" i="13"/>
  <c r="BH60" i="13"/>
  <c r="BH76" i="13"/>
  <c r="BH92" i="13"/>
  <c r="BH24" i="13"/>
  <c r="BH88" i="13"/>
  <c r="BH40" i="13"/>
  <c r="BH56" i="13"/>
  <c r="BH8" i="13"/>
  <c r="BH72" i="13"/>
  <c r="BX8" i="13"/>
  <c r="BX12" i="13"/>
  <c r="BX16" i="13"/>
  <c r="BX20" i="13"/>
  <c r="BX24" i="13"/>
  <c r="BX28" i="13"/>
  <c r="BX32" i="13"/>
  <c r="BX36" i="13"/>
  <c r="BX40" i="13"/>
  <c r="BX44" i="13"/>
  <c r="BX48" i="13"/>
  <c r="BX52" i="13"/>
  <c r="BX56" i="13"/>
  <c r="BX60" i="13"/>
  <c r="BX64" i="13"/>
  <c r="BX68" i="13"/>
  <c r="BX72" i="13"/>
  <c r="BX76" i="13"/>
  <c r="BX80" i="13"/>
  <c r="BX84" i="13"/>
  <c r="BX88" i="13"/>
  <c r="BX92" i="13"/>
  <c r="BX96" i="13"/>
  <c r="BX4" i="13"/>
  <c r="BX5" i="13"/>
  <c r="BX9" i="13"/>
  <c r="BX13" i="13"/>
  <c r="BX17" i="13"/>
  <c r="BX21" i="13"/>
  <c r="BX25" i="13"/>
  <c r="BX29" i="13"/>
  <c r="BX33" i="13"/>
  <c r="BX37" i="13"/>
  <c r="BX41" i="13"/>
  <c r="BX45" i="13"/>
  <c r="BX49" i="13"/>
  <c r="BX6" i="13"/>
  <c r="BX10" i="13"/>
  <c r="BX14" i="13"/>
  <c r="BX18" i="13"/>
  <c r="BX22" i="13"/>
  <c r="BX26" i="13"/>
  <c r="BX30" i="13"/>
  <c r="BX34" i="13"/>
  <c r="BX38" i="13"/>
  <c r="BX42" i="13"/>
  <c r="BX46" i="13"/>
  <c r="BX50" i="13"/>
  <c r="BX54" i="13"/>
  <c r="BX58" i="13"/>
  <c r="BX62" i="13"/>
  <c r="BX66" i="13"/>
  <c r="BX70" i="13"/>
  <c r="BX74" i="13"/>
  <c r="BX78" i="13"/>
  <c r="BX82" i="13"/>
  <c r="BX86" i="13"/>
  <c r="BX90" i="13"/>
  <c r="BX94" i="13"/>
  <c r="BX98" i="13"/>
  <c r="BX15" i="13"/>
  <c r="BX31" i="13"/>
  <c r="BX47" i="13"/>
  <c r="BX57" i="13"/>
  <c r="BX65" i="13"/>
  <c r="BX73" i="13"/>
  <c r="BX81" i="13"/>
  <c r="BX89" i="13"/>
  <c r="BX97" i="13"/>
  <c r="BX19" i="13"/>
  <c r="BX35" i="13"/>
  <c r="BX51" i="13"/>
  <c r="BX59" i="13"/>
  <c r="BX67" i="13"/>
  <c r="BX75" i="13"/>
  <c r="BX83" i="13"/>
  <c r="BX91" i="13"/>
  <c r="BX99" i="13"/>
  <c r="BX7" i="13"/>
  <c r="BX23" i="13"/>
  <c r="BX39" i="13"/>
  <c r="BX53" i="13"/>
  <c r="BX61" i="13"/>
  <c r="BX69" i="13"/>
  <c r="BX77" i="13"/>
  <c r="BX85" i="13"/>
  <c r="BX93" i="13"/>
  <c r="BX27" i="13"/>
  <c r="BX71" i="13"/>
  <c r="BX43" i="13"/>
  <c r="BX79" i="13"/>
  <c r="BX55" i="13"/>
  <c r="BX87" i="13"/>
  <c r="BX95" i="13"/>
  <c r="BX11" i="13"/>
  <c r="BX63" i="13"/>
  <c r="AL5" i="13"/>
  <c r="AL9" i="13"/>
  <c r="AL13" i="13"/>
  <c r="AL17" i="13"/>
  <c r="AL21" i="13"/>
  <c r="AL25" i="13"/>
  <c r="AL29" i="13"/>
  <c r="AL33" i="13"/>
  <c r="AL37" i="13"/>
  <c r="AL41" i="13"/>
  <c r="AL45" i="13"/>
  <c r="AL49" i="13"/>
  <c r="AL53" i="13"/>
  <c r="AL57" i="13"/>
  <c r="AL61" i="13"/>
  <c r="AL65" i="13"/>
  <c r="AL69" i="13"/>
  <c r="AL73" i="13"/>
  <c r="AL77" i="13"/>
  <c r="AL81" i="13"/>
  <c r="AL85" i="13"/>
  <c r="AL89" i="13"/>
  <c r="AL93" i="13"/>
  <c r="AL97" i="13"/>
  <c r="AL6" i="13"/>
  <c r="AL10" i="13"/>
  <c r="AL14" i="13"/>
  <c r="AL18" i="13"/>
  <c r="AL22" i="13"/>
  <c r="AL26" i="13"/>
  <c r="AL30" i="13"/>
  <c r="AL34" i="13"/>
  <c r="AL38" i="13"/>
  <c r="AL42" i="13"/>
  <c r="AL46" i="13"/>
  <c r="AL50" i="13"/>
  <c r="AL54" i="13"/>
  <c r="AL58" i="13"/>
  <c r="AL62" i="13"/>
  <c r="AL66" i="13"/>
  <c r="AL70" i="13"/>
  <c r="AL74" i="13"/>
  <c r="AL78" i="13"/>
  <c r="AL82" i="13"/>
  <c r="AL86" i="13"/>
  <c r="AL90" i="13"/>
  <c r="AL94" i="13"/>
  <c r="AL98" i="13"/>
  <c r="AL7" i="13"/>
  <c r="AL11" i="13"/>
  <c r="AL15" i="13"/>
  <c r="AL19" i="13"/>
  <c r="AL23" i="13"/>
  <c r="AL27" i="13"/>
  <c r="AL31" i="13"/>
  <c r="AL35" i="13"/>
  <c r="AL39" i="13"/>
  <c r="AL43" i="13"/>
  <c r="AL47" i="13"/>
  <c r="AL51" i="13"/>
  <c r="AL55" i="13"/>
  <c r="AL59" i="13"/>
  <c r="AL63" i="13"/>
  <c r="AL67" i="13"/>
  <c r="AL71" i="13"/>
  <c r="AL75" i="13"/>
  <c r="AL79" i="13"/>
  <c r="AL83" i="13"/>
  <c r="AL87" i="13"/>
  <c r="AL91" i="13"/>
  <c r="AL95" i="13"/>
  <c r="AL99" i="13"/>
  <c r="AL8" i="13"/>
  <c r="AL24" i="13"/>
  <c r="AL40" i="13"/>
  <c r="AL56" i="13"/>
  <c r="AL72" i="13"/>
  <c r="AL88" i="13"/>
  <c r="AL12" i="13"/>
  <c r="AL28" i="13"/>
  <c r="AL44" i="13"/>
  <c r="AL60" i="13"/>
  <c r="AL76" i="13"/>
  <c r="AL92" i="13"/>
  <c r="AL16" i="13"/>
  <c r="AL32" i="13"/>
  <c r="AL48" i="13"/>
  <c r="AL64" i="13"/>
  <c r="AL80" i="13"/>
  <c r="AL96" i="13"/>
  <c r="AL20" i="13"/>
  <c r="AL36" i="13"/>
  <c r="AL52" i="13"/>
  <c r="AL68" i="13"/>
  <c r="AL84" i="13"/>
  <c r="AL4" i="13"/>
  <c r="BZ8" i="13"/>
  <c r="BZ12" i="13"/>
  <c r="BZ16" i="13"/>
  <c r="BZ20" i="13"/>
  <c r="BZ24" i="13"/>
  <c r="BZ28" i="13"/>
  <c r="BZ32" i="13"/>
  <c r="BZ36" i="13"/>
  <c r="BZ40" i="13"/>
  <c r="BZ44" i="13"/>
  <c r="BZ48" i="13"/>
  <c r="BZ52" i="13"/>
  <c r="BZ56" i="13"/>
  <c r="BZ60" i="13"/>
  <c r="BZ64" i="13"/>
  <c r="BZ68" i="13"/>
  <c r="BZ72" i="13"/>
  <c r="BZ76" i="13"/>
  <c r="BZ80" i="13"/>
  <c r="BZ84" i="13"/>
  <c r="BZ88" i="13"/>
  <c r="BZ92" i="13"/>
  <c r="BZ96" i="13"/>
  <c r="BZ4" i="13"/>
  <c r="BZ5" i="13"/>
  <c r="BZ9" i="13"/>
  <c r="BZ13" i="13"/>
  <c r="BZ17" i="13"/>
  <c r="BZ21" i="13"/>
  <c r="BZ25" i="13"/>
  <c r="BZ29" i="13"/>
  <c r="BZ33" i="13"/>
  <c r="BZ37" i="13"/>
  <c r="BZ41" i="13"/>
  <c r="BZ45" i="13"/>
  <c r="BZ49" i="13"/>
  <c r="BZ53" i="13"/>
  <c r="BZ57" i="13"/>
  <c r="BZ61" i="13"/>
  <c r="BZ65" i="13"/>
  <c r="BZ69" i="13"/>
  <c r="BZ73" i="13"/>
  <c r="BZ77" i="13"/>
  <c r="BZ81" i="13"/>
  <c r="BZ85" i="13"/>
  <c r="BZ89" i="13"/>
  <c r="BZ93" i="13"/>
  <c r="BZ97" i="13"/>
  <c r="BZ6" i="13"/>
  <c r="BZ10" i="13"/>
  <c r="BZ14" i="13"/>
  <c r="BZ18" i="13"/>
  <c r="BZ22" i="13"/>
  <c r="BZ26" i="13"/>
  <c r="BZ30" i="13"/>
  <c r="BZ34" i="13"/>
  <c r="BZ38" i="13"/>
  <c r="BZ42" i="13"/>
  <c r="BZ46" i="13"/>
  <c r="BZ50" i="13"/>
  <c r="BZ54" i="13"/>
  <c r="BZ58" i="13"/>
  <c r="BZ62" i="13"/>
  <c r="BZ66" i="13"/>
  <c r="BZ70" i="13"/>
  <c r="BZ74" i="13"/>
  <c r="BZ78" i="13"/>
  <c r="BZ82" i="13"/>
  <c r="BZ86" i="13"/>
  <c r="BZ90" i="13"/>
  <c r="BZ94" i="13"/>
  <c r="BZ98" i="13"/>
  <c r="BZ15" i="13"/>
  <c r="BZ31" i="13"/>
  <c r="BZ47" i="13"/>
  <c r="BZ63" i="13"/>
  <c r="BZ79" i="13"/>
  <c r="BZ95" i="13"/>
  <c r="BZ19" i="13"/>
  <c r="BZ35" i="13"/>
  <c r="BZ51" i="13"/>
  <c r="BZ67" i="13"/>
  <c r="BZ83" i="13"/>
  <c r="BZ99" i="13"/>
  <c r="BZ7" i="13"/>
  <c r="BZ23" i="13"/>
  <c r="BZ39" i="13"/>
  <c r="BZ55" i="13"/>
  <c r="BZ71" i="13"/>
  <c r="BZ87" i="13"/>
  <c r="BZ27" i="13"/>
  <c r="BZ91" i="13"/>
  <c r="BZ43" i="13"/>
  <c r="BZ59" i="13"/>
  <c r="BZ75" i="13"/>
  <c r="BZ11" i="13"/>
  <c r="I6" i="13"/>
  <c r="I10" i="13"/>
  <c r="I14" i="13"/>
  <c r="I18" i="13"/>
  <c r="I22" i="13"/>
  <c r="I26" i="13"/>
  <c r="I30" i="13"/>
  <c r="I34" i="13"/>
  <c r="I38" i="13"/>
  <c r="I42" i="13"/>
  <c r="I46" i="13"/>
  <c r="I50" i="13"/>
  <c r="I54" i="13"/>
  <c r="I58" i="13"/>
  <c r="I62" i="13"/>
  <c r="I66" i="13"/>
  <c r="I70" i="13"/>
  <c r="I74" i="13"/>
  <c r="I78" i="13"/>
  <c r="I82" i="13"/>
  <c r="I86" i="13"/>
  <c r="I90" i="13"/>
  <c r="I94" i="13"/>
  <c r="I98" i="13"/>
  <c r="I8" i="13"/>
  <c r="I16" i="13"/>
  <c r="I24" i="13"/>
  <c r="I32" i="13"/>
  <c r="I40" i="13"/>
  <c r="I48" i="13"/>
  <c r="I56" i="13"/>
  <c r="I64" i="13"/>
  <c r="I72" i="13"/>
  <c r="I80" i="13"/>
  <c r="I92" i="13"/>
  <c r="I4" i="13"/>
  <c r="I5" i="13"/>
  <c r="I9" i="13"/>
  <c r="I13" i="13"/>
  <c r="I21" i="13"/>
  <c r="I25" i="13"/>
  <c r="I29" i="13"/>
  <c r="I33" i="13"/>
  <c r="I37" i="13"/>
  <c r="I41" i="13"/>
  <c r="I45" i="13"/>
  <c r="I49" i="13"/>
  <c r="CU49" i="13" s="1"/>
  <c r="ER49" i="13" s="1"/>
  <c r="I57" i="13"/>
  <c r="I65" i="13"/>
  <c r="I69" i="13"/>
  <c r="I77" i="13"/>
  <c r="I85" i="13"/>
  <c r="I93" i="13"/>
  <c r="I7" i="13"/>
  <c r="I11" i="13"/>
  <c r="CU11" i="13" s="1"/>
  <c r="ER11" i="13" s="1"/>
  <c r="I15" i="13"/>
  <c r="I19" i="13"/>
  <c r="I23" i="13"/>
  <c r="I27" i="13"/>
  <c r="CU27" i="13" s="1"/>
  <c r="ER27" i="13" s="1"/>
  <c r="I31" i="13"/>
  <c r="I35" i="13"/>
  <c r="I39" i="13"/>
  <c r="I43" i="13"/>
  <c r="I47" i="13"/>
  <c r="I51" i="13"/>
  <c r="I55" i="13"/>
  <c r="I59" i="13"/>
  <c r="CU59" i="13" s="1"/>
  <c r="ER59" i="13" s="1"/>
  <c r="I63" i="13"/>
  <c r="I67" i="13"/>
  <c r="I71" i="13"/>
  <c r="I75" i="13"/>
  <c r="I79" i="13"/>
  <c r="I83" i="13"/>
  <c r="I87" i="13"/>
  <c r="I91" i="13"/>
  <c r="I95" i="13"/>
  <c r="I99" i="13"/>
  <c r="I12" i="13"/>
  <c r="I20" i="13"/>
  <c r="I28" i="13"/>
  <c r="I36" i="13"/>
  <c r="I44" i="13"/>
  <c r="I52" i="13"/>
  <c r="I60" i="13"/>
  <c r="I68" i="13"/>
  <c r="I76" i="13"/>
  <c r="I84" i="13"/>
  <c r="CU84" i="13" s="1"/>
  <c r="ER84" i="13" s="1"/>
  <c r="I88" i="13"/>
  <c r="CU88" i="13" s="1"/>
  <c r="ER88" i="13" s="1"/>
  <c r="I96" i="13"/>
  <c r="I17" i="13"/>
  <c r="I53" i="13"/>
  <c r="I61" i="13"/>
  <c r="I73" i="13"/>
  <c r="I81" i="13"/>
  <c r="I89" i="13"/>
  <c r="I97" i="13"/>
  <c r="Y5" i="13"/>
  <c r="Y9" i="13"/>
  <c r="Y13" i="13"/>
  <c r="Y17" i="13"/>
  <c r="Y21" i="13"/>
  <c r="Y25" i="13"/>
  <c r="Y29" i="13"/>
  <c r="Y33" i="13"/>
  <c r="Y37" i="13"/>
  <c r="Y41" i="13"/>
  <c r="Y45" i="13"/>
  <c r="Y49" i="13"/>
  <c r="Y53" i="13"/>
  <c r="Y57" i="13"/>
  <c r="Y61" i="13"/>
  <c r="Y65" i="13"/>
  <c r="Y69" i="13"/>
  <c r="Y73" i="13"/>
  <c r="Y77" i="13"/>
  <c r="Y81" i="13"/>
  <c r="Y85" i="13"/>
  <c r="Y89" i="13"/>
  <c r="Y93" i="13"/>
  <c r="Y97" i="13"/>
  <c r="Y6" i="13"/>
  <c r="Y10" i="13"/>
  <c r="Y14" i="13"/>
  <c r="Y18" i="13"/>
  <c r="Y22" i="13"/>
  <c r="Y26" i="13"/>
  <c r="Y30" i="13"/>
  <c r="Y34" i="13"/>
  <c r="Y38" i="13"/>
  <c r="Y42" i="13"/>
  <c r="Y46" i="13"/>
  <c r="Y50" i="13"/>
  <c r="Y54" i="13"/>
  <c r="Y58" i="13"/>
  <c r="Y62" i="13"/>
  <c r="Y66" i="13"/>
  <c r="Y70" i="13"/>
  <c r="Y74" i="13"/>
  <c r="Y78" i="13"/>
  <c r="Y82" i="13"/>
  <c r="Y86" i="13"/>
  <c r="Y90" i="13"/>
  <c r="Y94" i="13"/>
  <c r="Y98" i="13"/>
  <c r="Y8" i="13"/>
  <c r="Y16" i="13"/>
  <c r="Y24" i="13"/>
  <c r="Y32" i="13"/>
  <c r="Y40" i="13"/>
  <c r="Y48" i="13"/>
  <c r="Y56" i="13"/>
  <c r="Y64" i="13"/>
  <c r="Y72" i="13"/>
  <c r="Y80" i="13"/>
  <c r="Y88" i="13"/>
  <c r="Y96" i="13"/>
  <c r="Y12" i="13"/>
  <c r="Y20" i="13"/>
  <c r="Y44" i="13"/>
  <c r="Y52" i="13"/>
  <c r="Y68" i="13"/>
  <c r="Y92" i="13"/>
  <c r="Y7" i="13"/>
  <c r="Y15" i="13"/>
  <c r="Y23" i="13"/>
  <c r="Y31" i="13"/>
  <c r="Y39" i="13"/>
  <c r="Y47" i="13"/>
  <c r="Y55" i="13"/>
  <c r="Y63" i="13"/>
  <c r="Y71" i="13"/>
  <c r="Y79" i="13"/>
  <c r="Y87" i="13"/>
  <c r="Y95" i="13"/>
  <c r="Y11" i="13"/>
  <c r="Y19" i="13"/>
  <c r="Y27" i="13"/>
  <c r="Y35" i="13"/>
  <c r="Y43" i="13"/>
  <c r="Y51" i="13"/>
  <c r="Y59" i="13"/>
  <c r="Y67" i="13"/>
  <c r="Y75" i="13"/>
  <c r="Y83" i="13"/>
  <c r="Y91" i="13"/>
  <c r="Y99" i="13"/>
  <c r="Y28" i="13"/>
  <c r="Y36" i="13"/>
  <c r="Y60" i="13"/>
  <c r="Y76" i="13"/>
  <c r="Y84" i="13"/>
  <c r="Y4" i="13"/>
  <c r="AO5" i="13"/>
  <c r="AO9" i="13"/>
  <c r="AO13" i="13"/>
  <c r="AO17" i="13"/>
  <c r="AO21" i="13"/>
  <c r="AO25" i="13"/>
  <c r="AO29" i="13"/>
  <c r="AO33" i="13"/>
  <c r="AO37" i="13"/>
  <c r="AO41" i="13"/>
  <c r="AO45" i="13"/>
  <c r="AO49" i="13"/>
  <c r="AO53" i="13"/>
  <c r="AO57" i="13"/>
  <c r="AO61" i="13"/>
  <c r="AO65" i="13"/>
  <c r="AO69" i="13"/>
  <c r="AO73" i="13"/>
  <c r="AO77" i="13"/>
  <c r="AO81" i="13"/>
  <c r="AO85" i="13"/>
  <c r="AO89" i="13"/>
  <c r="AO93" i="13"/>
  <c r="AO97" i="13"/>
  <c r="AO6" i="13"/>
  <c r="AO10" i="13"/>
  <c r="AO14" i="13"/>
  <c r="AO18" i="13"/>
  <c r="AO22" i="13"/>
  <c r="AO26" i="13"/>
  <c r="AO30" i="13"/>
  <c r="AO34" i="13"/>
  <c r="AO38" i="13"/>
  <c r="AO42" i="13"/>
  <c r="AO46" i="13"/>
  <c r="AO50" i="13"/>
  <c r="AO54" i="13"/>
  <c r="AO58" i="13"/>
  <c r="AO62" i="13"/>
  <c r="AO66" i="13"/>
  <c r="AO70" i="13"/>
  <c r="AO74" i="13"/>
  <c r="AO78" i="13"/>
  <c r="AO82" i="13"/>
  <c r="AO86" i="13"/>
  <c r="AO90" i="13"/>
  <c r="AO94" i="13"/>
  <c r="AO98" i="13"/>
  <c r="AO7" i="13"/>
  <c r="AO11" i="13"/>
  <c r="AO15" i="13"/>
  <c r="AO19" i="13"/>
  <c r="AO23" i="13"/>
  <c r="AO27" i="13"/>
  <c r="AO31" i="13"/>
  <c r="AO35" i="13"/>
  <c r="AO39" i="13"/>
  <c r="AO43" i="13"/>
  <c r="AO47" i="13"/>
  <c r="AO51" i="13"/>
  <c r="AO55" i="13"/>
  <c r="AO59" i="13"/>
  <c r="AO63" i="13"/>
  <c r="AO67" i="13"/>
  <c r="AO71" i="13"/>
  <c r="AO75" i="13"/>
  <c r="AO79" i="13"/>
  <c r="AO83" i="13"/>
  <c r="AO87" i="13"/>
  <c r="AO91" i="13"/>
  <c r="AO95" i="13"/>
  <c r="AO99" i="13"/>
  <c r="AO8" i="13"/>
  <c r="AO24" i="13"/>
  <c r="AO40" i="13"/>
  <c r="AO56" i="13"/>
  <c r="AO72" i="13"/>
  <c r="AO88" i="13"/>
  <c r="AO12" i="13"/>
  <c r="AO28" i="13"/>
  <c r="AO44" i="13"/>
  <c r="AO60" i="13"/>
  <c r="AO76" i="13"/>
  <c r="AO92" i="13"/>
  <c r="AO16" i="13"/>
  <c r="AO32" i="13"/>
  <c r="AO48" i="13"/>
  <c r="AO64" i="13"/>
  <c r="AO80" i="13"/>
  <c r="AO96" i="13"/>
  <c r="AO20" i="13"/>
  <c r="AO36" i="13"/>
  <c r="AO52" i="13"/>
  <c r="AO68" i="13"/>
  <c r="AO84" i="13"/>
  <c r="AO4" i="13"/>
  <c r="BE5" i="13"/>
  <c r="BE9" i="13"/>
  <c r="BE13" i="13"/>
  <c r="BE17" i="13"/>
  <c r="BE21" i="13"/>
  <c r="BE25" i="13"/>
  <c r="BE29" i="13"/>
  <c r="BE33" i="13"/>
  <c r="BE37" i="13"/>
  <c r="BE41" i="13"/>
  <c r="BE45" i="13"/>
  <c r="BE49" i="13"/>
  <c r="BE53" i="13"/>
  <c r="BE57" i="13"/>
  <c r="BE61" i="13"/>
  <c r="BE65" i="13"/>
  <c r="BE69" i="13"/>
  <c r="BE73" i="13"/>
  <c r="BE77" i="13"/>
  <c r="BE81" i="13"/>
  <c r="BE85" i="13"/>
  <c r="BE89" i="13"/>
  <c r="BE93" i="13"/>
  <c r="BE97" i="13"/>
  <c r="BE6" i="13"/>
  <c r="BE10" i="13"/>
  <c r="BE14" i="13"/>
  <c r="BE18" i="13"/>
  <c r="BE22" i="13"/>
  <c r="BE26" i="13"/>
  <c r="BE30" i="13"/>
  <c r="BE34" i="13"/>
  <c r="BE38" i="13"/>
  <c r="BE42" i="13"/>
  <c r="BE46" i="13"/>
  <c r="BE50" i="13"/>
  <c r="BE54" i="13"/>
  <c r="BE58" i="13"/>
  <c r="BE62" i="13"/>
  <c r="BE66" i="13"/>
  <c r="BE70" i="13"/>
  <c r="BE74" i="13"/>
  <c r="BE78" i="13"/>
  <c r="BE82" i="13"/>
  <c r="BE86" i="13"/>
  <c r="BE90" i="13"/>
  <c r="BE94" i="13"/>
  <c r="BE98" i="13"/>
  <c r="BE7" i="13"/>
  <c r="BE11" i="13"/>
  <c r="BE15" i="13"/>
  <c r="BE19" i="13"/>
  <c r="BE23" i="13"/>
  <c r="BE27" i="13"/>
  <c r="BE31" i="13"/>
  <c r="BE35" i="13"/>
  <c r="BE39" i="13"/>
  <c r="BE43" i="13"/>
  <c r="BE47" i="13"/>
  <c r="BE51" i="13"/>
  <c r="BE55" i="13"/>
  <c r="BE59" i="13"/>
  <c r="BE63" i="13"/>
  <c r="BE67" i="13"/>
  <c r="BE71" i="13"/>
  <c r="BE75" i="13"/>
  <c r="BE79" i="13"/>
  <c r="BE83" i="13"/>
  <c r="BE87" i="13"/>
  <c r="BE91" i="13"/>
  <c r="BE95" i="13"/>
  <c r="BE99" i="13"/>
  <c r="BE16" i="13"/>
  <c r="BE32" i="13"/>
  <c r="BE48" i="13"/>
  <c r="BE64" i="13"/>
  <c r="BE80" i="13"/>
  <c r="BE96" i="13"/>
  <c r="BE20" i="13"/>
  <c r="BE36" i="13"/>
  <c r="BE52" i="13"/>
  <c r="BE68" i="13"/>
  <c r="BE84" i="13"/>
  <c r="BE4" i="13"/>
  <c r="BE12" i="13"/>
  <c r="BE28" i="13"/>
  <c r="BE44" i="13"/>
  <c r="BE60" i="13"/>
  <c r="BE76" i="13"/>
  <c r="BE92" i="13"/>
  <c r="BE56" i="13"/>
  <c r="BE8" i="13"/>
  <c r="BE72" i="13"/>
  <c r="BE24" i="13"/>
  <c r="BE88" i="13"/>
  <c r="BE40" i="13"/>
  <c r="BU8" i="13"/>
  <c r="BU12" i="13"/>
  <c r="BU16" i="13"/>
  <c r="BU20" i="13"/>
  <c r="BU24" i="13"/>
  <c r="BU28" i="13"/>
  <c r="BU32" i="13"/>
  <c r="BU36" i="13"/>
  <c r="BU40" i="13"/>
  <c r="BU6" i="13"/>
  <c r="BU10" i="13"/>
  <c r="BU14" i="13"/>
  <c r="BU18" i="13"/>
  <c r="BU22" i="13"/>
  <c r="BU26" i="13"/>
  <c r="BU30" i="13"/>
  <c r="BU34" i="13"/>
  <c r="BU38" i="13"/>
  <c r="BU9" i="13"/>
  <c r="BU17" i="13"/>
  <c r="BU25" i="13"/>
  <c r="BU33" i="13"/>
  <c r="BU41" i="13"/>
  <c r="BU45" i="13"/>
  <c r="BU49" i="13"/>
  <c r="BU53" i="13"/>
  <c r="BU57" i="13"/>
  <c r="BU61" i="13"/>
  <c r="BU65" i="13"/>
  <c r="BU69" i="13"/>
  <c r="BU73" i="13"/>
  <c r="BU77" i="13"/>
  <c r="BU81" i="13"/>
  <c r="BU85" i="13"/>
  <c r="BU89" i="13"/>
  <c r="BU93" i="13"/>
  <c r="BU97" i="13"/>
  <c r="BU11" i="13"/>
  <c r="BU19" i="13"/>
  <c r="BU27" i="13"/>
  <c r="BU35" i="13"/>
  <c r="BU42" i="13"/>
  <c r="BU46" i="13"/>
  <c r="BU50" i="13"/>
  <c r="BU54" i="13"/>
  <c r="BU58" i="13"/>
  <c r="BU62" i="13"/>
  <c r="BU66" i="13"/>
  <c r="BU70" i="13"/>
  <c r="BU74" i="13"/>
  <c r="BU78" i="13"/>
  <c r="BU82" i="13"/>
  <c r="BU86" i="13"/>
  <c r="BU90" i="13"/>
  <c r="BU94" i="13"/>
  <c r="BU98" i="13"/>
  <c r="BU5" i="13"/>
  <c r="BU13" i="13"/>
  <c r="BU7" i="13"/>
  <c r="BU29" i="13"/>
  <c r="BU43" i="13"/>
  <c r="BU51" i="13"/>
  <c r="BU59" i="13"/>
  <c r="BU67" i="13"/>
  <c r="BU75" i="13"/>
  <c r="BU83" i="13"/>
  <c r="BU91" i="13"/>
  <c r="BU99" i="13"/>
  <c r="BU15" i="13"/>
  <c r="BU31" i="13"/>
  <c r="BU44" i="13"/>
  <c r="BU52" i="13"/>
  <c r="BU60" i="13"/>
  <c r="BU68" i="13"/>
  <c r="BU76" i="13"/>
  <c r="BU84" i="13"/>
  <c r="BU92" i="13"/>
  <c r="BU4" i="13"/>
  <c r="BU21" i="13"/>
  <c r="BU47" i="13"/>
  <c r="BU63" i="13"/>
  <c r="BU79" i="13"/>
  <c r="BU95" i="13"/>
  <c r="BU23" i="13"/>
  <c r="BU48" i="13"/>
  <c r="BU64" i="13"/>
  <c r="BU80" i="13"/>
  <c r="BU96" i="13"/>
  <c r="BU37" i="13"/>
  <c r="BU55" i="13"/>
  <c r="BU71" i="13"/>
  <c r="BU87" i="13"/>
  <c r="BU72" i="13"/>
  <c r="BU88" i="13"/>
  <c r="BU56" i="13"/>
  <c r="BU39" i="13"/>
  <c r="R5" i="13"/>
  <c r="R9" i="13"/>
  <c r="R13" i="13"/>
  <c r="R17" i="13"/>
  <c r="R21" i="13"/>
  <c r="R25" i="13"/>
  <c r="R29" i="13"/>
  <c r="R33" i="13"/>
  <c r="R37" i="13"/>
  <c r="R41" i="13"/>
  <c r="R45" i="13"/>
  <c r="R49" i="13"/>
  <c r="R53" i="13"/>
  <c r="R57" i="13"/>
  <c r="R61" i="13"/>
  <c r="R65" i="13"/>
  <c r="R69" i="13"/>
  <c r="R73" i="13"/>
  <c r="R77" i="13"/>
  <c r="R81" i="13"/>
  <c r="R85" i="13"/>
  <c r="R89" i="13"/>
  <c r="R93" i="13"/>
  <c r="R97" i="13"/>
  <c r="R8" i="13"/>
  <c r="R12" i="13"/>
  <c r="R16" i="13"/>
  <c r="R20" i="13"/>
  <c r="R24" i="13"/>
  <c r="R28" i="13"/>
  <c r="R32" i="13"/>
  <c r="R36" i="13"/>
  <c r="R40" i="13"/>
  <c r="R44" i="13"/>
  <c r="R48" i="13"/>
  <c r="R52" i="13"/>
  <c r="R56" i="13"/>
  <c r="R60" i="13"/>
  <c r="R64" i="13"/>
  <c r="R68" i="13"/>
  <c r="R72" i="13"/>
  <c r="R76" i="13"/>
  <c r="R80" i="13"/>
  <c r="CU80" i="13" s="1"/>
  <c r="ER80" i="13" s="1"/>
  <c r="R84" i="13"/>
  <c r="R88" i="13"/>
  <c r="R92" i="13"/>
  <c r="R96" i="13"/>
  <c r="R4" i="13"/>
  <c r="R6" i="13"/>
  <c r="R14" i="13"/>
  <c r="R22" i="13"/>
  <c r="R30" i="13"/>
  <c r="R38" i="13"/>
  <c r="R46" i="13"/>
  <c r="R54" i="13"/>
  <c r="R62" i="13"/>
  <c r="R70" i="13"/>
  <c r="R78" i="13"/>
  <c r="R86" i="13"/>
  <c r="R94" i="13"/>
  <c r="R18" i="13"/>
  <c r="R34" i="13"/>
  <c r="R50" i="13"/>
  <c r="R66" i="13"/>
  <c r="R82" i="13"/>
  <c r="R98" i="13"/>
  <c r="R11" i="13"/>
  <c r="R19" i="13"/>
  <c r="R27" i="13"/>
  <c r="R35" i="13"/>
  <c r="R43" i="13"/>
  <c r="R51" i="13"/>
  <c r="R59" i="13"/>
  <c r="R67" i="13"/>
  <c r="R75" i="13"/>
  <c r="R83" i="13"/>
  <c r="R91" i="13"/>
  <c r="R99" i="13"/>
  <c r="R7" i="13"/>
  <c r="R15" i="13"/>
  <c r="R23" i="13"/>
  <c r="R31" i="13"/>
  <c r="R39" i="13"/>
  <c r="R47" i="13"/>
  <c r="R55" i="13"/>
  <c r="R63" i="13"/>
  <c r="R71" i="13"/>
  <c r="R79" i="13"/>
  <c r="R87" i="13"/>
  <c r="R95" i="13"/>
  <c r="R10" i="13"/>
  <c r="R26" i="13"/>
  <c r="R42" i="13"/>
  <c r="R58" i="13"/>
  <c r="R74" i="13"/>
  <c r="R90" i="13"/>
  <c r="BR5" i="13"/>
  <c r="BR9" i="13"/>
  <c r="BR13" i="13"/>
  <c r="BR17" i="13"/>
  <c r="BR21" i="13"/>
  <c r="BR25" i="13"/>
  <c r="BR29" i="13"/>
  <c r="BR33" i="13"/>
  <c r="BR37" i="13"/>
  <c r="BR41" i="13"/>
  <c r="BR45" i="13"/>
  <c r="BR49" i="13"/>
  <c r="BR53" i="13"/>
  <c r="BR57" i="13"/>
  <c r="BR61" i="13"/>
  <c r="BR65" i="13"/>
  <c r="BR69" i="13"/>
  <c r="BR73" i="13"/>
  <c r="BR77" i="13"/>
  <c r="BR81" i="13"/>
  <c r="BR85" i="13"/>
  <c r="BR89" i="13"/>
  <c r="BR93" i="13"/>
  <c r="BR97" i="13"/>
  <c r="BR6" i="13"/>
  <c r="BR10" i="13"/>
  <c r="BR14" i="13"/>
  <c r="BR18" i="13"/>
  <c r="BR22" i="13"/>
  <c r="BR26" i="13"/>
  <c r="BR30" i="13"/>
  <c r="BR34" i="13"/>
  <c r="BR38" i="13"/>
  <c r="BR42" i="13"/>
  <c r="BR46" i="13"/>
  <c r="BR50" i="13"/>
  <c r="BR54" i="13"/>
  <c r="BR58" i="13"/>
  <c r="BR62" i="13"/>
  <c r="BR66" i="13"/>
  <c r="BR70" i="13"/>
  <c r="BR74" i="13"/>
  <c r="BR78" i="13"/>
  <c r="BR82" i="13"/>
  <c r="BR11" i="13"/>
  <c r="BR19" i="13"/>
  <c r="BR27" i="13"/>
  <c r="BR35" i="13"/>
  <c r="BR43" i="13"/>
  <c r="BR51" i="13"/>
  <c r="BR59" i="13"/>
  <c r="BR67" i="13"/>
  <c r="BR75" i="13"/>
  <c r="BR83" i="13"/>
  <c r="BR88" i="13"/>
  <c r="BR94" i="13"/>
  <c r="BR99" i="13"/>
  <c r="BR12" i="13"/>
  <c r="BR20" i="13"/>
  <c r="BR28" i="13"/>
  <c r="BR36" i="13"/>
  <c r="BR44" i="13"/>
  <c r="BR52" i="13"/>
  <c r="BR60" i="13"/>
  <c r="BR68" i="13"/>
  <c r="BR76" i="13"/>
  <c r="BR84" i="13"/>
  <c r="BR90" i="13"/>
  <c r="BR95" i="13"/>
  <c r="BR4" i="13"/>
  <c r="BR15" i="13"/>
  <c r="BR31" i="13"/>
  <c r="BR47" i="13"/>
  <c r="BR63" i="13"/>
  <c r="BR79" i="13"/>
  <c r="BR91" i="13"/>
  <c r="BR16" i="13"/>
  <c r="BR32" i="13"/>
  <c r="BR48" i="13"/>
  <c r="BR64" i="13"/>
  <c r="BR80" i="13"/>
  <c r="BR92" i="13"/>
  <c r="BR7" i="13"/>
  <c r="BR23" i="13"/>
  <c r="BR39" i="13"/>
  <c r="BR55" i="13"/>
  <c r="BR71" i="13"/>
  <c r="BR86" i="13"/>
  <c r="BR96" i="13"/>
  <c r="BR40" i="13"/>
  <c r="BR98" i="13"/>
  <c r="BR56" i="13"/>
  <c r="BR24" i="13"/>
  <c r="BR87" i="13"/>
  <c r="BR72" i="13"/>
  <c r="BR8" i="13"/>
  <c r="CU19" i="13"/>
  <c r="ER19" i="13" s="1"/>
  <c r="CU35" i="13"/>
  <c r="ER35" i="13" s="1"/>
  <c r="CU87" i="13"/>
  <c r="ER87" i="13" s="1"/>
  <c r="CU50" i="13"/>
  <c r="ER50" i="13" s="1"/>
  <c r="CU76" i="13"/>
  <c r="ER76" i="13" s="1"/>
  <c r="CU97" i="13"/>
  <c r="ER97" i="13" s="1"/>
  <c r="EQ29" i="10"/>
  <c r="EQ4" i="10"/>
  <c r="EQ11" i="10"/>
  <c r="EQ15" i="10"/>
  <c r="EQ93" i="10"/>
  <c r="EQ94" i="10"/>
  <c r="EQ95" i="10"/>
  <c r="EQ96" i="10"/>
  <c r="EQ97" i="10"/>
  <c r="EQ98" i="10"/>
  <c r="EQ99" i="10"/>
  <c r="EQ88" i="10"/>
  <c r="EQ90" i="10"/>
  <c r="EQ92" i="10"/>
  <c r="EQ13" i="10"/>
  <c r="EQ16" i="10"/>
  <c r="EQ17" i="10"/>
  <c r="EQ18" i="10"/>
  <c r="EQ19" i="10"/>
  <c r="EQ20" i="10"/>
  <c r="EQ21" i="10"/>
  <c r="EQ22" i="10"/>
  <c r="EQ23" i="10"/>
  <c r="EQ24" i="10"/>
  <c r="EQ25" i="10"/>
  <c r="EQ26" i="10"/>
  <c r="EQ27" i="10"/>
  <c r="EQ28" i="10"/>
  <c r="EQ30" i="10"/>
  <c r="EQ5" i="10"/>
  <c r="EQ10" i="10"/>
  <c r="EQ9" i="10"/>
  <c r="EQ8" i="10"/>
  <c r="EQ7" i="10"/>
  <c r="EQ31" i="10"/>
  <c r="EQ32" i="10"/>
  <c r="EQ33" i="10"/>
  <c r="EQ34" i="10"/>
  <c r="EQ35" i="10"/>
  <c r="EQ36" i="10"/>
  <c r="EQ37" i="10"/>
  <c r="EQ38" i="10"/>
  <c r="EQ39" i="10"/>
  <c r="EQ40" i="10"/>
  <c r="EQ41" i="10"/>
  <c r="EQ42" i="10"/>
  <c r="EQ43" i="10"/>
  <c r="EQ44" i="10"/>
  <c r="EQ45" i="10"/>
  <c r="EQ46" i="10"/>
  <c r="EQ47" i="10"/>
  <c r="EQ48" i="10"/>
  <c r="EQ49" i="10"/>
  <c r="EQ50" i="10"/>
  <c r="EQ51" i="10"/>
  <c r="EQ52" i="10"/>
  <c r="EQ53" i="10"/>
  <c r="EQ54" i="10"/>
  <c r="EQ55" i="10"/>
  <c r="EQ56" i="10"/>
  <c r="EQ57" i="10"/>
  <c r="EQ58" i="10"/>
  <c r="EQ59" i="10"/>
  <c r="EQ60" i="10"/>
  <c r="EQ61" i="10"/>
  <c r="EQ62" i="10"/>
  <c r="EQ63" i="10"/>
  <c r="EQ64" i="10"/>
  <c r="EQ65" i="10"/>
  <c r="EQ66" i="10"/>
  <c r="EQ67" i="10"/>
  <c r="EQ68" i="10"/>
  <c r="EQ69" i="10"/>
  <c r="EQ70" i="10"/>
  <c r="EQ71" i="10"/>
  <c r="EQ72" i="10"/>
  <c r="EQ74" i="10"/>
  <c r="EQ75" i="10"/>
  <c r="EQ76" i="10"/>
  <c r="EQ77" i="10"/>
  <c r="EQ78" i="10"/>
  <c r="EQ79" i="10"/>
  <c r="EQ80" i="10"/>
  <c r="EQ81" i="10"/>
  <c r="EQ82" i="10"/>
  <c r="EQ83" i="10"/>
  <c r="EQ84" i="10"/>
  <c r="EQ85" i="10"/>
  <c r="EQ86" i="10"/>
  <c r="EQ6" i="10"/>
  <c r="EQ12" i="10"/>
  <c r="EQ14" i="10"/>
  <c r="EQ73" i="10"/>
  <c r="EQ87" i="10"/>
  <c r="EQ89" i="10"/>
  <c r="EQ91" i="10"/>
  <c r="CU81" i="13" l="1"/>
  <c r="ER81" i="13" s="1"/>
  <c r="CU14" i="13"/>
  <c r="ER14" i="13" s="1"/>
  <c r="CU5" i="13"/>
  <c r="ER5" i="13" s="1"/>
  <c r="CU8" i="13"/>
  <c r="ER8" i="13" s="1"/>
  <c r="CU21" i="13"/>
  <c r="ER21" i="13" s="1"/>
  <c r="CU41" i="13"/>
  <c r="ER41" i="13" s="1"/>
  <c r="CU48" i="13"/>
  <c r="ER48" i="13" s="1"/>
  <c r="CU38" i="13"/>
  <c r="ER38" i="13" s="1"/>
  <c r="CU79" i="13"/>
  <c r="ER79" i="13" s="1"/>
  <c r="CU85" i="13"/>
  <c r="ER85" i="13" s="1"/>
  <c r="CU33" i="13"/>
  <c r="ER33" i="13" s="1"/>
  <c r="CU99" i="13"/>
  <c r="ER99" i="13" s="1"/>
  <c r="CU29" i="13"/>
  <c r="ER29" i="13" s="1"/>
  <c r="CU32" i="13"/>
  <c r="ER32" i="13" s="1"/>
  <c r="CU34" i="13"/>
  <c r="ER34" i="13" s="1"/>
  <c r="CU73" i="13"/>
  <c r="ER73" i="13" s="1"/>
  <c r="CU20" i="13"/>
  <c r="ER20" i="13" s="1"/>
  <c r="CU62" i="13"/>
  <c r="ER62" i="13" s="1"/>
  <c r="CU10" i="13"/>
  <c r="ER10" i="13" s="1"/>
  <c r="CU54" i="13"/>
  <c r="ER54" i="13" s="1"/>
  <c r="CU16" i="13"/>
  <c r="ER16" i="13" s="1"/>
  <c r="CU28" i="13"/>
  <c r="ER28" i="13" s="1"/>
  <c r="CU56" i="13"/>
  <c r="ER56" i="13" s="1"/>
  <c r="CU40" i="13"/>
  <c r="ER40" i="13" s="1"/>
  <c r="CU55" i="13"/>
  <c r="ER55" i="13" s="1"/>
  <c r="CU92" i="13"/>
  <c r="ER92" i="13" s="1"/>
  <c r="CU9" i="13"/>
  <c r="ER9" i="13" s="1"/>
  <c r="CU86" i="13"/>
  <c r="ER86" i="13" s="1"/>
  <c r="CU6" i="13"/>
  <c r="ER6" i="13" s="1"/>
  <c r="CU95" i="13"/>
  <c r="ER95" i="13" s="1"/>
  <c r="CU17" i="13"/>
  <c r="ER17" i="13" s="1"/>
  <c r="CU90" i="13"/>
  <c r="ER90" i="13" s="1"/>
  <c r="CU75" i="13"/>
  <c r="ER75" i="13" s="1"/>
  <c r="CU93" i="13"/>
  <c r="ER93" i="13" s="1"/>
  <c r="CU96" i="13"/>
  <c r="ER96" i="13" s="1"/>
  <c r="CU36" i="13"/>
  <c r="ER36" i="13" s="1"/>
  <c r="CU61" i="13"/>
  <c r="ER61" i="13" s="1"/>
  <c r="CU68" i="13"/>
  <c r="ER68" i="13" s="1"/>
  <c r="CU82" i="13"/>
  <c r="ER82" i="13" s="1"/>
  <c r="CU18" i="13"/>
  <c r="ER18" i="13" s="1"/>
  <c r="CU44" i="13"/>
  <c r="ER44" i="13" s="1"/>
  <c r="CU91" i="13"/>
  <c r="ER91" i="13" s="1"/>
  <c r="CU13" i="13"/>
  <c r="ER13" i="13" s="1"/>
  <c r="CU78" i="13"/>
  <c r="ER78" i="13" s="1"/>
  <c r="CU26" i="13"/>
  <c r="ER26" i="13" s="1"/>
  <c r="CU30" i="13"/>
  <c r="ER30" i="13" s="1"/>
  <c r="CU12" i="13"/>
  <c r="ER12" i="13" s="1"/>
  <c r="CU45" i="13"/>
  <c r="ER45" i="13" s="1"/>
  <c r="CU71" i="13"/>
  <c r="ER71" i="13" s="1"/>
  <c r="CU37" i="13"/>
  <c r="ER37" i="13" s="1"/>
  <c r="CU57" i="13"/>
  <c r="ER57" i="13" s="1"/>
  <c r="CU60" i="13"/>
  <c r="ER60" i="13" s="1"/>
  <c r="CU69" i="13"/>
  <c r="ER69" i="13" s="1"/>
  <c r="CU70" i="13"/>
  <c r="ER70" i="13" s="1"/>
  <c r="CU22" i="13"/>
  <c r="ER22" i="13" s="1"/>
  <c r="CU24" i="13"/>
  <c r="ER24" i="13" s="1"/>
  <c r="CU63" i="13"/>
  <c r="ER63" i="13" s="1"/>
  <c r="CU53" i="13"/>
  <c r="ER53" i="13" s="1"/>
  <c r="CU65" i="13"/>
  <c r="ER65" i="13" s="1"/>
  <c r="CU64" i="13"/>
  <c r="ER64" i="13" s="1"/>
  <c r="CU83" i="13"/>
  <c r="ER83" i="13" s="1"/>
  <c r="CU4" i="13"/>
  <c r="ER4" i="13" s="1"/>
  <c r="CU98" i="13"/>
  <c r="ER98" i="13" s="1"/>
  <c r="CU42" i="13"/>
  <c r="ER42" i="13" s="1"/>
  <c r="CU74" i="13"/>
  <c r="ER74" i="13" s="1"/>
  <c r="CU52" i="13"/>
  <c r="ER52" i="13" s="1"/>
  <c r="CU43" i="13"/>
  <c r="ER43" i="13" s="1"/>
  <c r="CU77" i="13"/>
  <c r="ER77" i="13" s="1"/>
  <c r="CU94" i="13"/>
  <c r="ER94" i="13" s="1"/>
  <c r="CU46" i="13"/>
  <c r="ER46" i="13" s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H4" i="1" a="1"/>
  <c r="DQ84" i="1" s="1"/>
  <c r="CV4" i="1" a="1"/>
  <c r="DD95" i="1" s="1"/>
  <c r="C4" i="1" a="1"/>
  <c r="S98" i="1" s="1"/>
  <c r="DS7" i="1" l="1"/>
  <c r="DK13" i="1"/>
  <c r="DO18" i="1"/>
  <c r="DS23" i="1"/>
  <c r="DK29" i="1"/>
  <c r="DO34" i="1"/>
  <c r="DS39" i="1"/>
  <c r="DL46" i="1"/>
  <c r="DC4" i="1"/>
  <c r="DB6" i="1"/>
  <c r="CY8" i="1"/>
  <c r="DG9" i="1"/>
  <c r="DF11" i="1"/>
  <c r="DC13" i="1"/>
  <c r="CY15" i="1"/>
  <c r="CX17" i="1"/>
  <c r="DG18" i="1"/>
  <c r="DC20" i="1"/>
  <c r="DB22" i="1"/>
  <c r="CY24" i="1"/>
  <c r="DG25" i="1"/>
  <c r="DF27" i="1"/>
  <c r="DC29" i="1"/>
  <c r="CY31" i="1"/>
  <c r="CX33" i="1"/>
  <c r="DG34" i="1"/>
  <c r="DC36" i="1"/>
  <c r="DB38" i="1"/>
  <c r="CY40" i="1"/>
  <c r="DG41" i="1"/>
  <c r="DF43" i="1"/>
  <c r="DC45" i="1"/>
  <c r="CY47" i="1"/>
  <c r="CX49" i="1"/>
  <c r="DG50" i="1"/>
  <c r="DC52" i="1"/>
  <c r="DB54" i="1"/>
  <c r="CY56" i="1"/>
  <c r="DG57" i="1"/>
  <c r="DF59" i="1"/>
  <c r="DC61" i="1"/>
  <c r="CY63" i="1"/>
  <c r="CX65" i="1"/>
  <c r="DG66" i="1"/>
  <c r="DC68" i="1"/>
  <c r="DC71" i="1"/>
  <c r="CV75" i="1"/>
  <c r="CZ78" i="1"/>
  <c r="CY82" i="1"/>
  <c r="DD85" i="1"/>
  <c r="CV89" i="1"/>
  <c r="DG92" i="1"/>
  <c r="CZ96" i="1"/>
  <c r="DJ5" i="1"/>
  <c r="DN10" i="1"/>
  <c r="DR15" i="1"/>
  <c r="DJ21" i="1"/>
  <c r="DN26" i="1"/>
  <c r="DR31" i="1"/>
  <c r="DJ37" i="1"/>
  <c r="DN42" i="1"/>
  <c r="DM51" i="1"/>
  <c r="DI62" i="1"/>
  <c r="CY5" i="1"/>
  <c r="CX7" i="1"/>
  <c r="DG8" i="1"/>
  <c r="DC10" i="1"/>
  <c r="DB12" i="1"/>
  <c r="CY14" i="1"/>
  <c r="DG15" i="1"/>
  <c r="DF17" i="1"/>
  <c r="DC19" i="1"/>
  <c r="CY21" i="1"/>
  <c r="CX23" i="1"/>
  <c r="DG24" i="1"/>
  <c r="DC26" i="1"/>
  <c r="DB28" i="1"/>
  <c r="CY30" i="1"/>
  <c r="DG31" i="1"/>
  <c r="DF33" i="1"/>
  <c r="DC35" i="1"/>
  <c r="CY37" i="1"/>
  <c r="CX39" i="1"/>
  <c r="DG40" i="1"/>
  <c r="DC42" i="1"/>
  <c r="DB44" i="1"/>
  <c r="CY46" i="1"/>
  <c r="DG47" i="1"/>
  <c r="DF49" i="1"/>
  <c r="DC51" i="1"/>
  <c r="CY53" i="1"/>
  <c r="CX55" i="1"/>
  <c r="DG56" i="1"/>
  <c r="DC58" i="1"/>
  <c r="DB60" i="1"/>
  <c r="CY62" i="1"/>
  <c r="DG63" i="1"/>
  <c r="DF65" i="1"/>
  <c r="DC67" i="1"/>
  <c r="CY69" i="1"/>
  <c r="DG72" i="1"/>
  <c r="CZ76" i="1"/>
  <c r="DD79" i="1"/>
  <c r="DC83" i="1"/>
  <c r="CV87" i="1"/>
  <c r="CZ90" i="1"/>
  <c r="CY94" i="1"/>
  <c r="DD97" i="1"/>
  <c r="DK5" i="1"/>
  <c r="DO10" i="1"/>
  <c r="DS15" i="1"/>
  <c r="DK21" i="1"/>
  <c r="DO26" i="1"/>
  <c r="DS31" i="1"/>
  <c r="DK37" i="1"/>
  <c r="DO42" i="1"/>
  <c r="DP51" i="1"/>
  <c r="DL62" i="1"/>
  <c r="DC5" i="1"/>
  <c r="CY7" i="1"/>
  <c r="CX9" i="1"/>
  <c r="DG10" i="1"/>
  <c r="DC12" i="1"/>
  <c r="DB14" i="1"/>
  <c r="CY16" i="1"/>
  <c r="DG17" i="1"/>
  <c r="DF19" i="1"/>
  <c r="DC21" i="1"/>
  <c r="CY23" i="1"/>
  <c r="CX25" i="1"/>
  <c r="DG26" i="1"/>
  <c r="DC28" i="1"/>
  <c r="DB30" i="1"/>
  <c r="CY32" i="1"/>
  <c r="DG33" i="1"/>
  <c r="DF35" i="1"/>
  <c r="DC37" i="1"/>
  <c r="CY39" i="1"/>
  <c r="CX41" i="1"/>
  <c r="DG42" i="1"/>
  <c r="DC44" i="1"/>
  <c r="DB46" i="1"/>
  <c r="CY48" i="1"/>
  <c r="DG49" i="1"/>
  <c r="DF51" i="1"/>
  <c r="DC53" i="1"/>
  <c r="CY55" i="1"/>
  <c r="CX57" i="1"/>
  <c r="DG58" i="1"/>
  <c r="DC60" i="1"/>
  <c r="DB62" i="1"/>
  <c r="CY64" i="1"/>
  <c r="DG65" i="1"/>
  <c r="DF67" i="1"/>
  <c r="DD69" i="1"/>
  <c r="CV73" i="1"/>
  <c r="DG76" i="1"/>
  <c r="CZ80" i="1"/>
  <c r="DD83" i="1"/>
  <c r="DC87" i="1"/>
  <c r="CV91" i="1"/>
  <c r="CZ94" i="1"/>
  <c r="DC98" i="1"/>
  <c r="DR7" i="1"/>
  <c r="DJ13" i="1"/>
  <c r="DN18" i="1"/>
  <c r="DR23" i="1"/>
  <c r="DJ29" i="1"/>
  <c r="DN34" i="1"/>
  <c r="DR39" i="1"/>
  <c r="DI46" i="1"/>
  <c r="DQ56" i="1"/>
  <c r="DR72" i="1"/>
  <c r="DB4" i="1"/>
  <c r="CY6" i="1"/>
  <c r="DG7" i="1"/>
  <c r="DF9" i="1"/>
  <c r="DC11" i="1"/>
  <c r="CY13" i="1"/>
  <c r="CX15" i="1"/>
  <c r="DG16" i="1"/>
  <c r="DC18" i="1"/>
  <c r="DB20" i="1"/>
  <c r="CY22" i="1"/>
  <c r="DG23" i="1"/>
  <c r="DF25" i="1"/>
  <c r="DC27" i="1"/>
  <c r="CY29" i="1"/>
  <c r="CX31" i="1"/>
  <c r="DG32" i="1"/>
  <c r="DC34" i="1"/>
  <c r="DB36" i="1"/>
  <c r="CY38" i="1"/>
  <c r="DG39" i="1"/>
  <c r="DF41" i="1"/>
  <c r="DC43" i="1"/>
  <c r="CY45" i="1"/>
  <c r="CX47" i="1"/>
  <c r="DG48" i="1"/>
  <c r="DC50" i="1"/>
  <c r="DB52" i="1"/>
  <c r="CY54" i="1"/>
  <c r="DG55" i="1"/>
  <c r="DF57" i="1"/>
  <c r="DC59" i="1"/>
  <c r="CY61" i="1"/>
  <c r="CX63" i="1"/>
  <c r="DG64" i="1"/>
  <c r="DC66" i="1"/>
  <c r="DB68" i="1"/>
  <c r="CV71" i="1"/>
  <c r="CZ74" i="1"/>
  <c r="CY78" i="1"/>
  <c r="DD81" i="1"/>
  <c r="CV85" i="1"/>
  <c r="DG88" i="1"/>
  <c r="CZ92" i="1"/>
  <c r="DH57" i="1"/>
  <c r="DR73" i="1"/>
  <c r="G4" i="1"/>
  <c r="O4" i="1"/>
  <c r="W4" i="1"/>
  <c r="AE4" i="1"/>
  <c r="AM4" i="1"/>
  <c r="AU4" i="1"/>
  <c r="BC4" i="1"/>
  <c r="BK4" i="1"/>
  <c r="BS4" i="1"/>
  <c r="CA4" i="1"/>
  <c r="CI4" i="1"/>
  <c r="CQ4" i="1"/>
  <c r="G5" i="1"/>
  <c r="O5" i="1"/>
  <c r="W5" i="1"/>
  <c r="AE5" i="1"/>
  <c r="AM5" i="1"/>
  <c r="AU5" i="1"/>
  <c r="BC5" i="1"/>
  <c r="BK5" i="1"/>
  <c r="BS5" i="1"/>
  <c r="CA5" i="1"/>
  <c r="CI5" i="1"/>
  <c r="CQ5" i="1"/>
  <c r="G6" i="1"/>
  <c r="O6" i="1"/>
  <c r="W6" i="1"/>
  <c r="AE6" i="1"/>
  <c r="AM6" i="1"/>
  <c r="AU6" i="1"/>
  <c r="BC6" i="1"/>
  <c r="BK6" i="1"/>
  <c r="BS6" i="1"/>
  <c r="CA6" i="1"/>
  <c r="CI6" i="1"/>
  <c r="CQ6" i="1"/>
  <c r="G7" i="1"/>
  <c r="O7" i="1"/>
  <c r="W7" i="1"/>
  <c r="AE7" i="1"/>
  <c r="AM7" i="1"/>
  <c r="AU7" i="1"/>
  <c r="BC7" i="1"/>
  <c r="BK7" i="1"/>
  <c r="BS7" i="1"/>
  <c r="CA7" i="1"/>
  <c r="CI7" i="1"/>
  <c r="CQ7" i="1"/>
  <c r="G8" i="1"/>
  <c r="O8" i="1"/>
  <c r="W8" i="1"/>
  <c r="AE8" i="1"/>
  <c r="AM8" i="1"/>
  <c r="AU8" i="1"/>
  <c r="BC8" i="1"/>
  <c r="BK8" i="1"/>
  <c r="BS8" i="1"/>
  <c r="CA8" i="1"/>
  <c r="CI8" i="1"/>
  <c r="CQ8" i="1"/>
  <c r="G9" i="1"/>
  <c r="O9" i="1"/>
  <c r="W9" i="1"/>
  <c r="AE9" i="1"/>
  <c r="AM9" i="1"/>
  <c r="AU9" i="1"/>
  <c r="BC9" i="1"/>
  <c r="BK9" i="1"/>
  <c r="BS9" i="1"/>
  <c r="CA9" i="1"/>
  <c r="CI9" i="1"/>
  <c r="CQ9" i="1"/>
  <c r="G10" i="1"/>
  <c r="O10" i="1"/>
  <c r="W10" i="1"/>
  <c r="AE10" i="1"/>
  <c r="AM10" i="1"/>
  <c r="AU10" i="1"/>
  <c r="BC10" i="1"/>
  <c r="BK10" i="1"/>
  <c r="BS10" i="1"/>
  <c r="CA10" i="1"/>
  <c r="CI10" i="1"/>
  <c r="CQ10" i="1"/>
  <c r="G11" i="1"/>
  <c r="O11" i="1"/>
  <c r="W11" i="1"/>
  <c r="AE11" i="1"/>
  <c r="AM11" i="1"/>
  <c r="AU11" i="1"/>
  <c r="BC11" i="1"/>
  <c r="BK11" i="1"/>
  <c r="BS11" i="1"/>
  <c r="CA11" i="1"/>
  <c r="CI11" i="1"/>
  <c r="CQ11" i="1"/>
  <c r="G12" i="1"/>
  <c r="O12" i="1"/>
  <c r="W12" i="1"/>
  <c r="AE12" i="1"/>
  <c r="AM12" i="1"/>
  <c r="AU12" i="1"/>
  <c r="BC12" i="1"/>
  <c r="BK12" i="1"/>
  <c r="BS12" i="1"/>
  <c r="CA12" i="1"/>
  <c r="CI12" i="1"/>
  <c r="CQ12" i="1"/>
  <c r="G13" i="1"/>
  <c r="O13" i="1"/>
  <c r="W13" i="1"/>
  <c r="AE13" i="1"/>
  <c r="AM13" i="1"/>
  <c r="AU13" i="1"/>
  <c r="BC13" i="1"/>
  <c r="BK13" i="1"/>
  <c r="BS13" i="1"/>
  <c r="CA13" i="1"/>
  <c r="CI13" i="1"/>
  <c r="CQ13" i="1"/>
  <c r="G14" i="1"/>
  <c r="O14" i="1"/>
  <c r="W14" i="1"/>
  <c r="AE14" i="1"/>
  <c r="AM14" i="1"/>
  <c r="AU14" i="1"/>
  <c r="BC14" i="1"/>
  <c r="BK14" i="1"/>
  <c r="BS14" i="1"/>
  <c r="CA14" i="1"/>
  <c r="CI14" i="1"/>
  <c r="CQ14" i="1"/>
  <c r="G15" i="1"/>
  <c r="O15" i="1"/>
  <c r="W15" i="1"/>
  <c r="AE15" i="1"/>
  <c r="AM15" i="1"/>
  <c r="AU15" i="1"/>
  <c r="BC15" i="1"/>
  <c r="BK15" i="1"/>
  <c r="BS15" i="1"/>
  <c r="CA15" i="1"/>
  <c r="CI15" i="1"/>
  <c r="CQ15" i="1"/>
  <c r="G16" i="1"/>
  <c r="O16" i="1"/>
  <c r="W16" i="1"/>
  <c r="AE16" i="1"/>
  <c r="AM16" i="1"/>
  <c r="AU16" i="1"/>
  <c r="BC16" i="1"/>
  <c r="BK16" i="1"/>
  <c r="BS16" i="1"/>
  <c r="CA16" i="1"/>
  <c r="CI16" i="1"/>
  <c r="CQ16" i="1"/>
  <c r="G17" i="1"/>
  <c r="O17" i="1"/>
  <c r="W17" i="1"/>
  <c r="AE17" i="1"/>
  <c r="AM17" i="1"/>
  <c r="AU17" i="1"/>
  <c r="BC17" i="1"/>
  <c r="BK17" i="1"/>
  <c r="BS17" i="1"/>
  <c r="CA17" i="1"/>
  <c r="CI17" i="1"/>
  <c r="CQ17" i="1"/>
  <c r="G18" i="1"/>
  <c r="O18" i="1"/>
  <c r="W18" i="1"/>
  <c r="AE18" i="1"/>
  <c r="AM18" i="1"/>
  <c r="AU18" i="1"/>
  <c r="BC18" i="1"/>
  <c r="BK18" i="1"/>
  <c r="BS18" i="1"/>
  <c r="CA18" i="1"/>
  <c r="CI18" i="1"/>
  <c r="CQ18" i="1"/>
  <c r="G19" i="1"/>
  <c r="O19" i="1"/>
  <c r="W19" i="1"/>
  <c r="AE19" i="1"/>
  <c r="AM19" i="1"/>
  <c r="AU19" i="1"/>
  <c r="BC19" i="1"/>
  <c r="BK19" i="1"/>
  <c r="BU19" i="1"/>
  <c r="CE19" i="1"/>
  <c r="CP19" i="1"/>
  <c r="I20" i="1"/>
  <c r="S20" i="1"/>
  <c r="AD20" i="1"/>
  <c r="AO20" i="1"/>
  <c r="AY20" i="1"/>
  <c r="BJ20" i="1"/>
  <c r="BU20" i="1"/>
  <c r="CI20" i="1"/>
  <c r="G21" i="1"/>
  <c r="W21" i="1"/>
  <c r="AM21" i="1"/>
  <c r="BC21" i="1"/>
  <c r="BS21" i="1"/>
  <c r="CI21" i="1"/>
  <c r="G22" i="1"/>
  <c r="W22" i="1"/>
  <c r="AM22" i="1"/>
  <c r="BC22" i="1"/>
  <c r="BS22" i="1"/>
  <c r="CI22" i="1"/>
  <c r="G23" i="1"/>
  <c r="W23" i="1"/>
  <c r="AM23" i="1"/>
  <c r="BC23" i="1"/>
  <c r="BS23" i="1"/>
  <c r="CI23" i="1"/>
  <c r="G24" i="1"/>
  <c r="W24" i="1"/>
  <c r="AM24" i="1"/>
  <c r="BC24" i="1"/>
  <c r="BS24" i="1"/>
  <c r="CI24" i="1"/>
  <c r="G25" i="1"/>
  <c r="W25" i="1"/>
  <c r="AM25" i="1"/>
  <c r="BC25" i="1"/>
  <c r="BS25" i="1"/>
  <c r="CI25" i="1"/>
  <c r="G26" i="1"/>
  <c r="W26" i="1"/>
  <c r="AM26" i="1"/>
  <c r="BC26" i="1"/>
  <c r="BS26" i="1"/>
  <c r="CI26" i="1"/>
  <c r="G27" i="1"/>
  <c r="W27" i="1"/>
  <c r="AM27" i="1"/>
  <c r="BC27" i="1"/>
  <c r="BS27" i="1"/>
  <c r="CI27" i="1"/>
  <c r="G28" i="1"/>
  <c r="W28" i="1"/>
  <c r="AM28" i="1"/>
  <c r="BC28" i="1"/>
  <c r="BS28" i="1"/>
  <c r="CI28" i="1"/>
  <c r="G29" i="1"/>
  <c r="W29" i="1"/>
  <c r="AM29" i="1"/>
  <c r="BC29" i="1"/>
  <c r="BS29" i="1"/>
  <c r="CI29" i="1"/>
  <c r="G30" i="1"/>
  <c r="W30" i="1"/>
  <c r="AM30" i="1"/>
  <c r="BC30" i="1"/>
  <c r="BS30" i="1"/>
  <c r="CI30" i="1"/>
  <c r="G31" i="1"/>
  <c r="W31" i="1"/>
  <c r="AM31" i="1"/>
  <c r="BC31" i="1"/>
  <c r="BS31" i="1"/>
  <c r="CI31" i="1"/>
  <c r="G32" i="1"/>
  <c r="W32" i="1"/>
  <c r="AM32" i="1"/>
  <c r="BC32" i="1"/>
  <c r="BS32" i="1"/>
  <c r="CI32" i="1"/>
  <c r="G33" i="1"/>
  <c r="W33" i="1"/>
  <c r="AM33" i="1"/>
  <c r="BC33" i="1"/>
  <c r="BS33" i="1"/>
  <c r="CI33" i="1"/>
  <c r="G34" i="1"/>
  <c r="W34" i="1"/>
  <c r="AM34" i="1"/>
  <c r="BC34" i="1"/>
  <c r="BS34" i="1"/>
  <c r="CI34" i="1"/>
  <c r="G35" i="1"/>
  <c r="W35" i="1"/>
  <c r="AM35" i="1"/>
  <c r="BC35" i="1"/>
  <c r="BS35" i="1"/>
  <c r="CI35" i="1"/>
  <c r="G36" i="1"/>
  <c r="W36" i="1"/>
  <c r="AM36" i="1"/>
  <c r="BC36" i="1"/>
  <c r="BS36" i="1"/>
  <c r="CI36" i="1"/>
  <c r="N37" i="1"/>
  <c r="AT37" i="1"/>
  <c r="BZ37" i="1"/>
  <c r="N38" i="1"/>
  <c r="AT38" i="1"/>
  <c r="BZ38" i="1"/>
  <c r="N39" i="1"/>
  <c r="AT39" i="1"/>
  <c r="BZ39" i="1"/>
  <c r="N40" i="1"/>
  <c r="AT40" i="1"/>
  <c r="BZ40" i="1"/>
  <c r="N41" i="1"/>
  <c r="AT41" i="1"/>
  <c r="BZ41" i="1"/>
  <c r="N42" i="1"/>
  <c r="AT42" i="1"/>
  <c r="BZ42" i="1"/>
  <c r="N43" i="1"/>
  <c r="AT43" i="1"/>
  <c r="BZ43" i="1"/>
  <c r="N44" i="1"/>
  <c r="AT44" i="1"/>
  <c r="BZ44" i="1"/>
  <c r="N45" i="1"/>
  <c r="AT45" i="1"/>
  <c r="BZ45" i="1"/>
  <c r="N46" i="1"/>
  <c r="AT46" i="1"/>
  <c r="BZ46" i="1"/>
  <c r="N47" i="1"/>
  <c r="AT47" i="1"/>
  <c r="BZ47" i="1"/>
  <c r="N48" i="1"/>
  <c r="AT48" i="1"/>
  <c r="BZ48" i="1"/>
  <c r="N49" i="1"/>
  <c r="AT49" i="1"/>
  <c r="BZ49" i="1"/>
  <c r="N50" i="1"/>
  <c r="AT50" i="1"/>
  <c r="BZ50" i="1"/>
  <c r="N51" i="1"/>
  <c r="AT51" i="1"/>
  <c r="BZ51" i="1"/>
  <c r="N52" i="1"/>
  <c r="AT52" i="1"/>
  <c r="BZ52" i="1"/>
  <c r="N53" i="1"/>
  <c r="AT53" i="1"/>
  <c r="BZ53" i="1"/>
  <c r="N54" i="1"/>
  <c r="AT54" i="1"/>
  <c r="BZ54" i="1"/>
  <c r="N55" i="1"/>
  <c r="AT55" i="1"/>
  <c r="BZ55" i="1"/>
  <c r="N56" i="1"/>
  <c r="AT56" i="1"/>
  <c r="BZ56" i="1"/>
  <c r="N57" i="1"/>
  <c r="AT57" i="1"/>
  <c r="BZ57" i="1"/>
  <c r="N58" i="1"/>
  <c r="AT58" i="1"/>
  <c r="BZ58" i="1"/>
  <c r="N59" i="1"/>
  <c r="AT59" i="1"/>
  <c r="BZ59" i="1"/>
  <c r="N60" i="1"/>
  <c r="AT60" i="1"/>
  <c r="BZ60" i="1"/>
  <c r="N61" i="1"/>
  <c r="AT61" i="1"/>
  <c r="BZ61" i="1"/>
  <c r="O62" i="1"/>
  <c r="BE62" i="1"/>
  <c r="D63" i="1"/>
  <c r="BO63" i="1"/>
  <c r="AI64" i="1"/>
  <c r="C65" i="1"/>
  <c r="BO65" i="1"/>
  <c r="AI66" i="1"/>
  <c r="C67" i="1"/>
  <c r="BO67" i="1"/>
  <c r="AI68" i="1"/>
  <c r="C69" i="1"/>
  <c r="BO69" i="1"/>
  <c r="AI70" i="1"/>
  <c r="C71" i="1"/>
  <c r="BO71" i="1"/>
  <c r="AI72" i="1"/>
  <c r="C73" i="1"/>
  <c r="BO73" i="1"/>
  <c r="AI74" i="1"/>
  <c r="C75" i="1"/>
  <c r="BO75" i="1"/>
  <c r="AM76" i="1"/>
  <c r="AB77" i="1"/>
  <c r="Q78" i="1"/>
  <c r="G79" i="1"/>
  <c r="CN79" i="1"/>
  <c r="CC80" i="1"/>
  <c r="BS81" i="1"/>
  <c r="BH82" i="1"/>
  <c r="AW83" i="1"/>
  <c r="AM84" i="1"/>
  <c r="AQ85" i="1"/>
  <c r="BH86" i="1"/>
  <c r="BY87" i="1"/>
  <c r="CR88" i="1"/>
  <c r="Q90" i="1"/>
  <c r="AI91" i="1"/>
  <c r="BA92" i="1"/>
  <c r="BS93" i="1"/>
  <c r="CJ94" i="1"/>
  <c r="K96" i="1"/>
  <c r="AB97" i="1"/>
  <c r="AI99" i="1"/>
  <c r="J4" i="1"/>
  <c r="Z4" i="1"/>
  <c r="AP4" i="1"/>
  <c r="AX4" i="1"/>
  <c r="BN4" i="1"/>
  <c r="CD4" i="1"/>
  <c r="CT4" i="1"/>
  <c r="R5" i="1"/>
  <c r="AH5" i="1"/>
  <c r="AX5" i="1"/>
  <c r="BN5" i="1"/>
  <c r="CD5" i="1"/>
  <c r="CT5" i="1"/>
  <c r="R6" i="1"/>
  <c r="AP6" i="1"/>
  <c r="BF6" i="1"/>
  <c r="BV6" i="1"/>
  <c r="CL6" i="1"/>
  <c r="CT6" i="1"/>
  <c r="R7" i="1"/>
  <c r="AH7" i="1"/>
  <c r="AX7" i="1"/>
  <c r="BN7" i="1"/>
  <c r="CD7" i="1"/>
  <c r="CL7" i="1"/>
  <c r="J8" i="1"/>
  <c r="R8" i="1"/>
  <c r="AH8" i="1"/>
  <c r="AX8" i="1"/>
  <c r="BN8" i="1"/>
  <c r="CD8" i="1"/>
  <c r="CL8" i="1"/>
  <c r="J9" i="1"/>
  <c r="R9" i="1"/>
  <c r="AH9" i="1"/>
  <c r="AX9" i="1"/>
  <c r="BN9" i="1"/>
  <c r="CD9" i="1"/>
  <c r="CT9" i="1"/>
  <c r="R10" i="1"/>
  <c r="AH10" i="1"/>
  <c r="AX10" i="1"/>
  <c r="BN10" i="1"/>
  <c r="CD10" i="1"/>
  <c r="CT10" i="1"/>
  <c r="R11" i="1"/>
  <c r="AH11" i="1"/>
  <c r="AP11" i="1"/>
  <c r="BF11" i="1"/>
  <c r="BV11" i="1"/>
  <c r="CL11" i="1"/>
  <c r="J12" i="1"/>
  <c r="Z12" i="1"/>
  <c r="AP12" i="1"/>
  <c r="BF12" i="1"/>
  <c r="BV12" i="1"/>
  <c r="CL12" i="1"/>
  <c r="J13" i="1"/>
  <c r="Z13" i="1"/>
  <c r="AP13" i="1"/>
  <c r="BF13" i="1"/>
  <c r="BV13" i="1"/>
  <c r="CL13" i="1"/>
  <c r="J14" i="1"/>
  <c r="R14" i="1"/>
  <c r="Z14" i="1"/>
  <c r="AH14" i="1"/>
  <c r="AX14" i="1"/>
  <c r="BF14" i="1"/>
  <c r="BN14" i="1"/>
  <c r="BV14" i="1"/>
  <c r="CD14" i="1"/>
  <c r="CT14" i="1"/>
  <c r="J15" i="1"/>
  <c r="R15" i="1"/>
  <c r="Z15" i="1"/>
  <c r="AH15" i="1"/>
  <c r="AP15" i="1"/>
  <c r="AX15" i="1"/>
  <c r="BF15" i="1"/>
  <c r="BN15" i="1"/>
  <c r="BV15" i="1"/>
  <c r="CL15" i="1"/>
  <c r="CT15" i="1"/>
  <c r="J16" i="1"/>
  <c r="R16" i="1"/>
  <c r="Z16" i="1"/>
  <c r="AH16" i="1"/>
  <c r="AP16" i="1"/>
  <c r="AX16" i="1"/>
  <c r="BF16" i="1"/>
  <c r="BN16" i="1"/>
  <c r="BV16" i="1"/>
  <c r="CD16" i="1"/>
  <c r="CL16" i="1"/>
  <c r="CT16" i="1"/>
  <c r="J17" i="1"/>
  <c r="R17" i="1"/>
  <c r="Z17" i="1"/>
  <c r="AH17" i="1"/>
  <c r="AP17" i="1"/>
  <c r="AX17" i="1"/>
  <c r="BF17" i="1"/>
  <c r="BN17" i="1"/>
  <c r="BV17" i="1"/>
  <c r="CL17" i="1"/>
  <c r="CT17" i="1"/>
  <c r="J18" i="1"/>
  <c r="R18" i="1"/>
  <c r="Z18" i="1"/>
  <c r="AH18" i="1"/>
  <c r="AP18" i="1"/>
  <c r="AX18" i="1"/>
  <c r="BF18" i="1"/>
  <c r="BN18" i="1"/>
  <c r="BV18" i="1"/>
  <c r="CD18" i="1"/>
  <c r="CL18" i="1"/>
  <c r="CT18" i="1"/>
  <c r="J19" i="1"/>
  <c r="R19" i="1"/>
  <c r="Z19" i="1"/>
  <c r="AH19" i="1"/>
  <c r="AP19" i="1"/>
  <c r="AX19" i="1"/>
  <c r="BF19" i="1"/>
  <c r="BN19" i="1"/>
  <c r="BY19" i="1"/>
  <c r="CI19" i="1"/>
  <c r="CT19" i="1"/>
  <c r="M20" i="1"/>
  <c r="W20" i="1"/>
  <c r="AH20" i="1"/>
  <c r="AS20" i="1"/>
  <c r="BC20" i="1"/>
  <c r="BN20" i="1"/>
  <c r="BZ20" i="1"/>
  <c r="CP20" i="1"/>
  <c r="N21" i="1"/>
  <c r="AD21" i="1"/>
  <c r="AT21" i="1"/>
  <c r="BJ21" i="1"/>
  <c r="BZ21" i="1"/>
  <c r="CP21" i="1"/>
  <c r="N22" i="1"/>
  <c r="AD22" i="1"/>
  <c r="BJ22" i="1"/>
  <c r="CP22" i="1"/>
  <c r="N23" i="1"/>
  <c r="AT23" i="1"/>
  <c r="BZ23" i="1"/>
  <c r="N24" i="1"/>
  <c r="AT24" i="1"/>
  <c r="BJ24" i="1"/>
  <c r="CP24" i="1"/>
  <c r="AD25" i="1"/>
  <c r="BJ25" i="1"/>
  <c r="BZ25" i="1"/>
  <c r="N26" i="1"/>
  <c r="AT26" i="1"/>
  <c r="BZ26" i="1"/>
  <c r="N27" i="1"/>
  <c r="AT27" i="1"/>
  <c r="BJ27" i="1"/>
  <c r="CP27" i="1"/>
  <c r="AD28" i="1"/>
  <c r="BJ28" i="1"/>
  <c r="CP28" i="1"/>
  <c r="AD29" i="1"/>
  <c r="BJ29" i="1"/>
  <c r="CP29" i="1"/>
  <c r="AD30" i="1"/>
  <c r="BJ30" i="1"/>
  <c r="CP30" i="1"/>
  <c r="AD31" i="1"/>
  <c r="BJ31" i="1"/>
  <c r="BZ31" i="1"/>
  <c r="N32" i="1"/>
  <c r="AT32" i="1"/>
  <c r="BZ32" i="1"/>
  <c r="N33" i="1"/>
  <c r="AT33" i="1"/>
  <c r="BZ33" i="1"/>
  <c r="N34" i="1"/>
  <c r="AT34" i="1"/>
  <c r="BJ34" i="1"/>
  <c r="CP34" i="1"/>
  <c r="AD35" i="1"/>
  <c r="BJ35" i="1"/>
  <c r="CP35" i="1"/>
  <c r="AD36" i="1"/>
  <c r="BJ36" i="1"/>
  <c r="CP36" i="1"/>
  <c r="V37" i="1"/>
  <c r="CH37" i="1"/>
  <c r="BB38" i="1"/>
  <c r="V39" i="1"/>
  <c r="CH39" i="1"/>
  <c r="BB40" i="1"/>
  <c r="V41" i="1"/>
  <c r="CH41" i="1"/>
  <c r="BB42" i="1"/>
  <c r="V43" i="1"/>
  <c r="CH43" i="1"/>
  <c r="BB44" i="1"/>
  <c r="V45" i="1"/>
  <c r="CH45" i="1"/>
  <c r="BB46" i="1"/>
  <c r="V47" i="1"/>
  <c r="CH47" i="1"/>
  <c r="BB48" i="1"/>
  <c r="V49" i="1"/>
  <c r="CH49" i="1"/>
  <c r="BB50" i="1"/>
  <c r="CH50" i="1"/>
  <c r="BB51" i="1"/>
  <c r="V52" i="1"/>
  <c r="BB52" i="1"/>
  <c r="V53" i="1"/>
  <c r="CH53" i="1"/>
  <c r="BB54" i="1"/>
  <c r="V55" i="1"/>
  <c r="CH55" i="1"/>
  <c r="V56" i="1"/>
  <c r="CH56" i="1"/>
  <c r="BB57" i="1"/>
  <c r="V58" i="1"/>
  <c r="CH58" i="1"/>
  <c r="V59" i="1"/>
  <c r="CH59" i="1"/>
  <c r="BB60" i="1"/>
  <c r="CH60" i="1"/>
  <c r="BB61" i="1"/>
  <c r="Y62" i="1"/>
  <c r="S63" i="1"/>
  <c r="AY64" i="1"/>
  <c r="CE65" i="1"/>
  <c r="S67" i="1"/>
  <c r="CE67" i="1"/>
  <c r="S69" i="1"/>
  <c r="AY70" i="1"/>
  <c r="CE71" i="1"/>
  <c r="S73" i="1"/>
  <c r="AY74" i="1"/>
  <c r="CE75" i="1"/>
  <c r="AW77" i="1"/>
  <c r="AB79" i="1"/>
  <c r="G81" i="1"/>
  <c r="CN81" i="1"/>
  <c r="BS83" i="1"/>
  <c r="BS85" i="1"/>
  <c r="K88" i="1"/>
  <c r="AS90" i="1"/>
  <c r="CC92" i="1"/>
  <c r="U95" i="1"/>
  <c r="BF97" i="1"/>
  <c r="C4" i="1"/>
  <c r="K4" i="1"/>
  <c r="S4" i="1"/>
  <c r="AA4" i="1"/>
  <c r="AI4" i="1"/>
  <c r="AQ4" i="1"/>
  <c r="AY4" i="1"/>
  <c r="BG4" i="1"/>
  <c r="BO4" i="1"/>
  <c r="BW4" i="1"/>
  <c r="CE4" i="1"/>
  <c r="CM4" i="1"/>
  <c r="C5" i="1"/>
  <c r="K5" i="1"/>
  <c r="S5" i="1"/>
  <c r="AA5" i="1"/>
  <c r="AI5" i="1"/>
  <c r="AQ5" i="1"/>
  <c r="AY5" i="1"/>
  <c r="BG5" i="1"/>
  <c r="BO5" i="1"/>
  <c r="BW5" i="1"/>
  <c r="CE5" i="1"/>
  <c r="CM5" i="1"/>
  <c r="C6" i="1"/>
  <c r="K6" i="1"/>
  <c r="S6" i="1"/>
  <c r="AA6" i="1"/>
  <c r="AI6" i="1"/>
  <c r="AQ6" i="1"/>
  <c r="AY6" i="1"/>
  <c r="BG6" i="1"/>
  <c r="BO6" i="1"/>
  <c r="BW6" i="1"/>
  <c r="CE6" i="1"/>
  <c r="CM6" i="1"/>
  <c r="C7" i="1"/>
  <c r="K7" i="1"/>
  <c r="S7" i="1"/>
  <c r="AA7" i="1"/>
  <c r="AI7" i="1"/>
  <c r="AQ7" i="1"/>
  <c r="AY7" i="1"/>
  <c r="BG7" i="1"/>
  <c r="BO7" i="1"/>
  <c r="BW7" i="1"/>
  <c r="CE7" i="1"/>
  <c r="CM7" i="1"/>
  <c r="C8" i="1"/>
  <c r="K8" i="1"/>
  <c r="S8" i="1"/>
  <c r="AA8" i="1"/>
  <c r="AI8" i="1"/>
  <c r="AQ8" i="1"/>
  <c r="AY8" i="1"/>
  <c r="BG8" i="1"/>
  <c r="BO8" i="1"/>
  <c r="BW8" i="1"/>
  <c r="CE8" i="1"/>
  <c r="CM8" i="1"/>
  <c r="C9" i="1"/>
  <c r="K9" i="1"/>
  <c r="S9" i="1"/>
  <c r="AA9" i="1"/>
  <c r="AI9" i="1"/>
  <c r="AQ9" i="1"/>
  <c r="AY9" i="1"/>
  <c r="BG9" i="1"/>
  <c r="BO9" i="1"/>
  <c r="BW9" i="1"/>
  <c r="CE9" i="1"/>
  <c r="CM9" i="1"/>
  <c r="C10" i="1"/>
  <c r="K10" i="1"/>
  <c r="S10" i="1"/>
  <c r="AA10" i="1"/>
  <c r="AI10" i="1"/>
  <c r="AQ10" i="1"/>
  <c r="AY10" i="1"/>
  <c r="BG10" i="1"/>
  <c r="BO10" i="1"/>
  <c r="BW10" i="1"/>
  <c r="CE10" i="1"/>
  <c r="CM10" i="1"/>
  <c r="C11" i="1"/>
  <c r="K11" i="1"/>
  <c r="S11" i="1"/>
  <c r="AA11" i="1"/>
  <c r="AI11" i="1"/>
  <c r="AQ11" i="1"/>
  <c r="AY11" i="1"/>
  <c r="BG11" i="1"/>
  <c r="BO11" i="1"/>
  <c r="BW11" i="1"/>
  <c r="CE11" i="1"/>
  <c r="CM11" i="1"/>
  <c r="C12" i="1"/>
  <c r="K12" i="1"/>
  <c r="S12" i="1"/>
  <c r="AA12" i="1"/>
  <c r="AI12" i="1"/>
  <c r="AQ12" i="1"/>
  <c r="AY12" i="1"/>
  <c r="BG12" i="1"/>
  <c r="BO12" i="1"/>
  <c r="BW12" i="1"/>
  <c r="CE12" i="1"/>
  <c r="CM12" i="1"/>
  <c r="C13" i="1"/>
  <c r="K13" i="1"/>
  <c r="S13" i="1"/>
  <c r="AA13" i="1"/>
  <c r="AI13" i="1"/>
  <c r="AQ13" i="1"/>
  <c r="AY13" i="1"/>
  <c r="BG13" i="1"/>
  <c r="BO13" i="1"/>
  <c r="BW13" i="1"/>
  <c r="CE13" i="1"/>
  <c r="CM13" i="1"/>
  <c r="C14" i="1"/>
  <c r="K14" i="1"/>
  <c r="S14" i="1"/>
  <c r="AA14" i="1"/>
  <c r="AI14" i="1"/>
  <c r="AQ14" i="1"/>
  <c r="AY14" i="1"/>
  <c r="BG14" i="1"/>
  <c r="BO14" i="1"/>
  <c r="BW14" i="1"/>
  <c r="CE14" i="1"/>
  <c r="CM14" i="1"/>
  <c r="C15" i="1"/>
  <c r="K15" i="1"/>
  <c r="S15" i="1"/>
  <c r="AA15" i="1"/>
  <c r="AI15" i="1"/>
  <c r="AQ15" i="1"/>
  <c r="AY15" i="1"/>
  <c r="BG15" i="1"/>
  <c r="BO15" i="1"/>
  <c r="BW15" i="1"/>
  <c r="CE15" i="1"/>
  <c r="CM15" i="1"/>
  <c r="C16" i="1"/>
  <c r="K16" i="1"/>
  <c r="S16" i="1"/>
  <c r="AA16" i="1"/>
  <c r="AI16" i="1"/>
  <c r="AQ16" i="1"/>
  <c r="AY16" i="1"/>
  <c r="BG16" i="1"/>
  <c r="BO16" i="1"/>
  <c r="BW16" i="1"/>
  <c r="CE16" i="1"/>
  <c r="CM16" i="1"/>
  <c r="C17" i="1"/>
  <c r="K17" i="1"/>
  <c r="S17" i="1"/>
  <c r="AA17" i="1"/>
  <c r="AI17" i="1"/>
  <c r="AQ17" i="1"/>
  <c r="AY17" i="1"/>
  <c r="BG17" i="1"/>
  <c r="BO17" i="1"/>
  <c r="BW17" i="1"/>
  <c r="CE17" i="1"/>
  <c r="CM17" i="1"/>
  <c r="C18" i="1"/>
  <c r="K18" i="1"/>
  <c r="S18" i="1"/>
  <c r="AA18" i="1"/>
  <c r="AI18" i="1"/>
  <c r="AQ18" i="1"/>
  <c r="AY18" i="1"/>
  <c r="BG18" i="1"/>
  <c r="BO18" i="1"/>
  <c r="BW18" i="1"/>
  <c r="CE18" i="1"/>
  <c r="CM18" i="1"/>
  <c r="C19" i="1"/>
  <c r="K19" i="1"/>
  <c r="S19" i="1"/>
  <c r="AA19" i="1"/>
  <c r="AI19" i="1"/>
  <c r="AQ19" i="1"/>
  <c r="AY19" i="1"/>
  <c r="BG19" i="1"/>
  <c r="BO19" i="1"/>
  <c r="BZ19" i="1"/>
  <c r="CK19" i="1"/>
  <c r="C20" i="1"/>
  <c r="N20" i="1"/>
  <c r="Y20" i="1"/>
  <c r="AI20" i="1"/>
  <c r="AT20" i="1"/>
  <c r="BE20" i="1"/>
  <c r="BO20" i="1"/>
  <c r="CA20" i="1"/>
  <c r="CQ20" i="1"/>
  <c r="O21" i="1"/>
  <c r="AE21" i="1"/>
  <c r="AU21" i="1"/>
  <c r="BK21" i="1"/>
  <c r="CA21" i="1"/>
  <c r="CQ21" i="1"/>
  <c r="O22" i="1"/>
  <c r="AE22" i="1"/>
  <c r="AU22" i="1"/>
  <c r="BK22" i="1"/>
  <c r="CA22" i="1"/>
  <c r="CQ22" i="1"/>
  <c r="O23" i="1"/>
  <c r="AE23" i="1"/>
  <c r="AU23" i="1"/>
  <c r="BK23" i="1"/>
  <c r="CA23" i="1"/>
  <c r="CQ23" i="1"/>
  <c r="O24" i="1"/>
  <c r="AE24" i="1"/>
  <c r="AU24" i="1"/>
  <c r="BK24" i="1"/>
  <c r="CA24" i="1"/>
  <c r="CQ24" i="1"/>
  <c r="O25" i="1"/>
  <c r="AE25" i="1"/>
  <c r="AU25" i="1"/>
  <c r="BK25" i="1"/>
  <c r="CA25" i="1"/>
  <c r="CQ25" i="1"/>
  <c r="O26" i="1"/>
  <c r="AE26" i="1"/>
  <c r="AU26" i="1"/>
  <c r="BK26" i="1"/>
  <c r="CA26" i="1"/>
  <c r="CQ26" i="1"/>
  <c r="O27" i="1"/>
  <c r="AE27" i="1"/>
  <c r="AU27" i="1"/>
  <c r="BK27" i="1"/>
  <c r="CA27" i="1"/>
  <c r="CQ27" i="1"/>
  <c r="O28" i="1"/>
  <c r="AE28" i="1"/>
  <c r="AU28" i="1"/>
  <c r="BK28" i="1"/>
  <c r="CA28" i="1"/>
  <c r="CQ28" i="1"/>
  <c r="O29" i="1"/>
  <c r="AE29" i="1"/>
  <c r="AU29" i="1"/>
  <c r="BK29" i="1"/>
  <c r="CA29" i="1"/>
  <c r="CQ29" i="1"/>
  <c r="O30" i="1"/>
  <c r="AE30" i="1"/>
  <c r="AU30" i="1"/>
  <c r="BK30" i="1"/>
  <c r="CA30" i="1"/>
  <c r="CQ30" i="1"/>
  <c r="O31" i="1"/>
  <c r="AE31" i="1"/>
  <c r="AU31" i="1"/>
  <c r="BK31" i="1"/>
  <c r="CA31" i="1"/>
  <c r="CQ31" i="1"/>
  <c r="O32" i="1"/>
  <c r="AE32" i="1"/>
  <c r="AU32" i="1"/>
  <c r="BK32" i="1"/>
  <c r="CA32" i="1"/>
  <c r="CQ32" i="1"/>
  <c r="O33" i="1"/>
  <c r="AE33" i="1"/>
  <c r="AU33" i="1"/>
  <c r="BK33" i="1"/>
  <c r="CA33" i="1"/>
  <c r="CQ33" i="1"/>
  <c r="O34" i="1"/>
  <c r="AE34" i="1"/>
  <c r="AU34" i="1"/>
  <c r="BK34" i="1"/>
  <c r="CA34" i="1"/>
  <c r="CQ34" i="1"/>
  <c r="O35" i="1"/>
  <c r="AE35" i="1"/>
  <c r="AU35" i="1"/>
  <c r="BK35" i="1"/>
  <c r="CA35" i="1"/>
  <c r="CQ35" i="1"/>
  <c r="O36" i="1"/>
  <c r="AE36" i="1"/>
  <c r="AU36" i="1"/>
  <c r="BK36" i="1"/>
  <c r="CA36" i="1"/>
  <c r="CQ36" i="1"/>
  <c r="AD37" i="1"/>
  <c r="BJ37" i="1"/>
  <c r="CP37" i="1"/>
  <c r="AD38" i="1"/>
  <c r="BJ38" i="1"/>
  <c r="CP38" i="1"/>
  <c r="AD39" i="1"/>
  <c r="BJ39" i="1"/>
  <c r="CP39" i="1"/>
  <c r="AD40" i="1"/>
  <c r="BJ40" i="1"/>
  <c r="CP40" i="1"/>
  <c r="AD41" i="1"/>
  <c r="BJ41" i="1"/>
  <c r="CP41" i="1"/>
  <c r="AD42" i="1"/>
  <c r="BJ42" i="1"/>
  <c r="CP42" i="1"/>
  <c r="AD43" i="1"/>
  <c r="BJ43" i="1"/>
  <c r="CP43" i="1"/>
  <c r="AD44" i="1"/>
  <c r="BJ44" i="1"/>
  <c r="CP44" i="1"/>
  <c r="AD45" i="1"/>
  <c r="BJ45" i="1"/>
  <c r="CP45" i="1"/>
  <c r="AD46" i="1"/>
  <c r="BJ46" i="1"/>
  <c r="CP46" i="1"/>
  <c r="AD47" i="1"/>
  <c r="BJ47" i="1"/>
  <c r="CP47" i="1"/>
  <c r="AD48" i="1"/>
  <c r="BJ48" i="1"/>
  <c r="CP48" i="1"/>
  <c r="AD49" i="1"/>
  <c r="BJ49" i="1"/>
  <c r="CP49" i="1"/>
  <c r="AD50" i="1"/>
  <c r="BJ50" i="1"/>
  <c r="CP50" i="1"/>
  <c r="AD51" i="1"/>
  <c r="BJ51" i="1"/>
  <c r="CP51" i="1"/>
  <c r="AD52" i="1"/>
  <c r="BJ52" i="1"/>
  <c r="CP52" i="1"/>
  <c r="AD53" i="1"/>
  <c r="BJ53" i="1"/>
  <c r="CP53" i="1"/>
  <c r="AD54" i="1"/>
  <c r="BJ54" i="1"/>
  <c r="CP54" i="1"/>
  <c r="AD55" i="1"/>
  <c r="BJ55" i="1"/>
  <c r="CP55" i="1"/>
  <c r="AD56" i="1"/>
  <c r="BJ56" i="1"/>
  <c r="CP56" i="1"/>
  <c r="AD57" i="1"/>
  <c r="BJ57" i="1"/>
  <c r="CP57" i="1"/>
  <c r="AD58" i="1"/>
  <c r="BJ58" i="1"/>
  <c r="CP58" i="1"/>
  <c r="AD59" i="1"/>
  <c r="BJ59" i="1"/>
  <c r="CP59" i="1"/>
  <c r="AD60" i="1"/>
  <c r="BJ60" i="1"/>
  <c r="CP60" i="1"/>
  <c r="AD61" i="1"/>
  <c r="BJ61" i="1"/>
  <c r="CP61" i="1"/>
  <c r="AJ62" i="1"/>
  <c r="CA62" i="1"/>
  <c r="AI63" i="1"/>
  <c r="C64" i="1"/>
  <c r="BO64" i="1"/>
  <c r="AI65" i="1"/>
  <c r="C66" i="1"/>
  <c r="BO66" i="1"/>
  <c r="AI67" i="1"/>
  <c r="C68" i="1"/>
  <c r="BO68" i="1"/>
  <c r="AI69" i="1"/>
  <c r="C70" i="1"/>
  <c r="BO70" i="1"/>
  <c r="AI71" i="1"/>
  <c r="C72" i="1"/>
  <c r="BO72" i="1"/>
  <c r="AI73" i="1"/>
  <c r="C74" i="1"/>
  <c r="BO74" i="1"/>
  <c r="AI75" i="1"/>
  <c r="C76" i="1"/>
  <c r="CC76" i="1"/>
  <c r="BS77" i="1"/>
  <c r="BH78" i="1"/>
  <c r="AW79" i="1"/>
  <c r="AM80" i="1"/>
  <c r="AB81" i="1"/>
  <c r="Q82" i="1"/>
  <c r="G83" i="1"/>
  <c r="CN83" i="1"/>
  <c r="CC84" i="1"/>
  <c r="C86" i="1"/>
  <c r="U87" i="1"/>
  <c r="AM88" i="1"/>
  <c r="BD89" i="1"/>
  <c r="BW90" i="1"/>
  <c r="CN91" i="1"/>
  <c r="M93" i="1"/>
  <c r="AF94" i="1"/>
  <c r="AW95" i="1"/>
  <c r="BO96" i="1"/>
  <c r="CS99" i="1"/>
  <c r="CO99" i="1"/>
  <c r="CK99" i="1"/>
  <c r="CG99" i="1"/>
  <c r="CC99" i="1"/>
  <c r="BY99" i="1"/>
  <c r="BU99" i="1"/>
  <c r="BQ99" i="1"/>
  <c r="BM99" i="1"/>
  <c r="BI99" i="1"/>
  <c r="BE99" i="1"/>
  <c r="BA99" i="1"/>
  <c r="AW99" i="1"/>
  <c r="AS99" i="1"/>
  <c r="AO99" i="1"/>
  <c r="AK99" i="1"/>
  <c r="AG99" i="1"/>
  <c r="AC99" i="1"/>
  <c r="Y99" i="1"/>
  <c r="U99" i="1"/>
  <c r="Q99" i="1"/>
  <c r="M99" i="1"/>
  <c r="I99" i="1"/>
  <c r="E99" i="1"/>
  <c r="CS98" i="1"/>
  <c r="CO98" i="1"/>
  <c r="CK98" i="1"/>
  <c r="CG98" i="1"/>
  <c r="CC98" i="1"/>
  <c r="BY98" i="1"/>
  <c r="BU98" i="1"/>
  <c r="BQ98" i="1"/>
  <c r="BM98" i="1"/>
  <c r="BI98" i="1"/>
  <c r="BE98" i="1"/>
  <c r="BA98" i="1"/>
  <c r="AW98" i="1"/>
  <c r="AS98" i="1"/>
  <c r="AO98" i="1"/>
  <c r="AK98" i="1"/>
  <c r="AG98" i="1"/>
  <c r="AC98" i="1"/>
  <c r="Y98" i="1"/>
  <c r="U98" i="1"/>
  <c r="Q98" i="1"/>
  <c r="M98" i="1"/>
  <c r="I98" i="1"/>
  <c r="E98" i="1"/>
  <c r="CS97" i="1"/>
  <c r="CO97" i="1"/>
  <c r="CK97" i="1"/>
  <c r="CG97" i="1"/>
  <c r="CC97" i="1"/>
  <c r="BY97" i="1"/>
  <c r="BU97" i="1"/>
  <c r="BQ97" i="1"/>
  <c r="BM97" i="1"/>
  <c r="BI97" i="1"/>
  <c r="BE97" i="1"/>
  <c r="CR99" i="1"/>
  <c r="CN99" i="1"/>
  <c r="CJ99" i="1"/>
  <c r="CF99" i="1"/>
  <c r="CB99" i="1"/>
  <c r="BX99" i="1"/>
  <c r="BT99" i="1"/>
  <c r="BP99" i="1"/>
  <c r="BL99" i="1"/>
  <c r="BH99" i="1"/>
  <c r="BD99" i="1"/>
  <c r="AZ99" i="1"/>
  <c r="AV99" i="1"/>
  <c r="AR99" i="1"/>
  <c r="AN99" i="1"/>
  <c r="AJ99" i="1"/>
  <c r="AF99" i="1"/>
  <c r="AB99" i="1"/>
  <c r="X99" i="1"/>
  <c r="T99" i="1"/>
  <c r="P99" i="1"/>
  <c r="L99" i="1"/>
  <c r="H99" i="1"/>
  <c r="D99" i="1"/>
  <c r="CR98" i="1"/>
  <c r="CN98" i="1"/>
  <c r="CJ98" i="1"/>
  <c r="CF98" i="1"/>
  <c r="CB98" i="1"/>
  <c r="BX98" i="1"/>
  <c r="BT98" i="1"/>
  <c r="BP98" i="1"/>
  <c r="BL98" i="1"/>
  <c r="BH98" i="1"/>
  <c r="BD98" i="1"/>
  <c r="AZ98" i="1"/>
  <c r="AV98" i="1"/>
  <c r="AR98" i="1"/>
  <c r="AN98" i="1"/>
  <c r="AJ98" i="1"/>
  <c r="AF98" i="1"/>
  <c r="AB98" i="1"/>
  <c r="X98" i="1"/>
  <c r="T98" i="1"/>
  <c r="P98" i="1"/>
  <c r="L98" i="1"/>
  <c r="H98" i="1"/>
  <c r="D98" i="1"/>
  <c r="CR97" i="1"/>
  <c r="CN97" i="1"/>
  <c r="CJ97" i="1"/>
  <c r="CF97" i="1"/>
  <c r="CB97" i="1"/>
  <c r="BX97" i="1"/>
  <c r="BT97" i="1"/>
  <c r="BP97" i="1"/>
  <c r="BL97" i="1"/>
  <c r="BH97" i="1"/>
  <c r="BD97" i="1"/>
  <c r="CP99" i="1"/>
  <c r="CH99" i="1"/>
  <c r="BZ99" i="1"/>
  <c r="BR99" i="1"/>
  <c r="BJ99" i="1"/>
  <c r="BB99" i="1"/>
  <c r="AT99" i="1"/>
  <c r="AL99" i="1"/>
  <c r="AD99" i="1"/>
  <c r="V99" i="1"/>
  <c r="N99" i="1"/>
  <c r="F99" i="1"/>
  <c r="CP98" i="1"/>
  <c r="CH98" i="1"/>
  <c r="BZ98" i="1"/>
  <c r="BR98" i="1"/>
  <c r="BJ98" i="1"/>
  <c r="BB98" i="1"/>
  <c r="AT98" i="1"/>
  <c r="AL98" i="1"/>
  <c r="AD98" i="1"/>
  <c r="V98" i="1"/>
  <c r="N98" i="1"/>
  <c r="F98" i="1"/>
  <c r="CP97" i="1"/>
  <c r="CH97" i="1"/>
  <c r="BZ97" i="1"/>
  <c r="BR97" i="1"/>
  <c r="BJ97" i="1"/>
  <c r="BB97" i="1"/>
  <c r="AX97" i="1"/>
  <c r="AT97" i="1"/>
  <c r="AP97" i="1"/>
  <c r="AL97" i="1"/>
  <c r="AH97" i="1"/>
  <c r="AD97" i="1"/>
  <c r="Z97" i="1"/>
  <c r="V97" i="1"/>
  <c r="R97" i="1"/>
  <c r="N97" i="1"/>
  <c r="J97" i="1"/>
  <c r="F97" i="1"/>
  <c r="CT96" i="1"/>
  <c r="CP96" i="1"/>
  <c r="CL96" i="1"/>
  <c r="CH96" i="1"/>
  <c r="CD96" i="1"/>
  <c r="BZ96" i="1"/>
  <c r="BV96" i="1"/>
  <c r="BR96" i="1"/>
  <c r="BN96" i="1"/>
  <c r="BJ96" i="1"/>
  <c r="BF96" i="1"/>
  <c r="BB96" i="1"/>
  <c r="AX96" i="1"/>
  <c r="AT96" i="1"/>
  <c r="AP96" i="1"/>
  <c r="AL96" i="1"/>
  <c r="AH96" i="1"/>
  <c r="AD96" i="1"/>
  <c r="Z96" i="1"/>
  <c r="V96" i="1"/>
  <c r="R96" i="1"/>
  <c r="N96" i="1"/>
  <c r="J96" i="1"/>
  <c r="F96" i="1"/>
  <c r="CT95" i="1"/>
  <c r="CP95" i="1"/>
  <c r="CL95" i="1"/>
  <c r="CH95" i="1"/>
  <c r="CD95" i="1"/>
  <c r="BZ95" i="1"/>
  <c r="BV95" i="1"/>
  <c r="BR95" i="1"/>
  <c r="BN95" i="1"/>
  <c r="BJ95" i="1"/>
  <c r="BF95" i="1"/>
  <c r="BB95" i="1"/>
  <c r="AX95" i="1"/>
  <c r="AT95" i="1"/>
  <c r="AP95" i="1"/>
  <c r="AL95" i="1"/>
  <c r="AH95" i="1"/>
  <c r="AD95" i="1"/>
  <c r="Z95" i="1"/>
  <c r="V95" i="1"/>
  <c r="R95" i="1"/>
  <c r="N95" i="1"/>
  <c r="J95" i="1"/>
  <c r="F95" i="1"/>
  <c r="CT94" i="1"/>
  <c r="CP94" i="1"/>
  <c r="CL94" i="1"/>
  <c r="CH94" i="1"/>
  <c r="CD94" i="1"/>
  <c r="BZ94" i="1"/>
  <c r="BV94" i="1"/>
  <c r="BR94" i="1"/>
  <c r="BN94" i="1"/>
  <c r="BJ94" i="1"/>
  <c r="BF94" i="1"/>
  <c r="BB94" i="1"/>
  <c r="AX94" i="1"/>
  <c r="AT94" i="1"/>
  <c r="AP94" i="1"/>
  <c r="AL94" i="1"/>
  <c r="AH94" i="1"/>
  <c r="AD94" i="1"/>
  <c r="Z94" i="1"/>
  <c r="V94" i="1"/>
  <c r="R94" i="1"/>
  <c r="N94" i="1"/>
  <c r="J94" i="1"/>
  <c r="F94" i="1"/>
  <c r="CT93" i="1"/>
  <c r="CP93" i="1"/>
  <c r="CL93" i="1"/>
  <c r="CH93" i="1"/>
  <c r="CD93" i="1"/>
  <c r="BZ93" i="1"/>
  <c r="BV93" i="1"/>
  <c r="BR93" i="1"/>
  <c r="BN93" i="1"/>
  <c r="BJ93" i="1"/>
  <c r="BF93" i="1"/>
  <c r="BB93" i="1"/>
  <c r="AX93" i="1"/>
  <c r="AT93" i="1"/>
  <c r="AP93" i="1"/>
  <c r="AL93" i="1"/>
  <c r="AH93" i="1"/>
  <c r="AD93" i="1"/>
  <c r="Z93" i="1"/>
  <c r="V93" i="1"/>
  <c r="R93" i="1"/>
  <c r="N93" i="1"/>
  <c r="J93" i="1"/>
  <c r="F93" i="1"/>
  <c r="CT92" i="1"/>
  <c r="CP92" i="1"/>
  <c r="CL92" i="1"/>
  <c r="CH92" i="1"/>
  <c r="CD92" i="1"/>
  <c r="BZ92" i="1"/>
  <c r="BV92" i="1"/>
  <c r="BR92" i="1"/>
  <c r="BN92" i="1"/>
  <c r="BJ92" i="1"/>
  <c r="BF92" i="1"/>
  <c r="BB92" i="1"/>
  <c r="AX92" i="1"/>
  <c r="AT92" i="1"/>
  <c r="AP92" i="1"/>
  <c r="AL92" i="1"/>
  <c r="AH92" i="1"/>
  <c r="AD92" i="1"/>
  <c r="Z92" i="1"/>
  <c r="V92" i="1"/>
  <c r="R92" i="1"/>
  <c r="N92" i="1"/>
  <c r="J92" i="1"/>
  <c r="F92" i="1"/>
  <c r="CT91" i="1"/>
  <c r="CP91" i="1"/>
  <c r="CL91" i="1"/>
  <c r="CH91" i="1"/>
  <c r="CD91" i="1"/>
  <c r="BZ91" i="1"/>
  <c r="BV91" i="1"/>
  <c r="BR91" i="1"/>
  <c r="BN91" i="1"/>
  <c r="BJ91" i="1"/>
  <c r="BF91" i="1"/>
  <c r="BB91" i="1"/>
  <c r="AX91" i="1"/>
  <c r="AT91" i="1"/>
  <c r="AP91" i="1"/>
  <c r="AL91" i="1"/>
  <c r="AH91" i="1"/>
  <c r="AD91" i="1"/>
  <c r="Z91" i="1"/>
  <c r="V91" i="1"/>
  <c r="R91" i="1"/>
  <c r="N91" i="1"/>
  <c r="J91" i="1"/>
  <c r="F91" i="1"/>
  <c r="CT90" i="1"/>
  <c r="CP90" i="1"/>
  <c r="CL90" i="1"/>
  <c r="CH90" i="1"/>
  <c r="CD90" i="1"/>
  <c r="BZ90" i="1"/>
  <c r="BV90" i="1"/>
  <c r="BR90" i="1"/>
  <c r="BN90" i="1"/>
  <c r="BJ90" i="1"/>
  <c r="BF90" i="1"/>
  <c r="BB90" i="1"/>
  <c r="AX90" i="1"/>
  <c r="AT90" i="1"/>
  <c r="AP90" i="1"/>
  <c r="AL90" i="1"/>
  <c r="AH90" i="1"/>
  <c r="AD90" i="1"/>
  <c r="Z90" i="1"/>
  <c r="V90" i="1"/>
  <c r="R90" i="1"/>
  <c r="N90" i="1"/>
  <c r="J90" i="1"/>
  <c r="F90" i="1"/>
  <c r="CT89" i="1"/>
  <c r="CP89" i="1"/>
  <c r="CL89" i="1"/>
  <c r="CH89" i="1"/>
  <c r="CD89" i="1"/>
  <c r="BZ89" i="1"/>
  <c r="BV89" i="1"/>
  <c r="BR89" i="1"/>
  <c r="BN89" i="1"/>
  <c r="BJ89" i="1"/>
  <c r="BF89" i="1"/>
  <c r="BB89" i="1"/>
  <c r="AX89" i="1"/>
  <c r="AT89" i="1"/>
  <c r="AP89" i="1"/>
  <c r="AL89" i="1"/>
  <c r="AH89" i="1"/>
  <c r="AD89" i="1"/>
  <c r="Z89" i="1"/>
  <c r="V89" i="1"/>
  <c r="R89" i="1"/>
  <c r="N89" i="1"/>
  <c r="J89" i="1"/>
  <c r="F89" i="1"/>
  <c r="CT88" i="1"/>
  <c r="CP88" i="1"/>
  <c r="CL88" i="1"/>
  <c r="CH88" i="1"/>
  <c r="CD88" i="1"/>
  <c r="BZ88" i="1"/>
  <c r="BV88" i="1"/>
  <c r="BR88" i="1"/>
  <c r="BN88" i="1"/>
  <c r="BJ88" i="1"/>
  <c r="BF88" i="1"/>
  <c r="BB88" i="1"/>
  <c r="AX88" i="1"/>
  <c r="AT88" i="1"/>
  <c r="AP88" i="1"/>
  <c r="AL88" i="1"/>
  <c r="AH88" i="1"/>
  <c r="AD88" i="1"/>
  <c r="Z88" i="1"/>
  <c r="V88" i="1"/>
  <c r="R88" i="1"/>
  <c r="N88" i="1"/>
  <c r="J88" i="1"/>
  <c r="F88" i="1"/>
  <c r="CT87" i="1"/>
  <c r="CP87" i="1"/>
  <c r="CL87" i="1"/>
  <c r="CH87" i="1"/>
  <c r="CD87" i="1"/>
  <c r="BZ87" i="1"/>
  <c r="BV87" i="1"/>
  <c r="BR87" i="1"/>
  <c r="BN87" i="1"/>
  <c r="BJ87" i="1"/>
  <c r="BF87" i="1"/>
  <c r="BB87" i="1"/>
  <c r="AX87" i="1"/>
  <c r="AT87" i="1"/>
  <c r="AP87" i="1"/>
  <c r="AL87" i="1"/>
  <c r="AH87" i="1"/>
  <c r="AD87" i="1"/>
  <c r="Z87" i="1"/>
  <c r="V87" i="1"/>
  <c r="R87" i="1"/>
  <c r="N87" i="1"/>
  <c r="J87" i="1"/>
  <c r="F87" i="1"/>
  <c r="CT86" i="1"/>
  <c r="CP86" i="1"/>
  <c r="CL86" i="1"/>
  <c r="CH86" i="1"/>
  <c r="CD86" i="1"/>
  <c r="BZ86" i="1"/>
  <c r="BV86" i="1"/>
  <c r="BR86" i="1"/>
  <c r="BN86" i="1"/>
  <c r="BJ86" i="1"/>
  <c r="BF86" i="1"/>
  <c r="BB86" i="1"/>
  <c r="AX86" i="1"/>
  <c r="AT86" i="1"/>
  <c r="AP86" i="1"/>
  <c r="AL86" i="1"/>
  <c r="AH86" i="1"/>
  <c r="AD86" i="1"/>
  <c r="Z86" i="1"/>
  <c r="V86" i="1"/>
  <c r="R86" i="1"/>
  <c r="N86" i="1"/>
  <c r="J86" i="1"/>
  <c r="F86" i="1"/>
  <c r="CT85" i="1"/>
  <c r="CP85" i="1"/>
  <c r="CL85" i="1"/>
  <c r="CH85" i="1"/>
  <c r="CD85" i="1"/>
  <c r="BZ85" i="1"/>
  <c r="BV85" i="1"/>
  <c r="BR85" i="1"/>
  <c r="BN85" i="1"/>
  <c r="BJ85" i="1"/>
  <c r="BF85" i="1"/>
  <c r="BB85" i="1"/>
  <c r="AX85" i="1"/>
  <c r="AT85" i="1"/>
  <c r="AP85" i="1"/>
  <c r="AL85" i="1"/>
  <c r="AH85" i="1"/>
  <c r="AD85" i="1"/>
  <c r="Z85" i="1"/>
  <c r="V85" i="1"/>
  <c r="R85" i="1"/>
  <c r="N85" i="1"/>
  <c r="J85" i="1"/>
  <c r="F85" i="1"/>
  <c r="CT84" i="1"/>
  <c r="CP84" i="1"/>
  <c r="CL84" i="1"/>
  <c r="CH84" i="1"/>
  <c r="CD84" i="1"/>
  <c r="BZ84" i="1"/>
  <c r="BV84" i="1"/>
  <c r="BR84" i="1"/>
  <c r="BN84" i="1"/>
  <c r="BJ84" i="1"/>
  <c r="BF84" i="1"/>
  <c r="BB84" i="1"/>
  <c r="AX84" i="1"/>
  <c r="AT84" i="1"/>
  <c r="AP84" i="1"/>
  <c r="AL84" i="1"/>
  <c r="AH84" i="1"/>
  <c r="AD84" i="1"/>
  <c r="Z84" i="1"/>
  <c r="V84" i="1"/>
  <c r="R84" i="1"/>
  <c r="N84" i="1"/>
  <c r="J84" i="1"/>
  <c r="F84" i="1"/>
  <c r="CT83" i="1"/>
  <c r="CP83" i="1"/>
  <c r="CL83" i="1"/>
  <c r="CH83" i="1"/>
  <c r="CD83" i="1"/>
  <c r="BZ83" i="1"/>
  <c r="BV83" i="1"/>
  <c r="BR83" i="1"/>
  <c r="BN83" i="1"/>
  <c r="BJ83" i="1"/>
  <c r="BF83" i="1"/>
  <c r="BB83" i="1"/>
  <c r="AX83" i="1"/>
  <c r="AT83" i="1"/>
  <c r="AP83" i="1"/>
  <c r="AL83" i="1"/>
  <c r="AH83" i="1"/>
  <c r="AD83" i="1"/>
  <c r="Z83" i="1"/>
  <c r="V83" i="1"/>
  <c r="R83" i="1"/>
  <c r="N83" i="1"/>
  <c r="J83" i="1"/>
  <c r="F83" i="1"/>
  <c r="CT82" i="1"/>
  <c r="CP82" i="1"/>
  <c r="CL82" i="1"/>
  <c r="CH82" i="1"/>
  <c r="CD82" i="1"/>
  <c r="BZ82" i="1"/>
  <c r="BV82" i="1"/>
  <c r="BR82" i="1"/>
  <c r="BN82" i="1"/>
  <c r="BJ82" i="1"/>
  <c r="BF82" i="1"/>
  <c r="BB82" i="1"/>
  <c r="AX82" i="1"/>
  <c r="AT82" i="1"/>
  <c r="AP82" i="1"/>
  <c r="AL82" i="1"/>
  <c r="AH82" i="1"/>
  <c r="AD82" i="1"/>
  <c r="Z82" i="1"/>
  <c r="V82" i="1"/>
  <c r="R82" i="1"/>
  <c r="N82" i="1"/>
  <c r="J82" i="1"/>
  <c r="F82" i="1"/>
  <c r="CT81" i="1"/>
  <c r="CP81" i="1"/>
  <c r="CL81" i="1"/>
  <c r="CH81" i="1"/>
  <c r="CD81" i="1"/>
  <c r="BZ81" i="1"/>
  <c r="BV81" i="1"/>
  <c r="BR81" i="1"/>
  <c r="BN81" i="1"/>
  <c r="BJ81" i="1"/>
  <c r="BF81" i="1"/>
  <c r="BB81" i="1"/>
  <c r="AX81" i="1"/>
  <c r="AT81" i="1"/>
  <c r="AP81" i="1"/>
  <c r="AL81" i="1"/>
  <c r="AH81" i="1"/>
  <c r="AD81" i="1"/>
  <c r="Z81" i="1"/>
  <c r="V81" i="1"/>
  <c r="R81" i="1"/>
  <c r="N81" i="1"/>
  <c r="J81" i="1"/>
  <c r="F81" i="1"/>
  <c r="CT80" i="1"/>
  <c r="CP80" i="1"/>
  <c r="CL80" i="1"/>
  <c r="CH80" i="1"/>
  <c r="CD80" i="1"/>
  <c r="BZ80" i="1"/>
  <c r="BV80" i="1"/>
  <c r="BR80" i="1"/>
  <c r="BN80" i="1"/>
  <c r="BJ80" i="1"/>
  <c r="BF80" i="1"/>
  <c r="BB80" i="1"/>
  <c r="AX80" i="1"/>
  <c r="AT80" i="1"/>
  <c r="AP80" i="1"/>
  <c r="AL80" i="1"/>
  <c r="AH80" i="1"/>
  <c r="AD80" i="1"/>
  <c r="Z80" i="1"/>
  <c r="V80" i="1"/>
  <c r="R80" i="1"/>
  <c r="N80" i="1"/>
  <c r="J80" i="1"/>
  <c r="F80" i="1"/>
  <c r="CT79" i="1"/>
  <c r="CP79" i="1"/>
  <c r="CL79" i="1"/>
  <c r="CH79" i="1"/>
  <c r="CD79" i="1"/>
  <c r="BZ79" i="1"/>
  <c r="BV79" i="1"/>
  <c r="BR79" i="1"/>
  <c r="BN79" i="1"/>
  <c r="BJ79" i="1"/>
  <c r="BF79" i="1"/>
  <c r="BB79" i="1"/>
  <c r="AX79" i="1"/>
  <c r="AT79" i="1"/>
  <c r="AP79" i="1"/>
  <c r="AL79" i="1"/>
  <c r="AH79" i="1"/>
  <c r="AD79" i="1"/>
  <c r="Z79" i="1"/>
  <c r="V79" i="1"/>
  <c r="R79" i="1"/>
  <c r="N79" i="1"/>
  <c r="J79" i="1"/>
  <c r="F79" i="1"/>
  <c r="CT78" i="1"/>
  <c r="CP78" i="1"/>
  <c r="CL78" i="1"/>
  <c r="CH78" i="1"/>
  <c r="CD78" i="1"/>
  <c r="BZ78" i="1"/>
  <c r="BV78" i="1"/>
  <c r="BR78" i="1"/>
  <c r="BN78" i="1"/>
  <c r="BJ78" i="1"/>
  <c r="BF78" i="1"/>
  <c r="BB78" i="1"/>
  <c r="AX78" i="1"/>
  <c r="AT78" i="1"/>
  <c r="AP78" i="1"/>
  <c r="AL78" i="1"/>
  <c r="AH78" i="1"/>
  <c r="AD78" i="1"/>
  <c r="Z78" i="1"/>
  <c r="V78" i="1"/>
  <c r="R78" i="1"/>
  <c r="N78" i="1"/>
  <c r="J78" i="1"/>
  <c r="F78" i="1"/>
  <c r="CT77" i="1"/>
  <c r="CP77" i="1"/>
  <c r="CL77" i="1"/>
  <c r="CH77" i="1"/>
  <c r="CD77" i="1"/>
  <c r="BZ77" i="1"/>
  <c r="BV77" i="1"/>
  <c r="BR77" i="1"/>
  <c r="BN77" i="1"/>
  <c r="BJ77" i="1"/>
  <c r="BF77" i="1"/>
  <c r="BB77" i="1"/>
  <c r="AX77" i="1"/>
  <c r="AT77" i="1"/>
  <c r="AP77" i="1"/>
  <c r="AL77" i="1"/>
  <c r="AH77" i="1"/>
  <c r="AD77" i="1"/>
  <c r="Z77" i="1"/>
  <c r="V77" i="1"/>
  <c r="R77" i="1"/>
  <c r="N77" i="1"/>
  <c r="J77" i="1"/>
  <c r="F77" i="1"/>
  <c r="CT76" i="1"/>
  <c r="CP76" i="1"/>
  <c r="CL76" i="1"/>
  <c r="CH76" i="1"/>
  <c r="CD76" i="1"/>
  <c r="BZ76" i="1"/>
  <c r="BV76" i="1"/>
  <c r="BR76" i="1"/>
  <c r="BN76" i="1"/>
  <c r="BJ76" i="1"/>
  <c r="BF76" i="1"/>
  <c r="BB76" i="1"/>
  <c r="AX76" i="1"/>
  <c r="AT76" i="1"/>
  <c r="AP76" i="1"/>
  <c r="AL76" i="1"/>
  <c r="AH76" i="1"/>
  <c r="AD76" i="1"/>
  <c r="Z76" i="1"/>
  <c r="CM99" i="1"/>
  <c r="CD99" i="1"/>
  <c r="BS99" i="1"/>
  <c r="BG99" i="1"/>
  <c r="AX99" i="1"/>
  <c r="AM99" i="1"/>
  <c r="AA99" i="1"/>
  <c r="R99" i="1"/>
  <c r="G99" i="1"/>
  <c r="CM98" i="1"/>
  <c r="CD98" i="1"/>
  <c r="BS98" i="1"/>
  <c r="BG98" i="1"/>
  <c r="AX98" i="1"/>
  <c r="AM98" i="1"/>
  <c r="AA98" i="1"/>
  <c r="R98" i="1"/>
  <c r="G98" i="1"/>
  <c r="CM97" i="1"/>
  <c r="CD97" i="1"/>
  <c r="BS97" i="1"/>
  <c r="BG97" i="1"/>
  <c r="AZ97" i="1"/>
  <c r="AU97" i="1"/>
  <c r="AO97" i="1"/>
  <c r="AJ97" i="1"/>
  <c r="AE97" i="1"/>
  <c r="Y97" i="1"/>
  <c r="T97" i="1"/>
  <c r="O97" i="1"/>
  <c r="I97" i="1"/>
  <c r="D97" i="1"/>
  <c r="CQ96" i="1"/>
  <c r="CK96" i="1"/>
  <c r="CF96" i="1"/>
  <c r="CA96" i="1"/>
  <c r="BU96" i="1"/>
  <c r="BP96" i="1"/>
  <c r="BK96" i="1"/>
  <c r="BE96" i="1"/>
  <c r="AZ96" i="1"/>
  <c r="AU96" i="1"/>
  <c r="AO96" i="1"/>
  <c r="AJ96" i="1"/>
  <c r="AE96" i="1"/>
  <c r="Y96" i="1"/>
  <c r="T96" i="1"/>
  <c r="O96" i="1"/>
  <c r="I96" i="1"/>
  <c r="D96" i="1"/>
  <c r="CQ95" i="1"/>
  <c r="CK95" i="1"/>
  <c r="CF95" i="1"/>
  <c r="CA95" i="1"/>
  <c r="BU95" i="1"/>
  <c r="BP95" i="1"/>
  <c r="BK95" i="1"/>
  <c r="BE95" i="1"/>
  <c r="AZ95" i="1"/>
  <c r="AU95" i="1"/>
  <c r="AO95" i="1"/>
  <c r="AJ95" i="1"/>
  <c r="AE95" i="1"/>
  <c r="Y95" i="1"/>
  <c r="T95" i="1"/>
  <c r="O95" i="1"/>
  <c r="I95" i="1"/>
  <c r="D95" i="1"/>
  <c r="CQ94" i="1"/>
  <c r="CK94" i="1"/>
  <c r="CF94" i="1"/>
  <c r="CA94" i="1"/>
  <c r="BU94" i="1"/>
  <c r="BP94" i="1"/>
  <c r="BK94" i="1"/>
  <c r="BE94" i="1"/>
  <c r="AZ94" i="1"/>
  <c r="AU94" i="1"/>
  <c r="AO94" i="1"/>
  <c r="AJ94" i="1"/>
  <c r="AE94" i="1"/>
  <c r="Y94" i="1"/>
  <c r="T94" i="1"/>
  <c r="O94" i="1"/>
  <c r="I94" i="1"/>
  <c r="D94" i="1"/>
  <c r="CQ93" i="1"/>
  <c r="CK93" i="1"/>
  <c r="CF93" i="1"/>
  <c r="CA93" i="1"/>
  <c r="BU93" i="1"/>
  <c r="BP93" i="1"/>
  <c r="BK93" i="1"/>
  <c r="BE93" i="1"/>
  <c r="AZ93" i="1"/>
  <c r="AU93" i="1"/>
  <c r="AO93" i="1"/>
  <c r="AJ93" i="1"/>
  <c r="AE93" i="1"/>
  <c r="Y93" i="1"/>
  <c r="T93" i="1"/>
  <c r="O93" i="1"/>
  <c r="I93" i="1"/>
  <c r="D93" i="1"/>
  <c r="CQ92" i="1"/>
  <c r="CK92" i="1"/>
  <c r="CF92" i="1"/>
  <c r="CA92" i="1"/>
  <c r="BU92" i="1"/>
  <c r="BP92" i="1"/>
  <c r="BK92" i="1"/>
  <c r="BE92" i="1"/>
  <c r="AZ92" i="1"/>
  <c r="AU92" i="1"/>
  <c r="AO92" i="1"/>
  <c r="AJ92" i="1"/>
  <c r="AE92" i="1"/>
  <c r="Y92" i="1"/>
  <c r="T92" i="1"/>
  <c r="O92" i="1"/>
  <c r="I92" i="1"/>
  <c r="D92" i="1"/>
  <c r="CQ91" i="1"/>
  <c r="CK91" i="1"/>
  <c r="CF91" i="1"/>
  <c r="CA91" i="1"/>
  <c r="BU91" i="1"/>
  <c r="BP91" i="1"/>
  <c r="BK91" i="1"/>
  <c r="BE91" i="1"/>
  <c r="AZ91" i="1"/>
  <c r="AU91" i="1"/>
  <c r="AO91" i="1"/>
  <c r="AJ91" i="1"/>
  <c r="AE91" i="1"/>
  <c r="Y91" i="1"/>
  <c r="T91" i="1"/>
  <c r="O91" i="1"/>
  <c r="I91" i="1"/>
  <c r="D91" i="1"/>
  <c r="CQ90" i="1"/>
  <c r="CK90" i="1"/>
  <c r="CF90" i="1"/>
  <c r="CA90" i="1"/>
  <c r="BU90" i="1"/>
  <c r="BP90" i="1"/>
  <c r="BK90" i="1"/>
  <c r="BE90" i="1"/>
  <c r="AZ90" i="1"/>
  <c r="AU90" i="1"/>
  <c r="AO90" i="1"/>
  <c r="AJ90" i="1"/>
  <c r="AE90" i="1"/>
  <c r="Y90" i="1"/>
  <c r="T90" i="1"/>
  <c r="O90" i="1"/>
  <c r="I90" i="1"/>
  <c r="D90" i="1"/>
  <c r="CQ89" i="1"/>
  <c r="CK89" i="1"/>
  <c r="CF89" i="1"/>
  <c r="CA89" i="1"/>
  <c r="BU89" i="1"/>
  <c r="BP89" i="1"/>
  <c r="BK89" i="1"/>
  <c r="BE89" i="1"/>
  <c r="AZ89" i="1"/>
  <c r="AU89" i="1"/>
  <c r="AO89" i="1"/>
  <c r="AJ89" i="1"/>
  <c r="AE89" i="1"/>
  <c r="Y89" i="1"/>
  <c r="T89" i="1"/>
  <c r="O89" i="1"/>
  <c r="I89" i="1"/>
  <c r="D89" i="1"/>
  <c r="CQ88" i="1"/>
  <c r="CK88" i="1"/>
  <c r="CF88" i="1"/>
  <c r="CA88" i="1"/>
  <c r="BU88" i="1"/>
  <c r="BP88" i="1"/>
  <c r="BK88" i="1"/>
  <c r="BE88" i="1"/>
  <c r="AZ88" i="1"/>
  <c r="AU88" i="1"/>
  <c r="AO88" i="1"/>
  <c r="AJ88" i="1"/>
  <c r="AE88" i="1"/>
  <c r="Y88" i="1"/>
  <c r="T88" i="1"/>
  <c r="O88" i="1"/>
  <c r="I88" i="1"/>
  <c r="D88" i="1"/>
  <c r="CQ87" i="1"/>
  <c r="CK87" i="1"/>
  <c r="CF87" i="1"/>
  <c r="CA87" i="1"/>
  <c r="BU87" i="1"/>
  <c r="BP87" i="1"/>
  <c r="BK87" i="1"/>
  <c r="BE87" i="1"/>
  <c r="AZ87" i="1"/>
  <c r="AU87" i="1"/>
  <c r="AO87" i="1"/>
  <c r="AJ87" i="1"/>
  <c r="AE87" i="1"/>
  <c r="Y87" i="1"/>
  <c r="T87" i="1"/>
  <c r="O87" i="1"/>
  <c r="I87" i="1"/>
  <c r="D87" i="1"/>
  <c r="CQ86" i="1"/>
  <c r="CK86" i="1"/>
  <c r="CF86" i="1"/>
  <c r="CA86" i="1"/>
  <c r="BU86" i="1"/>
  <c r="BP86" i="1"/>
  <c r="BK86" i="1"/>
  <c r="BE86" i="1"/>
  <c r="AZ86" i="1"/>
  <c r="AU86" i="1"/>
  <c r="AO86" i="1"/>
  <c r="AJ86" i="1"/>
  <c r="AE86" i="1"/>
  <c r="Y86" i="1"/>
  <c r="T86" i="1"/>
  <c r="O86" i="1"/>
  <c r="I86" i="1"/>
  <c r="D86" i="1"/>
  <c r="CQ85" i="1"/>
  <c r="CK85" i="1"/>
  <c r="CF85" i="1"/>
  <c r="CA85" i="1"/>
  <c r="BU85" i="1"/>
  <c r="BP85" i="1"/>
  <c r="BK85" i="1"/>
  <c r="BE85" i="1"/>
  <c r="AZ85" i="1"/>
  <c r="AU85" i="1"/>
  <c r="AO85" i="1"/>
  <c r="AJ85" i="1"/>
  <c r="AE85" i="1"/>
  <c r="Y85" i="1"/>
  <c r="T85" i="1"/>
  <c r="O85" i="1"/>
  <c r="I85" i="1"/>
  <c r="D85" i="1"/>
  <c r="CQ84" i="1"/>
  <c r="CK84" i="1"/>
  <c r="CF84" i="1"/>
  <c r="CL99" i="1"/>
  <c r="BW99" i="1"/>
  <c r="BK99" i="1"/>
  <c r="AU99" i="1"/>
  <c r="AH99" i="1"/>
  <c r="S99" i="1"/>
  <c r="C99" i="1"/>
  <c r="CI98" i="1"/>
  <c r="BV98" i="1"/>
  <c r="BF98" i="1"/>
  <c r="AQ98" i="1"/>
  <c r="AE98" i="1"/>
  <c r="O98" i="1"/>
  <c r="CT97" i="1"/>
  <c r="CE97" i="1"/>
  <c r="BO97" i="1"/>
  <c r="BC97" i="1"/>
  <c r="AV97" i="1"/>
  <c r="AN97" i="1"/>
  <c r="AG97" i="1"/>
  <c r="AA97" i="1"/>
  <c r="S97" i="1"/>
  <c r="L97" i="1"/>
  <c r="E97" i="1"/>
  <c r="CO96" i="1"/>
  <c r="CI96" i="1"/>
  <c r="CB96" i="1"/>
  <c r="BT96" i="1"/>
  <c r="BM96" i="1"/>
  <c r="BG96" i="1"/>
  <c r="AY96" i="1"/>
  <c r="AR96" i="1"/>
  <c r="AK96" i="1"/>
  <c r="AC96" i="1"/>
  <c r="W96" i="1"/>
  <c r="P96" i="1"/>
  <c r="H96" i="1"/>
  <c r="CS95" i="1"/>
  <c r="CM95" i="1"/>
  <c r="CE95" i="1"/>
  <c r="BX95" i="1"/>
  <c r="BQ95" i="1"/>
  <c r="BI95" i="1"/>
  <c r="BC95" i="1"/>
  <c r="AV95" i="1"/>
  <c r="AN95" i="1"/>
  <c r="AG95" i="1"/>
  <c r="AA95" i="1"/>
  <c r="S95" i="1"/>
  <c r="L95" i="1"/>
  <c r="E95" i="1"/>
  <c r="CO94" i="1"/>
  <c r="CI94" i="1"/>
  <c r="CB94" i="1"/>
  <c r="BT94" i="1"/>
  <c r="BM94" i="1"/>
  <c r="BG94" i="1"/>
  <c r="AY94" i="1"/>
  <c r="AR94" i="1"/>
  <c r="AK94" i="1"/>
  <c r="AC94" i="1"/>
  <c r="W94" i="1"/>
  <c r="P94" i="1"/>
  <c r="H94" i="1"/>
  <c r="CS93" i="1"/>
  <c r="CM93" i="1"/>
  <c r="CE93" i="1"/>
  <c r="BX93" i="1"/>
  <c r="BQ93" i="1"/>
  <c r="BI93" i="1"/>
  <c r="BC93" i="1"/>
  <c r="AV93" i="1"/>
  <c r="AN93" i="1"/>
  <c r="AG93" i="1"/>
  <c r="AA93" i="1"/>
  <c r="S93" i="1"/>
  <c r="L93" i="1"/>
  <c r="E93" i="1"/>
  <c r="CO92" i="1"/>
  <c r="CI92" i="1"/>
  <c r="CB92" i="1"/>
  <c r="BT92" i="1"/>
  <c r="BM92" i="1"/>
  <c r="BG92" i="1"/>
  <c r="AY92" i="1"/>
  <c r="AR92" i="1"/>
  <c r="AK92" i="1"/>
  <c r="AC92" i="1"/>
  <c r="W92" i="1"/>
  <c r="P92" i="1"/>
  <c r="H92" i="1"/>
  <c r="CS91" i="1"/>
  <c r="CM91" i="1"/>
  <c r="CE91" i="1"/>
  <c r="BX91" i="1"/>
  <c r="BQ91" i="1"/>
  <c r="BI91" i="1"/>
  <c r="BC91" i="1"/>
  <c r="AV91" i="1"/>
  <c r="AN91" i="1"/>
  <c r="AG91" i="1"/>
  <c r="AA91" i="1"/>
  <c r="S91" i="1"/>
  <c r="L91" i="1"/>
  <c r="E91" i="1"/>
  <c r="CO90" i="1"/>
  <c r="CI90" i="1"/>
  <c r="CB90" i="1"/>
  <c r="BT90" i="1"/>
  <c r="BM90" i="1"/>
  <c r="BG90" i="1"/>
  <c r="AY90" i="1"/>
  <c r="AR90" i="1"/>
  <c r="AK90" i="1"/>
  <c r="AC90" i="1"/>
  <c r="W90" i="1"/>
  <c r="P90" i="1"/>
  <c r="H90" i="1"/>
  <c r="CS89" i="1"/>
  <c r="CM89" i="1"/>
  <c r="CE89" i="1"/>
  <c r="BX89" i="1"/>
  <c r="BQ89" i="1"/>
  <c r="BI89" i="1"/>
  <c r="BC89" i="1"/>
  <c r="AV89" i="1"/>
  <c r="AN89" i="1"/>
  <c r="AG89" i="1"/>
  <c r="AA89" i="1"/>
  <c r="S89" i="1"/>
  <c r="L89" i="1"/>
  <c r="E89" i="1"/>
  <c r="CO88" i="1"/>
  <c r="CI88" i="1"/>
  <c r="CB88" i="1"/>
  <c r="BT88" i="1"/>
  <c r="BM88" i="1"/>
  <c r="BG88" i="1"/>
  <c r="AY88" i="1"/>
  <c r="AR88" i="1"/>
  <c r="AK88" i="1"/>
  <c r="AC88" i="1"/>
  <c r="W88" i="1"/>
  <c r="P88" i="1"/>
  <c r="H88" i="1"/>
  <c r="CS87" i="1"/>
  <c r="CM87" i="1"/>
  <c r="CE87" i="1"/>
  <c r="BX87" i="1"/>
  <c r="BQ87" i="1"/>
  <c r="BI87" i="1"/>
  <c r="BC87" i="1"/>
  <c r="AV87" i="1"/>
  <c r="AN87" i="1"/>
  <c r="AG87" i="1"/>
  <c r="AA87" i="1"/>
  <c r="S87" i="1"/>
  <c r="L87" i="1"/>
  <c r="E87" i="1"/>
  <c r="CO86" i="1"/>
  <c r="CI86" i="1"/>
  <c r="CB86" i="1"/>
  <c r="BT86" i="1"/>
  <c r="BM86" i="1"/>
  <c r="BG86" i="1"/>
  <c r="AY86" i="1"/>
  <c r="AR86" i="1"/>
  <c r="AK86" i="1"/>
  <c r="AC86" i="1"/>
  <c r="W86" i="1"/>
  <c r="P86" i="1"/>
  <c r="H86" i="1"/>
  <c r="CS85" i="1"/>
  <c r="CM85" i="1"/>
  <c r="CE85" i="1"/>
  <c r="BX85" i="1"/>
  <c r="BQ85" i="1"/>
  <c r="BI85" i="1"/>
  <c r="BC85" i="1"/>
  <c r="AV85" i="1"/>
  <c r="AN85" i="1"/>
  <c r="AG85" i="1"/>
  <c r="AA85" i="1"/>
  <c r="S85" i="1"/>
  <c r="L85" i="1"/>
  <c r="E85" i="1"/>
  <c r="CO84" i="1"/>
  <c r="CI84" i="1"/>
  <c r="CB84" i="1"/>
  <c r="BW84" i="1"/>
  <c r="BQ84" i="1"/>
  <c r="BL84" i="1"/>
  <c r="BG84" i="1"/>
  <c r="BA84" i="1"/>
  <c r="AV84" i="1"/>
  <c r="AQ84" i="1"/>
  <c r="AK84" i="1"/>
  <c r="AF84" i="1"/>
  <c r="AA84" i="1"/>
  <c r="U84" i="1"/>
  <c r="P84" i="1"/>
  <c r="K84" i="1"/>
  <c r="E84" i="1"/>
  <c r="CR83" i="1"/>
  <c r="CM83" i="1"/>
  <c r="CG83" i="1"/>
  <c r="CB83" i="1"/>
  <c r="BW83" i="1"/>
  <c r="BQ83" i="1"/>
  <c r="BL83" i="1"/>
  <c r="BG83" i="1"/>
  <c r="BA83" i="1"/>
  <c r="AV83" i="1"/>
  <c r="AQ83" i="1"/>
  <c r="AK83" i="1"/>
  <c r="AF83" i="1"/>
  <c r="AA83" i="1"/>
  <c r="U83" i="1"/>
  <c r="P83" i="1"/>
  <c r="K83" i="1"/>
  <c r="E83" i="1"/>
  <c r="CR82" i="1"/>
  <c r="CM82" i="1"/>
  <c r="CG82" i="1"/>
  <c r="CB82" i="1"/>
  <c r="BW82" i="1"/>
  <c r="BQ82" i="1"/>
  <c r="BL82" i="1"/>
  <c r="BG82" i="1"/>
  <c r="BA82" i="1"/>
  <c r="AV82" i="1"/>
  <c r="AQ82" i="1"/>
  <c r="AK82" i="1"/>
  <c r="AF82" i="1"/>
  <c r="AA82" i="1"/>
  <c r="U82" i="1"/>
  <c r="P82" i="1"/>
  <c r="K82" i="1"/>
  <c r="E82" i="1"/>
  <c r="CR81" i="1"/>
  <c r="CM81" i="1"/>
  <c r="CG81" i="1"/>
  <c r="CB81" i="1"/>
  <c r="BW81" i="1"/>
  <c r="BQ81" i="1"/>
  <c r="BL81" i="1"/>
  <c r="BG81" i="1"/>
  <c r="BA81" i="1"/>
  <c r="AV81" i="1"/>
  <c r="AQ81" i="1"/>
  <c r="AK81" i="1"/>
  <c r="AF81" i="1"/>
  <c r="AA81" i="1"/>
  <c r="U81" i="1"/>
  <c r="P81" i="1"/>
  <c r="K81" i="1"/>
  <c r="E81" i="1"/>
  <c r="CR80" i="1"/>
  <c r="CM80" i="1"/>
  <c r="CG80" i="1"/>
  <c r="CB80" i="1"/>
  <c r="BW80" i="1"/>
  <c r="BQ80" i="1"/>
  <c r="BL80" i="1"/>
  <c r="BG80" i="1"/>
  <c r="BA80" i="1"/>
  <c r="AV80" i="1"/>
  <c r="AQ80" i="1"/>
  <c r="AK80" i="1"/>
  <c r="AF80" i="1"/>
  <c r="AA80" i="1"/>
  <c r="U80" i="1"/>
  <c r="P80" i="1"/>
  <c r="K80" i="1"/>
  <c r="E80" i="1"/>
  <c r="CR79" i="1"/>
  <c r="CM79" i="1"/>
  <c r="CG79" i="1"/>
  <c r="CB79" i="1"/>
  <c r="BW79" i="1"/>
  <c r="BQ79" i="1"/>
  <c r="BL79" i="1"/>
  <c r="BG79" i="1"/>
  <c r="BA79" i="1"/>
  <c r="AV79" i="1"/>
  <c r="AQ79" i="1"/>
  <c r="AK79" i="1"/>
  <c r="AF79" i="1"/>
  <c r="AA79" i="1"/>
  <c r="U79" i="1"/>
  <c r="P79" i="1"/>
  <c r="K79" i="1"/>
  <c r="E79" i="1"/>
  <c r="CR78" i="1"/>
  <c r="CM78" i="1"/>
  <c r="CG78" i="1"/>
  <c r="CB78" i="1"/>
  <c r="BW78" i="1"/>
  <c r="BQ78" i="1"/>
  <c r="BL78" i="1"/>
  <c r="BG78" i="1"/>
  <c r="BA78" i="1"/>
  <c r="AV78" i="1"/>
  <c r="AQ78" i="1"/>
  <c r="AK78" i="1"/>
  <c r="AF78" i="1"/>
  <c r="AA78" i="1"/>
  <c r="U78" i="1"/>
  <c r="P78" i="1"/>
  <c r="K78" i="1"/>
  <c r="E78" i="1"/>
  <c r="CR77" i="1"/>
  <c r="CM77" i="1"/>
  <c r="CG77" i="1"/>
  <c r="CB77" i="1"/>
  <c r="BW77" i="1"/>
  <c r="BQ77" i="1"/>
  <c r="BL77" i="1"/>
  <c r="BG77" i="1"/>
  <c r="BA77" i="1"/>
  <c r="AV77" i="1"/>
  <c r="AQ77" i="1"/>
  <c r="AK77" i="1"/>
  <c r="AF77" i="1"/>
  <c r="AA77" i="1"/>
  <c r="U77" i="1"/>
  <c r="P77" i="1"/>
  <c r="K77" i="1"/>
  <c r="E77" i="1"/>
  <c r="CR76" i="1"/>
  <c r="CM76" i="1"/>
  <c r="CG76" i="1"/>
  <c r="CB76" i="1"/>
  <c r="BW76" i="1"/>
  <c r="BQ76" i="1"/>
  <c r="BL76" i="1"/>
  <c r="BG76" i="1"/>
  <c r="BA76" i="1"/>
  <c r="AV76" i="1"/>
  <c r="AQ76" i="1"/>
  <c r="AK76" i="1"/>
  <c r="AF76" i="1"/>
  <c r="AA76" i="1"/>
  <c r="V76" i="1"/>
  <c r="R76" i="1"/>
  <c r="N76" i="1"/>
  <c r="J76" i="1"/>
  <c r="F76" i="1"/>
  <c r="CT75" i="1"/>
  <c r="CP75" i="1"/>
  <c r="CL75" i="1"/>
  <c r="CH75" i="1"/>
  <c r="CD75" i="1"/>
  <c r="BZ75" i="1"/>
  <c r="BV75" i="1"/>
  <c r="BR75" i="1"/>
  <c r="BN75" i="1"/>
  <c r="BJ75" i="1"/>
  <c r="BF75" i="1"/>
  <c r="BB75" i="1"/>
  <c r="AX75" i="1"/>
  <c r="AT75" i="1"/>
  <c r="AP75" i="1"/>
  <c r="AL75" i="1"/>
  <c r="AH75" i="1"/>
  <c r="AD75" i="1"/>
  <c r="Z75" i="1"/>
  <c r="V75" i="1"/>
  <c r="R75" i="1"/>
  <c r="N75" i="1"/>
  <c r="J75" i="1"/>
  <c r="F75" i="1"/>
  <c r="CT74" i="1"/>
  <c r="CP74" i="1"/>
  <c r="CL74" i="1"/>
  <c r="CH74" i="1"/>
  <c r="CD74" i="1"/>
  <c r="BZ74" i="1"/>
  <c r="BV74" i="1"/>
  <c r="BR74" i="1"/>
  <c r="BN74" i="1"/>
  <c r="BJ74" i="1"/>
  <c r="BF74" i="1"/>
  <c r="BB74" i="1"/>
  <c r="AX74" i="1"/>
  <c r="AT74" i="1"/>
  <c r="AP74" i="1"/>
  <c r="AL74" i="1"/>
  <c r="AH74" i="1"/>
  <c r="AD74" i="1"/>
  <c r="Z74" i="1"/>
  <c r="V74" i="1"/>
  <c r="R74" i="1"/>
  <c r="N74" i="1"/>
  <c r="J74" i="1"/>
  <c r="F74" i="1"/>
  <c r="CT73" i="1"/>
  <c r="CP73" i="1"/>
  <c r="CL73" i="1"/>
  <c r="CH73" i="1"/>
  <c r="CD73" i="1"/>
  <c r="BZ73" i="1"/>
  <c r="BV73" i="1"/>
  <c r="BR73" i="1"/>
  <c r="BN73" i="1"/>
  <c r="BJ73" i="1"/>
  <c r="BF73" i="1"/>
  <c r="BB73" i="1"/>
  <c r="AX73" i="1"/>
  <c r="AT73" i="1"/>
  <c r="AP73" i="1"/>
  <c r="AL73" i="1"/>
  <c r="AH73" i="1"/>
  <c r="AD73" i="1"/>
  <c r="Z73" i="1"/>
  <c r="V73" i="1"/>
  <c r="R73" i="1"/>
  <c r="N73" i="1"/>
  <c r="J73" i="1"/>
  <c r="F73" i="1"/>
  <c r="CT72" i="1"/>
  <c r="CP72" i="1"/>
  <c r="CL72" i="1"/>
  <c r="CH72" i="1"/>
  <c r="CD72" i="1"/>
  <c r="BZ72" i="1"/>
  <c r="BV72" i="1"/>
  <c r="BR72" i="1"/>
  <c r="BN72" i="1"/>
  <c r="BJ72" i="1"/>
  <c r="BF72" i="1"/>
  <c r="BB72" i="1"/>
  <c r="AX72" i="1"/>
  <c r="AT72" i="1"/>
  <c r="AP72" i="1"/>
  <c r="AL72" i="1"/>
  <c r="AH72" i="1"/>
  <c r="AD72" i="1"/>
  <c r="Z72" i="1"/>
  <c r="V72" i="1"/>
  <c r="R72" i="1"/>
  <c r="N72" i="1"/>
  <c r="J72" i="1"/>
  <c r="F72" i="1"/>
  <c r="CT71" i="1"/>
  <c r="CP71" i="1"/>
  <c r="CL71" i="1"/>
  <c r="CH71" i="1"/>
  <c r="CD71" i="1"/>
  <c r="BZ71" i="1"/>
  <c r="BV71" i="1"/>
  <c r="BR71" i="1"/>
  <c r="BN71" i="1"/>
  <c r="BJ71" i="1"/>
  <c r="BF71" i="1"/>
  <c r="BB71" i="1"/>
  <c r="AX71" i="1"/>
  <c r="AT71" i="1"/>
  <c r="AP71" i="1"/>
  <c r="AL71" i="1"/>
  <c r="AH71" i="1"/>
  <c r="AD71" i="1"/>
  <c r="Z71" i="1"/>
  <c r="V71" i="1"/>
  <c r="R71" i="1"/>
  <c r="N71" i="1"/>
  <c r="J71" i="1"/>
  <c r="F71" i="1"/>
  <c r="CT70" i="1"/>
  <c r="CP70" i="1"/>
  <c r="CL70" i="1"/>
  <c r="CH70" i="1"/>
  <c r="CD70" i="1"/>
  <c r="BZ70" i="1"/>
  <c r="BV70" i="1"/>
  <c r="BR70" i="1"/>
  <c r="BN70" i="1"/>
  <c r="BJ70" i="1"/>
  <c r="BF70" i="1"/>
  <c r="BB70" i="1"/>
  <c r="AX70" i="1"/>
  <c r="AT70" i="1"/>
  <c r="AP70" i="1"/>
  <c r="AL70" i="1"/>
  <c r="AH70" i="1"/>
  <c r="AD70" i="1"/>
  <c r="Z70" i="1"/>
  <c r="V70" i="1"/>
  <c r="R70" i="1"/>
  <c r="N70" i="1"/>
  <c r="J70" i="1"/>
  <c r="F70" i="1"/>
  <c r="CT69" i="1"/>
  <c r="CP69" i="1"/>
  <c r="CL69" i="1"/>
  <c r="CH69" i="1"/>
  <c r="CD69" i="1"/>
  <c r="BZ69" i="1"/>
  <c r="BV69" i="1"/>
  <c r="BR69" i="1"/>
  <c r="BN69" i="1"/>
  <c r="BJ69" i="1"/>
  <c r="BF69" i="1"/>
  <c r="BB69" i="1"/>
  <c r="AX69" i="1"/>
  <c r="AT69" i="1"/>
  <c r="AP69" i="1"/>
  <c r="AL69" i="1"/>
  <c r="AH69" i="1"/>
  <c r="AD69" i="1"/>
  <c r="Z69" i="1"/>
  <c r="V69" i="1"/>
  <c r="R69" i="1"/>
  <c r="N69" i="1"/>
  <c r="J69" i="1"/>
  <c r="F69" i="1"/>
  <c r="CT68" i="1"/>
  <c r="CP68" i="1"/>
  <c r="CL68" i="1"/>
  <c r="CH68" i="1"/>
  <c r="CD68" i="1"/>
  <c r="BZ68" i="1"/>
  <c r="BV68" i="1"/>
  <c r="BR68" i="1"/>
  <c r="BN68" i="1"/>
  <c r="BJ68" i="1"/>
  <c r="BF68" i="1"/>
  <c r="BB68" i="1"/>
  <c r="AX68" i="1"/>
  <c r="AT68" i="1"/>
  <c r="AP68" i="1"/>
  <c r="AL68" i="1"/>
  <c r="AH68" i="1"/>
  <c r="AD68" i="1"/>
  <c r="Z68" i="1"/>
  <c r="V68" i="1"/>
  <c r="R68" i="1"/>
  <c r="N68" i="1"/>
  <c r="J68" i="1"/>
  <c r="F68" i="1"/>
  <c r="CT67" i="1"/>
  <c r="CP67" i="1"/>
  <c r="CL67" i="1"/>
  <c r="CH67" i="1"/>
  <c r="CD67" i="1"/>
  <c r="BZ67" i="1"/>
  <c r="BV67" i="1"/>
  <c r="BR67" i="1"/>
  <c r="BN67" i="1"/>
  <c r="BJ67" i="1"/>
  <c r="BF67" i="1"/>
  <c r="BB67" i="1"/>
  <c r="AX67" i="1"/>
  <c r="AT67" i="1"/>
  <c r="AP67" i="1"/>
  <c r="AL67" i="1"/>
  <c r="AH67" i="1"/>
  <c r="AD67" i="1"/>
  <c r="Z67" i="1"/>
  <c r="V67" i="1"/>
  <c r="R67" i="1"/>
  <c r="N67" i="1"/>
  <c r="J67" i="1"/>
  <c r="F67" i="1"/>
  <c r="CT66" i="1"/>
  <c r="CP66" i="1"/>
  <c r="CL66" i="1"/>
  <c r="CH66" i="1"/>
  <c r="CD66" i="1"/>
  <c r="BZ66" i="1"/>
  <c r="BV66" i="1"/>
  <c r="BR66" i="1"/>
  <c r="BN66" i="1"/>
  <c r="BJ66" i="1"/>
  <c r="BF66" i="1"/>
  <c r="BB66" i="1"/>
  <c r="AX66" i="1"/>
  <c r="AT66" i="1"/>
  <c r="AP66" i="1"/>
  <c r="AL66" i="1"/>
  <c r="AH66" i="1"/>
  <c r="AD66" i="1"/>
  <c r="Z66" i="1"/>
  <c r="V66" i="1"/>
  <c r="R66" i="1"/>
  <c r="N66" i="1"/>
  <c r="J66" i="1"/>
  <c r="F66" i="1"/>
  <c r="CT65" i="1"/>
  <c r="CP65" i="1"/>
  <c r="CL65" i="1"/>
  <c r="CH65" i="1"/>
  <c r="CD65" i="1"/>
  <c r="BZ65" i="1"/>
  <c r="BV65" i="1"/>
  <c r="BR65" i="1"/>
  <c r="BN65" i="1"/>
  <c r="BJ65" i="1"/>
  <c r="BF65" i="1"/>
  <c r="BB65" i="1"/>
  <c r="AX65" i="1"/>
  <c r="AT65" i="1"/>
  <c r="AP65" i="1"/>
  <c r="AL65" i="1"/>
  <c r="AH65" i="1"/>
  <c r="AD65" i="1"/>
  <c r="Z65" i="1"/>
  <c r="V65" i="1"/>
  <c r="R65" i="1"/>
  <c r="N65" i="1"/>
  <c r="J65" i="1"/>
  <c r="F65" i="1"/>
  <c r="CT64" i="1"/>
  <c r="CP64" i="1"/>
  <c r="CL64" i="1"/>
  <c r="CH64" i="1"/>
  <c r="CD64" i="1"/>
  <c r="BZ64" i="1"/>
  <c r="BV64" i="1"/>
  <c r="BR64" i="1"/>
  <c r="BN64" i="1"/>
  <c r="BJ64" i="1"/>
  <c r="BF64" i="1"/>
  <c r="BB64" i="1"/>
  <c r="AX64" i="1"/>
  <c r="AT64" i="1"/>
  <c r="AP64" i="1"/>
  <c r="AL64" i="1"/>
  <c r="AH64" i="1"/>
  <c r="AD64" i="1"/>
  <c r="Z64" i="1"/>
  <c r="V64" i="1"/>
  <c r="R64" i="1"/>
  <c r="N64" i="1"/>
  <c r="J64" i="1"/>
  <c r="F64" i="1"/>
  <c r="CT63" i="1"/>
  <c r="CP63" i="1"/>
  <c r="CL63" i="1"/>
  <c r="CH63" i="1"/>
  <c r="CD63" i="1"/>
  <c r="BZ63" i="1"/>
  <c r="BV63" i="1"/>
  <c r="BR63" i="1"/>
  <c r="BN63" i="1"/>
  <c r="BJ63" i="1"/>
  <c r="BF63" i="1"/>
  <c r="BB63" i="1"/>
  <c r="AX63" i="1"/>
  <c r="AT63" i="1"/>
  <c r="AP63" i="1"/>
  <c r="AL63" i="1"/>
  <c r="AH63" i="1"/>
  <c r="AD63" i="1"/>
  <c r="Z63" i="1"/>
  <c r="V63" i="1"/>
  <c r="R63" i="1"/>
  <c r="N63" i="1"/>
  <c r="J63" i="1"/>
  <c r="F63" i="1"/>
  <c r="CT62" i="1"/>
  <c r="CP62" i="1"/>
  <c r="CL62" i="1"/>
  <c r="CH62" i="1"/>
  <c r="CD62" i="1"/>
  <c r="BZ62" i="1"/>
  <c r="BV62" i="1"/>
  <c r="BR62" i="1"/>
  <c r="BN62" i="1"/>
  <c r="BJ62" i="1"/>
  <c r="BF62" i="1"/>
  <c r="BB62" i="1"/>
  <c r="AX62" i="1"/>
  <c r="AT62" i="1"/>
  <c r="AP62" i="1"/>
  <c r="AL62" i="1"/>
  <c r="AH62" i="1"/>
  <c r="AD62" i="1"/>
  <c r="Z62" i="1"/>
  <c r="V62" i="1"/>
  <c r="R62" i="1"/>
  <c r="N62" i="1"/>
  <c r="CI99" i="1"/>
  <c r="BV99" i="1"/>
  <c r="BF99" i="1"/>
  <c r="AQ99" i="1"/>
  <c r="AE99" i="1"/>
  <c r="O99" i="1"/>
  <c r="CT98" i="1"/>
  <c r="CE98" i="1"/>
  <c r="BO98" i="1"/>
  <c r="BC98" i="1"/>
  <c r="AP98" i="1"/>
  <c r="Z98" i="1"/>
  <c r="K98" i="1"/>
  <c r="CQ97" i="1"/>
  <c r="CA97" i="1"/>
  <c r="BN97" i="1"/>
  <c r="BA97" i="1"/>
  <c r="AS97" i="1"/>
  <c r="AM97" i="1"/>
  <c r="AF97" i="1"/>
  <c r="X97" i="1"/>
  <c r="Q97" i="1"/>
  <c r="K97" i="1"/>
  <c r="C97" i="1"/>
  <c r="CN96" i="1"/>
  <c r="CG96" i="1"/>
  <c r="BY96" i="1"/>
  <c r="BS96" i="1"/>
  <c r="BL96" i="1"/>
  <c r="BD96" i="1"/>
  <c r="AW96" i="1"/>
  <c r="AQ96" i="1"/>
  <c r="AI96" i="1"/>
  <c r="AB96" i="1"/>
  <c r="U96" i="1"/>
  <c r="M96" i="1"/>
  <c r="G96" i="1"/>
  <c r="CR95" i="1"/>
  <c r="CJ95" i="1"/>
  <c r="CC95" i="1"/>
  <c r="BW95" i="1"/>
  <c r="BO95" i="1"/>
  <c r="BH95" i="1"/>
  <c r="BA95" i="1"/>
  <c r="AS95" i="1"/>
  <c r="AM95" i="1"/>
  <c r="AF95" i="1"/>
  <c r="X95" i="1"/>
  <c r="Q95" i="1"/>
  <c r="K95" i="1"/>
  <c r="C95" i="1"/>
  <c r="CN94" i="1"/>
  <c r="CG94" i="1"/>
  <c r="BY94" i="1"/>
  <c r="BS94" i="1"/>
  <c r="BL94" i="1"/>
  <c r="BD94" i="1"/>
  <c r="AW94" i="1"/>
  <c r="AQ94" i="1"/>
  <c r="AI94" i="1"/>
  <c r="AB94" i="1"/>
  <c r="U94" i="1"/>
  <c r="M94" i="1"/>
  <c r="G94" i="1"/>
  <c r="CR93" i="1"/>
  <c r="CJ93" i="1"/>
  <c r="CC93" i="1"/>
  <c r="BW93" i="1"/>
  <c r="BO93" i="1"/>
  <c r="BH93" i="1"/>
  <c r="BA93" i="1"/>
  <c r="AS93" i="1"/>
  <c r="AM93" i="1"/>
  <c r="AF93" i="1"/>
  <c r="X93" i="1"/>
  <c r="Q93" i="1"/>
  <c r="K93" i="1"/>
  <c r="C93" i="1"/>
  <c r="CN92" i="1"/>
  <c r="CG92" i="1"/>
  <c r="BY92" i="1"/>
  <c r="BS92" i="1"/>
  <c r="BL92" i="1"/>
  <c r="BD92" i="1"/>
  <c r="AW92" i="1"/>
  <c r="AQ92" i="1"/>
  <c r="AI92" i="1"/>
  <c r="AB92" i="1"/>
  <c r="U92" i="1"/>
  <c r="M92" i="1"/>
  <c r="G92" i="1"/>
  <c r="CR91" i="1"/>
  <c r="CJ91" i="1"/>
  <c r="CC91" i="1"/>
  <c r="BW91" i="1"/>
  <c r="BO91" i="1"/>
  <c r="BH91" i="1"/>
  <c r="BA91" i="1"/>
  <c r="AS91" i="1"/>
  <c r="AM91" i="1"/>
  <c r="AF91" i="1"/>
  <c r="X91" i="1"/>
  <c r="Q91" i="1"/>
  <c r="K91" i="1"/>
  <c r="C91" i="1"/>
  <c r="CN90" i="1"/>
  <c r="CG90" i="1"/>
  <c r="BY90" i="1"/>
  <c r="BS90" i="1"/>
  <c r="BL90" i="1"/>
  <c r="BD90" i="1"/>
  <c r="AW90" i="1"/>
  <c r="AQ90" i="1"/>
  <c r="AI90" i="1"/>
  <c r="AB90" i="1"/>
  <c r="U90" i="1"/>
  <c r="M90" i="1"/>
  <c r="G90" i="1"/>
  <c r="CR89" i="1"/>
  <c r="CJ89" i="1"/>
  <c r="CC89" i="1"/>
  <c r="BW89" i="1"/>
  <c r="BO89" i="1"/>
  <c r="BH89" i="1"/>
  <c r="BA89" i="1"/>
  <c r="AS89" i="1"/>
  <c r="AM89" i="1"/>
  <c r="AF89" i="1"/>
  <c r="X89" i="1"/>
  <c r="Q89" i="1"/>
  <c r="K89" i="1"/>
  <c r="C89" i="1"/>
  <c r="CN88" i="1"/>
  <c r="CG88" i="1"/>
  <c r="BY88" i="1"/>
  <c r="BS88" i="1"/>
  <c r="BL88" i="1"/>
  <c r="BD88" i="1"/>
  <c r="AW88" i="1"/>
  <c r="AQ88" i="1"/>
  <c r="AI88" i="1"/>
  <c r="AB88" i="1"/>
  <c r="U88" i="1"/>
  <c r="M88" i="1"/>
  <c r="G88" i="1"/>
  <c r="CR87" i="1"/>
  <c r="CJ87" i="1"/>
  <c r="CC87" i="1"/>
  <c r="BW87" i="1"/>
  <c r="BO87" i="1"/>
  <c r="BH87" i="1"/>
  <c r="BA87" i="1"/>
  <c r="AS87" i="1"/>
  <c r="AM87" i="1"/>
  <c r="AF87" i="1"/>
  <c r="X87" i="1"/>
  <c r="Q87" i="1"/>
  <c r="K87" i="1"/>
  <c r="C87" i="1"/>
  <c r="CN86" i="1"/>
  <c r="CG86" i="1"/>
  <c r="BY86" i="1"/>
  <c r="BS86" i="1"/>
  <c r="BL86" i="1"/>
  <c r="BD86" i="1"/>
  <c r="AW86" i="1"/>
  <c r="AQ86" i="1"/>
  <c r="AI86" i="1"/>
  <c r="AB86" i="1"/>
  <c r="U86" i="1"/>
  <c r="M86" i="1"/>
  <c r="G86" i="1"/>
  <c r="CR85" i="1"/>
  <c r="CJ85" i="1"/>
  <c r="CC85" i="1"/>
  <c r="BW85" i="1"/>
  <c r="BO85" i="1"/>
  <c r="BH85" i="1"/>
  <c r="BA85" i="1"/>
  <c r="AS85" i="1"/>
  <c r="AM85" i="1"/>
  <c r="AF85" i="1"/>
  <c r="X85" i="1"/>
  <c r="Q85" i="1"/>
  <c r="K85" i="1"/>
  <c r="C85" i="1"/>
  <c r="CN84" i="1"/>
  <c r="CG84" i="1"/>
  <c r="CA84" i="1"/>
  <c r="BU84" i="1"/>
  <c r="BP84" i="1"/>
  <c r="BK84" i="1"/>
  <c r="BE84" i="1"/>
  <c r="AZ84" i="1"/>
  <c r="AU84" i="1"/>
  <c r="AO84" i="1"/>
  <c r="AJ84" i="1"/>
  <c r="AE84" i="1"/>
  <c r="Y84" i="1"/>
  <c r="T84" i="1"/>
  <c r="O84" i="1"/>
  <c r="I84" i="1"/>
  <c r="D84" i="1"/>
  <c r="CQ83" i="1"/>
  <c r="CK83" i="1"/>
  <c r="CF83" i="1"/>
  <c r="CA83" i="1"/>
  <c r="BU83" i="1"/>
  <c r="BP83" i="1"/>
  <c r="BK83" i="1"/>
  <c r="BE83" i="1"/>
  <c r="AZ83" i="1"/>
  <c r="AU83" i="1"/>
  <c r="AO83" i="1"/>
  <c r="AJ83" i="1"/>
  <c r="AE83" i="1"/>
  <c r="Y83" i="1"/>
  <c r="T83" i="1"/>
  <c r="O83" i="1"/>
  <c r="I83" i="1"/>
  <c r="D83" i="1"/>
  <c r="CQ82" i="1"/>
  <c r="CK82" i="1"/>
  <c r="CF82" i="1"/>
  <c r="CA82" i="1"/>
  <c r="BU82" i="1"/>
  <c r="BP82" i="1"/>
  <c r="BK82" i="1"/>
  <c r="BE82" i="1"/>
  <c r="AZ82" i="1"/>
  <c r="AU82" i="1"/>
  <c r="AO82" i="1"/>
  <c r="AJ82" i="1"/>
  <c r="AE82" i="1"/>
  <c r="Y82" i="1"/>
  <c r="T82" i="1"/>
  <c r="O82" i="1"/>
  <c r="I82" i="1"/>
  <c r="D82" i="1"/>
  <c r="CQ81" i="1"/>
  <c r="CK81" i="1"/>
  <c r="CF81" i="1"/>
  <c r="CA81" i="1"/>
  <c r="BU81" i="1"/>
  <c r="BP81" i="1"/>
  <c r="BK81" i="1"/>
  <c r="BE81" i="1"/>
  <c r="AZ81" i="1"/>
  <c r="AU81" i="1"/>
  <c r="AO81" i="1"/>
  <c r="AJ81" i="1"/>
  <c r="AE81" i="1"/>
  <c r="Y81" i="1"/>
  <c r="T81" i="1"/>
  <c r="O81" i="1"/>
  <c r="I81" i="1"/>
  <c r="D81" i="1"/>
  <c r="CQ80" i="1"/>
  <c r="CK80" i="1"/>
  <c r="CF80" i="1"/>
  <c r="CA80" i="1"/>
  <c r="BU80" i="1"/>
  <c r="BP80" i="1"/>
  <c r="BK80" i="1"/>
  <c r="BE80" i="1"/>
  <c r="AZ80" i="1"/>
  <c r="AU80" i="1"/>
  <c r="AO80" i="1"/>
  <c r="AJ80" i="1"/>
  <c r="AE80" i="1"/>
  <c r="Y80" i="1"/>
  <c r="T80" i="1"/>
  <c r="O80" i="1"/>
  <c r="I80" i="1"/>
  <c r="D80" i="1"/>
  <c r="CQ79" i="1"/>
  <c r="CK79" i="1"/>
  <c r="CF79" i="1"/>
  <c r="CA79" i="1"/>
  <c r="BU79" i="1"/>
  <c r="BP79" i="1"/>
  <c r="BK79" i="1"/>
  <c r="BE79" i="1"/>
  <c r="AZ79" i="1"/>
  <c r="AU79" i="1"/>
  <c r="AO79" i="1"/>
  <c r="AJ79" i="1"/>
  <c r="AE79" i="1"/>
  <c r="Y79" i="1"/>
  <c r="T79" i="1"/>
  <c r="O79" i="1"/>
  <c r="I79" i="1"/>
  <c r="D79" i="1"/>
  <c r="CQ78" i="1"/>
  <c r="CK78" i="1"/>
  <c r="CF78" i="1"/>
  <c r="CA78" i="1"/>
  <c r="BU78" i="1"/>
  <c r="BP78" i="1"/>
  <c r="BK78" i="1"/>
  <c r="BE78" i="1"/>
  <c r="AZ78" i="1"/>
  <c r="AU78" i="1"/>
  <c r="AO78" i="1"/>
  <c r="AJ78" i="1"/>
  <c r="AE78" i="1"/>
  <c r="Y78" i="1"/>
  <c r="T78" i="1"/>
  <c r="O78" i="1"/>
  <c r="I78" i="1"/>
  <c r="D78" i="1"/>
  <c r="CQ77" i="1"/>
  <c r="CK77" i="1"/>
  <c r="CF77" i="1"/>
  <c r="CA77" i="1"/>
  <c r="BU77" i="1"/>
  <c r="BP77" i="1"/>
  <c r="BK77" i="1"/>
  <c r="BE77" i="1"/>
  <c r="AZ77" i="1"/>
  <c r="AU77" i="1"/>
  <c r="AO77" i="1"/>
  <c r="AJ77" i="1"/>
  <c r="AE77" i="1"/>
  <c r="Y77" i="1"/>
  <c r="T77" i="1"/>
  <c r="O77" i="1"/>
  <c r="I77" i="1"/>
  <c r="D77" i="1"/>
  <c r="CQ76" i="1"/>
  <c r="CK76" i="1"/>
  <c r="CF76" i="1"/>
  <c r="CA76" i="1"/>
  <c r="BU76" i="1"/>
  <c r="BP76" i="1"/>
  <c r="BK76" i="1"/>
  <c r="BE76" i="1"/>
  <c r="AZ76" i="1"/>
  <c r="AU76" i="1"/>
  <c r="AO76" i="1"/>
  <c r="AJ76" i="1"/>
  <c r="AE76" i="1"/>
  <c r="Y76" i="1"/>
  <c r="U76" i="1"/>
  <c r="Q76" i="1"/>
  <c r="M76" i="1"/>
  <c r="I76" i="1"/>
  <c r="E76" i="1"/>
  <c r="CS75" i="1"/>
  <c r="CO75" i="1"/>
  <c r="CK75" i="1"/>
  <c r="CG75" i="1"/>
  <c r="CC75" i="1"/>
  <c r="BY75" i="1"/>
  <c r="BU75" i="1"/>
  <c r="BQ75" i="1"/>
  <c r="BM75" i="1"/>
  <c r="BI75" i="1"/>
  <c r="BE75" i="1"/>
  <c r="BA75" i="1"/>
  <c r="AW75" i="1"/>
  <c r="AS75" i="1"/>
  <c r="AO75" i="1"/>
  <c r="AK75" i="1"/>
  <c r="AG75" i="1"/>
  <c r="AC75" i="1"/>
  <c r="Y75" i="1"/>
  <c r="U75" i="1"/>
  <c r="Q75" i="1"/>
  <c r="M75" i="1"/>
  <c r="I75" i="1"/>
  <c r="E75" i="1"/>
  <c r="CS74" i="1"/>
  <c r="CO74" i="1"/>
  <c r="CK74" i="1"/>
  <c r="CG74" i="1"/>
  <c r="CC74" i="1"/>
  <c r="BY74" i="1"/>
  <c r="BU74" i="1"/>
  <c r="BQ74" i="1"/>
  <c r="BM74" i="1"/>
  <c r="BI74" i="1"/>
  <c r="BE74" i="1"/>
  <c r="BA74" i="1"/>
  <c r="AW74" i="1"/>
  <c r="AS74" i="1"/>
  <c r="AO74" i="1"/>
  <c r="AK74" i="1"/>
  <c r="AG74" i="1"/>
  <c r="AC74" i="1"/>
  <c r="Y74" i="1"/>
  <c r="U74" i="1"/>
  <c r="Q74" i="1"/>
  <c r="M74" i="1"/>
  <c r="I74" i="1"/>
  <c r="E74" i="1"/>
  <c r="CS73" i="1"/>
  <c r="CO73" i="1"/>
  <c r="CK73" i="1"/>
  <c r="CG73" i="1"/>
  <c r="CC73" i="1"/>
  <c r="BY73" i="1"/>
  <c r="BU73" i="1"/>
  <c r="BQ73" i="1"/>
  <c r="BM73" i="1"/>
  <c r="BI73" i="1"/>
  <c r="BE73" i="1"/>
  <c r="BA73" i="1"/>
  <c r="AW73" i="1"/>
  <c r="AS73" i="1"/>
  <c r="AO73" i="1"/>
  <c r="AK73" i="1"/>
  <c r="AG73" i="1"/>
  <c r="AC73" i="1"/>
  <c r="Y73" i="1"/>
  <c r="U73" i="1"/>
  <c r="Q73" i="1"/>
  <c r="M73" i="1"/>
  <c r="I73" i="1"/>
  <c r="E73" i="1"/>
  <c r="CS72" i="1"/>
  <c r="CO72" i="1"/>
  <c r="CK72" i="1"/>
  <c r="CG72" i="1"/>
  <c r="CC72" i="1"/>
  <c r="BY72" i="1"/>
  <c r="BU72" i="1"/>
  <c r="BQ72" i="1"/>
  <c r="BM72" i="1"/>
  <c r="BI72" i="1"/>
  <c r="BE72" i="1"/>
  <c r="BA72" i="1"/>
  <c r="AW72" i="1"/>
  <c r="AS72" i="1"/>
  <c r="AO72" i="1"/>
  <c r="AK72" i="1"/>
  <c r="AG72" i="1"/>
  <c r="AC72" i="1"/>
  <c r="Y72" i="1"/>
  <c r="U72" i="1"/>
  <c r="Q72" i="1"/>
  <c r="M72" i="1"/>
  <c r="I72" i="1"/>
  <c r="E72" i="1"/>
  <c r="CS71" i="1"/>
  <c r="CO71" i="1"/>
  <c r="CK71" i="1"/>
  <c r="CG71" i="1"/>
  <c r="CC71" i="1"/>
  <c r="BY71" i="1"/>
  <c r="BU71" i="1"/>
  <c r="BQ71" i="1"/>
  <c r="BM71" i="1"/>
  <c r="BI71" i="1"/>
  <c r="BE71" i="1"/>
  <c r="BA71" i="1"/>
  <c r="AW71" i="1"/>
  <c r="AS71" i="1"/>
  <c r="AO71" i="1"/>
  <c r="AK71" i="1"/>
  <c r="AG71" i="1"/>
  <c r="AC71" i="1"/>
  <c r="Y71" i="1"/>
  <c r="U71" i="1"/>
  <c r="Q71" i="1"/>
  <c r="M71" i="1"/>
  <c r="I71" i="1"/>
  <c r="E71" i="1"/>
  <c r="CS70" i="1"/>
  <c r="CO70" i="1"/>
  <c r="CK70" i="1"/>
  <c r="CG70" i="1"/>
  <c r="CC70" i="1"/>
  <c r="BY70" i="1"/>
  <c r="BU70" i="1"/>
  <c r="BQ70" i="1"/>
  <c r="BM70" i="1"/>
  <c r="BI70" i="1"/>
  <c r="BE70" i="1"/>
  <c r="BA70" i="1"/>
  <c r="AW70" i="1"/>
  <c r="AS70" i="1"/>
  <c r="AO70" i="1"/>
  <c r="AK70" i="1"/>
  <c r="AG70" i="1"/>
  <c r="AC70" i="1"/>
  <c r="Y70" i="1"/>
  <c r="U70" i="1"/>
  <c r="Q70" i="1"/>
  <c r="M70" i="1"/>
  <c r="I70" i="1"/>
  <c r="E70" i="1"/>
  <c r="CS69" i="1"/>
  <c r="CO69" i="1"/>
  <c r="CK69" i="1"/>
  <c r="CG69" i="1"/>
  <c r="CC69" i="1"/>
  <c r="BY69" i="1"/>
  <c r="BU69" i="1"/>
  <c r="BQ69" i="1"/>
  <c r="BM69" i="1"/>
  <c r="BI69" i="1"/>
  <c r="BE69" i="1"/>
  <c r="BA69" i="1"/>
  <c r="AW69" i="1"/>
  <c r="AS69" i="1"/>
  <c r="AO69" i="1"/>
  <c r="AK69" i="1"/>
  <c r="AG69" i="1"/>
  <c r="AC69" i="1"/>
  <c r="Y69" i="1"/>
  <c r="U69" i="1"/>
  <c r="Q69" i="1"/>
  <c r="M69" i="1"/>
  <c r="I69" i="1"/>
  <c r="E69" i="1"/>
  <c r="CS68" i="1"/>
  <c r="CO68" i="1"/>
  <c r="CK68" i="1"/>
  <c r="CG68" i="1"/>
  <c r="CC68" i="1"/>
  <c r="BY68" i="1"/>
  <c r="BU68" i="1"/>
  <c r="BQ68" i="1"/>
  <c r="BM68" i="1"/>
  <c r="BI68" i="1"/>
  <c r="BE68" i="1"/>
  <c r="BA68" i="1"/>
  <c r="AW68" i="1"/>
  <c r="AS68" i="1"/>
  <c r="AO68" i="1"/>
  <c r="AK68" i="1"/>
  <c r="AG68" i="1"/>
  <c r="AC68" i="1"/>
  <c r="Y68" i="1"/>
  <c r="U68" i="1"/>
  <c r="Q68" i="1"/>
  <c r="M68" i="1"/>
  <c r="I68" i="1"/>
  <c r="E68" i="1"/>
  <c r="CS67" i="1"/>
  <c r="CO67" i="1"/>
  <c r="CK67" i="1"/>
  <c r="CG67" i="1"/>
  <c r="CC67" i="1"/>
  <c r="BY67" i="1"/>
  <c r="BU67" i="1"/>
  <c r="BQ67" i="1"/>
  <c r="BM67" i="1"/>
  <c r="BI67" i="1"/>
  <c r="BE67" i="1"/>
  <c r="BA67" i="1"/>
  <c r="AW67" i="1"/>
  <c r="AS67" i="1"/>
  <c r="AO67" i="1"/>
  <c r="AK67" i="1"/>
  <c r="AG67" i="1"/>
  <c r="AC67" i="1"/>
  <c r="Y67" i="1"/>
  <c r="U67" i="1"/>
  <c r="Q67" i="1"/>
  <c r="M67" i="1"/>
  <c r="I67" i="1"/>
  <c r="E67" i="1"/>
  <c r="CS66" i="1"/>
  <c r="CO66" i="1"/>
  <c r="CK66" i="1"/>
  <c r="CG66" i="1"/>
  <c r="CC66" i="1"/>
  <c r="BY66" i="1"/>
  <c r="BU66" i="1"/>
  <c r="BQ66" i="1"/>
  <c r="BM66" i="1"/>
  <c r="BI66" i="1"/>
  <c r="BE66" i="1"/>
  <c r="BA66" i="1"/>
  <c r="AW66" i="1"/>
  <c r="AS66" i="1"/>
  <c r="AO66" i="1"/>
  <c r="AK66" i="1"/>
  <c r="AG66" i="1"/>
  <c r="AC66" i="1"/>
  <c r="Y66" i="1"/>
  <c r="U66" i="1"/>
  <c r="Q66" i="1"/>
  <c r="M66" i="1"/>
  <c r="I66" i="1"/>
  <c r="E66" i="1"/>
  <c r="CS65" i="1"/>
  <c r="CO65" i="1"/>
  <c r="CK65" i="1"/>
  <c r="CG65" i="1"/>
  <c r="CC65" i="1"/>
  <c r="BY65" i="1"/>
  <c r="BU65" i="1"/>
  <c r="BQ65" i="1"/>
  <c r="BM65" i="1"/>
  <c r="BI65" i="1"/>
  <c r="BE65" i="1"/>
  <c r="BA65" i="1"/>
  <c r="AW65" i="1"/>
  <c r="AS65" i="1"/>
  <c r="AO65" i="1"/>
  <c r="AK65" i="1"/>
  <c r="AG65" i="1"/>
  <c r="AC65" i="1"/>
  <c r="Y65" i="1"/>
  <c r="U65" i="1"/>
  <c r="Q65" i="1"/>
  <c r="M65" i="1"/>
  <c r="I65" i="1"/>
  <c r="E65" i="1"/>
  <c r="CS64" i="1"/>
  <c r="CO64" i="1"/>
  <c r="CK64" i="1"/>
  <c r="CG64" i="1"/>
  <c r="CC64" i="1"/>
  <c r="BY64" i="1"/>
  <c r="BU64" i="1"/>
  <c r="BQ64" i="1"/>
  <c r="BM64" i="1"/>
  <c r="BI64" i="1"/>
  <c r="BE64" i="1"/>
  <c r="BA64" i="1"/>
  <c r="AW64" i="1"/>
  <c r="AS64" i="1"/>
  <c r="AO64" i="1"/>
  <c r="AK64" i="1"/>
  <c r="AG64" i="1"/>
  <c r="AC64" i="1"/>
  <c r="Y64" i="1"/>
  <c r="U64" i="1"/>
  <c r="Q64" i="1"/>
  <c r="M64" i="1"/>
  <c r="I64" i="1"/>
  <c r="E64" i="1"/>
  <c r="CS63" i="1"/>
  <c r="CO63" i="1"/>
  <c r="CK63" i="1"/>
  <c r="CG63" i="1"/>
  <c r="CC63" i="1"/>
  <c r="BY63" i="1"/>
  <c r="BU63" i="1"/>
  <c r="BQ63" i="1"/>
  <c r="BM63" i="1"/>
  <c r="BI63" i="1"/>
  <c r="BE63" i="1"/>
  <c r="BA63" i="1"/>
  <c r="AW63" i="1"/>
  <c r="AS63" i="1"/>
  <c r="AO63" i="1"/>
  <c r="AK63" i="1"/>
  <c r="AG63" i="1"/>
  <c r="AC63" i="1"/>
  <c r="Y63" i="1"/>
  <c r="U63" i="1"/>
  <c r="Q63" i="1"/>
  <c r="M63" i="1"/>
  <c r="I63" i="1"/>
  <c r="CE99" i="1"/>
  <c r="BC99" i="1"/>
  <c r="Z99" i="1"/>
  <c r="CQ98" i="1"/>
  <c r="BN98" i="1"/>
  <c r="AI98" i="1"/>
  <c r="J98" i="1"/>
  <c r="BW97" i="1"/>
  <c r="AY97" i="1"/>
  <c r="AK97" i="1"/>
  <c r="W97" i="1"/>
  <c r="H97" i="1"/>
  <c r="CM96" i="1"/>
  <c r="BX96" i="1"/>
  <c r="BI96" i="1"/>
  <c r="AV96" i="1"/>
  <c r="AG96" i="1"/>
  <c r="S96" i="1"/>
  <c r="E96" i="1"/>
  <c r="CI95" i="1"/>
  <c r="BT95" i="1"/>
  <c r="BG95" i="1"/>
  <c r="AR95" i="1"/>
  <c r="AC95" i="1"/>
  <c r="P95" i="1"/>
  <c r="CS94" i="1"/>
  <c r="CE94" i="1"/>
  <c r="BQ94" i="1"/>
  <c r="BC94" i="1"/>
  <c r="AN94" i="1"/>
  <c r="AA94" i="1"/>
  <c r="L94" i="1"/>
  <c r="CO93" i="1"/>
  <c r="CB93" i="1"/>
  <c r="BM93" i="1"/>
  <c r="AY93" i="1"/>
  <c r="AK93" i="1"/>
  <c r="W93" i="1"/>
  <c r="H93" i="1"/>
  <c r="CM92" i="1"/>
  <c r="BX92" i="1"/>
  <c r="BI92" i="1"/>
  <c r="AV92" i="1"/>
  <c r="AG92" i="1"/>
  <c r="S92" i="1"/>
  <c r="E92" i="1"/>
  <c r="CI91" i="1"/>
  <c r="BT91" i="1"/>
  <c r="BG91" i="1"/>
  <c r="AR91" i="1"/>
  <c r="AC91" i="1"/>
  <c r="P91" i="1"/>
  <c r="CS90" i="1"/>
  <c r="CE90" i="1"/>
  <c r="BQ90" i="1"/>
  <c r="BC90" i="1"/>
  <c r="AN90" i="1"/>
  <c r="AA90" i="1"/>
  <c r="L90" i="1"/>
  <c r="CO89" i="1"/>
  <c r="CB89" i="1"/>
  <c r="BM89" i="1"/>
  <c r="AY89" i="1"/>
  <c r="AK89" i="1"/>
  <c r="W89" i="1"/>
  <c r="H89" i="1"/>
  <c r="CM88" i="1"/>
  <c r="BX88" i="1"/>
  <c r="BI88" i="1"/>
  <c r="AV88" i="1"/>
  <c r="AG88" i="1"/>
  <c r="S88" i="1"/>
  <c r="E88" i="1"/>
  <c r="CI87" i="1"/>
  <c r="BT87" i="1"/>
  <c r="BG87" i="1"/>
  <c r="AR87" i="1"/>
  <c r="AC87" i="1"/>
  <c r="P87" i="1"/>
  <c r="CS86" i="1"/>
  <c r="CE86" i="1"/>
  <c r="BQ86" i="1"/>
  <c r="BC86" i="1"/>
  <c r="AN86" i="1"/>
  <c r="AA86" i="1"/>
  <c r="L86" i="1"/>
  <c r="CO85" i="1"/>
  <c r="CB85" i="1"/>
  <c r="BM85" i="1"/>
  <c r="AY85" i="1"/>
  <c r="AK85" i="1"/>
  <c r="W85" i="1"/>
  <c r="H85" i="1"/>
  <c r="CM84" i="1"/>
  <c r="BY84" i="1"/>
  <c r="BO84" i="1"/>
  <c r="BD84" i="1"/>
  <c r="AS84" i="1"/>
  <c r="AI84" i="1"/>
  <c r="X84" i="1"/>
  <c r="M84" i="1"/>
  <c r="C84" i="1"/>
  <c r="CJ83" i="1"/>
  <c r="BY83" i="1"/>
  <c r="BO83" i="1"/>
  <c r="BD83" i="1"/>
  <c r="AS83" i="1"/>
  <c r="AI83" i="1"/>
  <c r="X83" i="1"/>
  <c r="M83" i="1"/>
  <c r="C83" i="1"/>
  <c r="CJ82" i="1"/>
  <c r="BY82" i="1"/>
  <c r="BO82" i="1"/>
  <c r="BD82" i="1"/>
  <c r="AS82" i="1"/>
  <c r="AI82" i="1"/>
  <c r="X82" i="1"/>
  <c r="M82" i="1"/>
  <c r="C82" i="1"/>
  <c r="CJ81" i="1"/>
  <c r="BY81" i="1"/>
  <c r="BO81" i="1"/>
  <c r="BD81" i="1"/>
  <c r="AS81" i="1"/>
  <c r="AI81" i="1"/>
  <c r="X81" i="1"/>
  <c r="M81" i="1"/>
  <c r="C81" i="1"/>
  <c r="CJ80" i="1"/>
  <c r="BY80" i="1"/>
  <c r="BO80" i="1"/>
  <c r="BD80" i="1"/>
  <c r="AS80" i="1"/>
  <c r="AI80" i="1"/>
  <c r="X80" i="1"/>
  <c r="M80" i="1"/>
  <c r="C80" i="1"/>
  <c r="CJ79" i="1"/>
  <c r="BY79" i="1"/>
  <c r="BO79" i="1"/>
  <c r="BD79" i="1"/>
  <c r="AS79" i="1"/>
  <c r="AI79" i="1"/>
  <c r="X79" i="1"/>
  <c r="M79" i="1"/>
  <c r="C79" i="1"/>
  <c r="CJ78" i="1"/>
  <c r="BY78" i="1"/>
  <c r="BO78" i="1"/>
  <c r="BD78" i="1"/>
  <c r="AS78" i="1"/>
  <c r="AI78" i="1"/>
  <c r="X78" i="1"/>
  <c r="M78" i="1"/>
  <c r="C78" i="1"/>
  <c r="CJ77" i="1"/>
  <c r="BY77" i="1"/>
  <c r="BO77" i="1"/>
  <c r="BD77" i="1"/>
  <c r="AS77" i="1"/>
  <c r="AI77" i="1"/>
  <c r="X77" i="1"/>
  <c r="M77" i="1"/>
  <c r="C77" i="1"/>
  <c r="CJ76" i="1"/>
  <c r="BY76" i="1"/>
  <c r="BO76" i="1"/>
  <c r="BD76" i="1"/>
  <c r="AS76" i="1"/>
  <c r="AI76" i="1"/>
  <c r="X76" i="1"/>
  <c r="P76" i="1"/>
  <c r="H76" i="1"/>
  <c r="CR75" i="1"/>
  <c r="CJ75" i="1"/>
  <c r="CB75" i="1"/>
  <c r="BT75" i="1"/>
  <c r="BL75" i="1"/>
  <c r="BD75" i="1"/>
  <c r="AV75" i="1"/>
  <c r="AN75" i="1"/>
  <c r="AF75" i="1"/>
  <c r="X75" i="1"/>
  <c r="P75" i="1"/>
  <c r="H75" i="1"/>
  <c r="CR74" i="1"/>
  <c r="CJ74" i="1"/>
  <c r="CB74" i="1"/>
  <c r="BT74" i="1"/>
  <c r="BL74" i="1"/>
  <c r="BD74" i="1"/>
  <c r="AV74" i="1"/>
  <c r="AN74" i="1"/>
  <c r="AF74" i="1"/>
  <c r="X74" i="1"/>
  <c r="P74" i="1"/>
  <c r="H74" i="1"/>
  <c r="CR73" i="1"/>
  <c r="CJ73" i="1"/>
  <c r="CB73" i="1"/>
  <c r="BT73" i="1"/>
  <c r="BL73" i="1"/>
  <c r="BD73" i="1"/>
  <c r="AV73" i="1"/>
  <c r="AN73" i="1"/>
  <c r="AF73" i="1"/>
  <c r="X73" i="1"/>
  <c r="P73" i="1"/>
  <c r="H73" i="1"/>
  <c r="CR72" i="1"/>
  <c r="CJ72" i="1"/>
  <c r="CB72" i="1"/>
  <c r="BT72" i="1"/>
  <c r="BL72" i="1"/>
  <c r="BD72" i="1"/>
  <c r="AV72" i="1"/>
  <c r="AN72" i="1"/>
  <c r="AF72" i="1"/>
  <c r="X72" i="1"/>
  <c r="P72" i="1"/>
  <c r="H72" i="1"/>
  <c r="CR71" i="1"/>
  <c r="CJ71" i="1"/>
  <c r="CB71" i="1"/>
  <c r="BT71" i="1"/>
  <c r="BL71" i="1"/>
  <c r="BD71" i="1"/>
  <c r="AV71" i="1"/>
  <c r="AN71" i="1"/>
  <c r="AF71" i="1"/>
  <c r="X71" i="1"/>
  <c r="P71" i="1"/>
  <c r="H71" i="1"/>
  <c r="CR70" i="1"/>
  <c r="CJ70" i="1"/>
  <c r="CB70" i="1"/>
  <c r="BT70" i="1"/>
  <c r="BL70" i="1"/>
  <c r="BD70" i="1"/>
  <c r="AV70" i="1"/>
  <c r="AN70" i="1"/>
  <c r="AF70" i="1"/>
  <c r="X70" i="1"/>
  <c r="P70" i="1"/>
  <c r="H70" i="1"/>
  <c r="CR69" i="1"/>
  <c r="CJ69" i="1"/>
  <c r="CB69" i="1"/>
  <c r="BT69" i="1"/>
  <c r="BL69" i="1"/>
  <c r="BD69" i="1"/>
  <c r="AV69" i="1"/>
  <c r="AN69" i="1"/>
  <c r="AF69" i="1"/>
  <c r="X69" i="1"/>
  <c r="P69" i="1"/>
  <c r="H69" i="1"/>
  <c r="CR68" i="1"/>
  <c r="CJ68" i="1"/>
  <c r="CB68" i="1"/>
  <c r="BT68" i="1"/>
  <c r="BL68" i="1"/>
  <c r="BD68" i="1"/>
  <c r="AV68" i="1"/>
  <c r="AN68" i="1"/>
  <c r="AF68" i="1"/>
  <c r="X68" i="1"/>
  <c r="P68" i="1"/>
  <c r="H68" i="1"/>
  <c r="CR67" i="1"/>
  <c r="CJ67" i="1"/>
  <c r="CB67" i="1"/>
  <c r="BT67" i="1"/>
  <c r="BL67" i="1"/>
  <c r="BD67" i="1"/>
  <c r="AV67" i="1"/>
  <c r="AN67" i="1"/>
  <c r="AF67" i="1"/>
  <c r="X67" i="1"/>
  <c r="P67" i="1"/>
  <c r="H67" i="1"/>
  <c r="CR66" i="1"/>
  <c r="CJ66" i="1"/>
  <c r="CB66" i="1"/>
  <c r="BT66" i="1"/>
  <c r="BL66" i="1"/>
  <c r="BD66" i="1"/>
  <c r="AV66" i="1"/>
  <c r="AN66" i="1"/>
  <c r="AF66" i="1"/>
  <c r="X66" i="1"/>
  <c r="P66" i="1"/>
  <c r="H66" i="1"/>
  <c r="CR65" i="1"/>
  <c r="CJ65" i="1"/>
  <c r="CB65" i="1"/>
  <c r="BT65" i="1"/>
  <c r="BL65" i="1"/>
  <c r="BD65" i="1"/>
  <c r="AV65" i="1"/>
  <c r="AN65" i="1"/>
  <c r="AF65" i="1"/>
  <c r="X65" i="1"/>
  <c r="P65" i="1"/>
  <c r="H65" i="1"/>
  <c r="CR64" i="1"/>
  <c r="CJ64" i="1"/>
  <c r="CB64" i="1"/>
  <c r="BT64" i="1"/>
  <c r="BL64" i="1"/>
  <c r="BD64" i="1"/>
  <c r="AV64" i="1"/>
  <c r="AN64" i="1"/>
  <c r="AF64" i="1"/>
  <c r="X64" i="1"/>
  <c r="P64" i="1"/>
  <c r="H64" i="1"/>
  <c r="CR63" i="1"/>
  <c r="CJ63" i="1"/>
  <c r="CB63" i="1"/>
  <c r="BT63" i="1"/>
  <c r="BL63" i="1"/>
  <c r="BD63" i="1"/>
  <c r="AV63" i="1"/>
  <c r="AN63" i="1"/>
  <c r="AF63" i="1"/>
  <c r="X63" i="1"/>
  <c r="P63" i="1"/>
  <c r="H63" i="1"/>
  <c r="C63" i="1"/>
  <c r="CO62" i="1"/>
  <c r="CJ62" i="1"/>
  <c r="CE62" i="1"/>
  <c r="BY62" i="1"/>
  <c r="BT62" i="1"/>
  <c r="BO62" i="1"/>
  <c r="BI62" i="1"/>
  <c r="BD62" i="1"/>
  <c r="AY62" i="1"/>
  <c r="AS62" i="1"/>
  <c r="AN62" i="1"/>
  <c r="AI62" i="1"/>
  <c r="AC62" i="1"/>
  <c r="X62" i="1"/>
  <c r="S62" i="1"/>
  <c r="M62" i="1"/>
  <c r="I62" i="1"/>
  <c r="E62" i="1"/>
  <c r="CS61" i="1"/>
  <c r="CO61" i="1"/>
  <c r="CK61" i="1"/>
  <c r="CG61" i="1"/>
  <c r="CC61" i="1"/>
  <c r="BY61" i="1"/>
  <c r="BU61" i="1"/>
  <c r="BQ61" i="1"/>
  <c r="BM61" i="1"/>
  <c r="BI61" i="1"/>
  <c r="BE61" i="1"/>
  <c r="BA61" i="1"/>
  <c r="AW61" i="1"/>
  <c r="AS61" i="1"/>
  <c r="AO61" i="1"/>
  <c r="AK61" i="1"/>
  <c r="AG61" i="1"/>
  <c r="AC61" i="1"/>
  <c r="Y61" i="1"/>
  <c r="U61" i="1"/>
  <c r="Q61" i="1"/>
  <c r="M61" i="1"/>
  <c r="I61" i="1"/>
  <c r="E61" i="1"/>
  <c r="CS60" i="1"/>
  <c r="CO60" i="1"/>
  <c r="CK60" i="1"/>
  <c r="CG60" i="1"/>
  <c r="CC60" i="1"/>
  <c r="BY60" i="1"/>
  <c r="BU60" i="1"/>
  <c r="BQ60" i="1"/>
  <c r="BM60" i="1"/>
  <c r="BI60" i="1"/>
  <c r="BE60" i="1"/>
  <c r="BA60" i="1"/>
  <c r="AW60" i="1"/>
  <c r="AS60" i="1"/>
  <c r="AO60" i="1"/>
  <c r="AK60" i="1"/>
  <c r="AG60" i="1"/>
  <c r="AC60" i="1"/>
  <c r="Y60" i="1"/>
  <c r="U60" i="1"/>
  <c r="Q60" i="1"/>
  <c r="M60" i="1"/>
  <c r="I60" i="1"/>
  <c r="E60" i="1"/>
  <c r="CS59" i="1"/>
  <c r="CO59" i="1"/>
  <c r="CK59" i="1"/>
  <c r="CG59" i="1"/>
  <c r="CC59" i="1"/>
  <c r="BY59" i="1"/>
  <c r="BU59" i="1"/>
  <c r="BQ59" i="1"/>
  <c r="BM59" i="1"/>
  <c r="BI59" i="1"/>
  <c r="BE59" i="1"/>
  <c r="BA59" i="1"/>
  <c r="AW59" i="1"/>
  <c r="AS59" i="1"/>
  <c r="AO59" i="1"/>
  <c r="AK59" i="1"/>
  <c r="AG59" i="1"/>
  <c r="AC59" i="1"/>
  <c r="Y59" i="1"/>
  <c r="U59" i="1"/>
  <c r="Q59" i="1"/>
  <c r="M59" i="1"/>
  <c r="I59" i="1"/>
  <c r="E59" i="1"/>
  <c r="CS58" i="1"/>
  <c r="CO58" i="1"/>
  <c r="CK58" i="1"/>
  <c r="CG58" i="1"/>
  <c r="CC58" i="1"/>
  <c r="BY58" i="1"/>
  <c r="BU58" i="1"/>
  <c r="BQ58" i="1"/>
  <c r="BM58" i="1"/>
  <c r="BI58" i="1"/>
  <c r="BE58" i="1"/>
  <c r="BA58" i="1"/>
  <c r="AW58" i="1"/>
  <c r="AS58" i="1"/>
  <c r="AO58" i="1"/>
  <c r="AK58" i="1"/>
  <c r="AG58" i="1"/>
  <c r="AC58" i="1"/>
  <c r="Y58" i="1"/>
  <c r="U58" i="1"/>
  <c r="Q58" i="1"/>
  <c r="M58" i="1"/>
  <c r="I58" i="1"/>
  <c r="E58" i="1"/>
  <c r="CS57" i="1"/>
  <c r="CO57" i="1"/>
  <c r="CK57" i="1"/>
  <c r="CG57" i="1"/>
  <c r="CC57" i="1"/>
  <c r="BY57" i="1"/>
  <c r="BU57" i="1"/>
  <c r="BQ57" i="1"/>
  <c r="BM57" i="1"/>
  <c r="BI57" i="1"/>
  <c r="BE57" i="1"/>
  <c r="BA57" i="1"/>
  <c r="AW57" i="1"/>
  <c r="AS57" i="1"/>
  <c r="AO57" i="1"/>
  <c r="AK57" i="1"/>
  <c r="AG57" i="1"/>
  <c r="AC57" i="1"/>
  <c r="Y57" i="1"/>
  <c r="U57" i="1"/>
  <c r="Q57" i="1"/>
  <c r="M57" i="1"/>
  <c r="I57" i="1"/>
  <c r="E57" i="1"/>
  <c r="CS56" i="1"/>
  <c r="CO56" i="1"/>
  <c r="CK56" i="1"/>
  <c r="CG56" i="1"/>
  <c r="CC56" i="1"/>
  <c r="BY56" i="1"/>
  <c r="BU56" i="1"/>
  <c r="BQ56" i="1"/>
  <c r="BM56" i="1"/>
  <c r="BI56" i="1"/>
  <c r="BE56" i="1"/>
  <c r="BA56" i="1"/>
  <c r="AW56" i="1"/>
  <c r="AS56" i="1"/>
  <c r="AO56" i="1"/>
  <c r="AK56" i="1"/>
  <c r="AG56" i="1"/>
  <c r="AC56" i="1"/>
  <c r="Y56" i="1"/>
  <c r="U56" i="1"/>
  <c r="Q56" i="1"/>
  <c r="M56" i="1"/>
  <c r="I56" i="1"/>
  <c r="E56" i="1"/>
  <c r="CS55" i="1"/>
  <c r="CO55" i="1"/>
  <c r="CK55" i="1"/>
  <c r="CG55" i="1"/>
  <c r="CC55" i="1"/>
  <c r="BY55" i="1"/>
  <c r="BU55" i="1"/>
  <c r="BQ55" i="1"/>
  <c r="BM55" i="1"/>
  <c r="BI55" i="1"/>
  <c r="BE55" i="1"/>
  <c r="BA55" i="1"/>
  <c r="AW55" i="1"/>
  <c r="AS55" i="1"/>
  <c r="AO55" i="1"/>
  <c r="AK55" i="1"/>
  <c r="AG55" i="1"/>
  <c r="AC55" i="1"/>
  <c r="Y55" i="1"/>
  <c r="U55" i="1"/>
  <c r="Q55" i="1"/>
  <c r="M55" i="1"/>
  <c r="I55" i="1"/>
  <c r="E55" i="1"/>
  <c r="CS54" i="1"/>
  <c r="CO54" i="1"/>
  <c r="CK54" i="1"/>
  <c r="CG54" i="1"/>
  <c r="CC54" i="1"/>
  <c r="BY54" i="1"/>
  <c r="BU54" i="1"/>
  <c r="BQ54" i="1"/>
  <c r="BM54" i="1"/>
  <c r="BI54" i="1"/>
  <c r="BE54" i="1"/>
  <c r="BA54" i="1"/>
  <c r="AW54" i="1"/>
  <c r="AS54" i="1"/>
  <c r="AO54" i="1"/>
  <c r="AK54" i="1"/>
  <c r="AG54" i="1"/>
  <c r="AC54" i="1"/>
  <c r="Y54" i="1"/>
  <c r="U54" i="1"/>
  <c r="Q54" i="1"/>
  <c r="M54" i="1"/>
  <c r="I54" i="1"/>
  <c r="E54" i="1"/>
  <c r="CS53" i="1"/>
  <c r="CO53" i="1"/>
  <c r="CK53" i="1"/>
  <c r="CG53" i="1"/>
  <c r="CC53" i="1"/>
  <c r="BY53" i="1"/>
  <c r="BU53" i="1"/>
  <c r="BQ53" i="1"/>
  <c r="BM53" i="1"/>
  <c r="BI53" i="1"/>
  <c r="BE53" i="1"/>
  <c r="BA53" i="1"/>
  <c r="AW53" i="1"/>
  <c r="AS53" i="1"/>
  <c r="AO53" i="1"/>
  <c r="AK53" i="1"/>
  <c r="AG53" i="1"/>
  <c r="AC53" i="1"/>
  <c r="Y53" i="1"/>
  <c r="U53" i="1"/>
  <c r="Q53" i="1"/>
  <c r="M53" i="1"/>
  <c r="I53" i="1"/>
  <c r="E53" i="1"/>
  <c r="CS52" i="1"/>
  <c r="CO52" i="1"/>
  <c r="CK52" i="1"/>
  <c r="CG52" i="1"/>
  <c r="CC52" i="1"/>
  <c r="BY52" i="1"/>
  <c r="BU52" i="1"/>
  <c r="BQ52" i="1"/>
  <c r="BM52" i="1"/>
  <c r="BI52" i="1"/>
  <c r="BE52" i="1"/>
  <c r="BA52" i="1"/>
  <c r="AW52" i="1"/>
  <c r="AS52" i="1"/>
  <c r="AO52" i="1"/>
  <c r="AK52" i="1"/>
  <c r="AG52" i="1"/>
  <c r="AC52" i="1"/>
  <c r="Y52" i="1"/>
  <c r="U52" i="1"/>
  <c r="Q52" i="1"/>
  <c r="M52" i="1"/>
  <c r="I52" i="1"/>
  <c r="E52" i="1"/>
  <c r="CS51" i="1"/>
  <c r="CO51" i="1"/>
  <c r="CK51" i="1"/>
  <c r="CG51" i="1"/>
  <c r="CC51" i="1"/>
  <c r="BY51" i="1"/>
  <c r="BU51" i="1"/>
  <c r="BQ51" i="1"/>
  <c r="BM51" i="1"/>
  <c r="BI51" i="1"/>
  <c r="BE51" i="1"/>
  <c r="BA51" i="1"/>
  <c r="AW51" i="1"/>
  <c r="AS51" i="1"/>
  <c r="AO51" i="1"/>
  <c r="AK51" i="1"/>
  <c r="AG51" i="1"/>
  <c r="AC51" i="1"/>
  <c r="Y51" i="1"/>
  <c r="U51" i="1"/>
  <c r="Q51" i="1"/>
  <c r="M51" i="1"/>
  <c r="I51" i="1"/>
  <c r="E51" i="1"/>
  <c r="CS50" i="1"/>
  <c r="CO50" i="1"/>
  <c r="CK50" i="1"/>
  <c r="CG50" i="1"/>
  <c r="CC50" i="1"/>
  <c r="BY50" i="1"/>
  <c r="BU50" i="1"/>
  <c r="BQ50" i="1"/>
  <c r="BM50" i="1"/>
  <c r="BI50" i="1"/>
  <c r="BE50" i="1"/>
  <c r="BA50" i="1"/>
  <c r="AW50" i="1"/>
  <c r="AS50" i="1"/>
  <c r="AO50" i="1"/>
  <c r="AK50" i="1"/>
  <c r="AG50" i="1"/>
  <c r="AC50" i="1"/>
  <c r="Y50" i="1"/>
  <c r="U50" i="1"/>
  <c r="Q50" i="1"/>
  <c r="M50" i="1"/>
  <c r="I50" i="1"/>
  <c r="E50" i="1"/>
  <c r="CS49" i="1"/>
  <c r="CO49" i="1"/>
  <c r="CK49" i="1"/>
  <c r="CG49" i="1"/>
  <c r="CC49" i="1"/>
  <c r="BY49" i="1"/>
  <c r="BU49" i="1"/>
  <c r="BQ49" i="1"/>
  <c r="BM49" i="1"/>
  <c r="BI49" i="1"/>
  <c r="BE49" i="1"/>
  <c r="BA49" i="1"/>
  <c r="AW49" i="1"/>
  <c r="AS49" i="1"/>
  <c r="AO49" i="1"/>
  <c r="AK49" i="1"/>
  <c r="AG49" i="1"/>
  <c r="AC49" i="1"/>
  <c r="Y49" i="1"/>
  <c r="U49" i="1"/>
  <c r="Q49" i="1"/>
  <c r="M49" i="1"/>
  <c r="I49" i="1"/>
  <c r="E49" i="1"/>
  <c r="CS48" i="1"/>
  <c r="CO48" i="1"/>
  <c r="CK48" i="1"/>
  <c r="CG48" i="1"/>
  <c r="CC48" i="1"/>
  <c r="BY48" i="1"/>
  <c r="BU48" i="1"/>
  <c r="BQ48" i="1"/>
  <c r="BM48" i="1"/>
  <c r="BI48" i="1"/>
  <c r="BE48" i="1"/>
  <c r="BA48" i="1"/>
  <c r="AW48" i="1"/>
  <c r="AS48" i="1"/>
  <c r="AO48" i="1"/>
  <c r="AK48" i="1"/>
  <c r="AG48" i="1"/>
  <c r="AC48" i="1"/>
  <c r="Y48" i="1"/>
  <c r="U48" i="1"/>
  <c r="Q48" i="1"/>
  <c r="M48" i="1"/>
  <c r="I48" i="1"/>
  <c r="E48" i="1"/>
  <c r="CS47" i="1"/>
  <c r="CO47" i="1"/>
  <c r="CK47" i="1"/>
  <c r="CG47" i="1"/>
  <c r="CC47" i="1"/>
  <c r="BY47" i="1"/>
  <c r="BU47" i="1"/>
  <c r="BQ47" i="1"/>
  <c r="BM47" i="1"/>
  <c r="BI47" i="1"/>
  <c r="BE47" i="1"/>
  <c r="BA47" i="1"/>
  <c r="AW47" i="1"/>
  <c r="AS47" i="1"/>
  <c r="AO47" i="1"/>
  <c r="AK47" i="1"/>
  <c r="AG47" i="1"/>
  <c r="AC47" i="1"/>
  <c r="Y47" i="1"/>
  <c r="U47" i="1"/>
  <c r="Q47" i="1"/>
  <c r="M47" i="1"/>
  <c r="I47" i="1"/>
  <c r="E47" i="1"/>
  <c r="CS46" i="1"/>
  <c r="CO46" i="1"/>
  <c r="CK46" i="1"/>
  <c r="CG46" i="1"/>
  <c r="CC46" i="1"/>
  <c r="BY46" i="1"/>
  <c r="BU46" i="1"/>
  <c r="BQ46" i="1"/>
  <c r="BM46" i="1"/>
  <c r="BI46" i="1"/>
  <c r="BE46" i="1"/>
  <c r="BA46" i="1"/>
  <c r="AW46" i="1"/>
  <c r="AS46" i="1"/>
  <c r="AO46" i="1"/>
  <c r="AK46" i="1"/>
  <c r="AG46" i="1"/>
  <c r="AC46" i="1"/>
  <c r="Y46" i="1"/>
  <c r="U46" i="1"/>
  <c r="Q46" i="1"/>
  <c r="M46" i="1"/>
  <c r="I46" i="1"/>
  <c r="E46" i="1"/>
  <c r="CS45" i="1"/>
  <c r="CO45" i="1"/>
  <c r="CK45" i="1"/>
  <c r="CG45" i="1"/>
  <c r="CC45" i="1"/>
  <c r="BY45" i="1"/>
  <c r="BU45" i="1"/>
  <c r="BQ45" i="1"/>
  <c r="BM45" i="1"/>
  <c r="BI45" i="1"/>
  <c r="BE45" i="1"/>
  <c r="BA45" i="1"/>
  <c r="AW45" i="1"/>
  <c r="AS45" i="1"/>
  <c r="AO45" i="1"/>
  <c r="AK45" i="1"/>
  <c r="AG45" i="1"/>
  <c r="AC45" i="1"/>
  <c r="Y45" i="1"/>
  <c r="U45" i="1"/>
  <c r="Q45" i="1"/>
  <c r="M45" i="1"/>
  <c r="I45" i="1"/>
  <c r="E45" i="1"/>
  <c r="CS44" i="1"/>
  <c r="CO44" i="1"/>
  <c r="CK44" i="1"/>
  <c r="CG44" i="1"/>
  <c r="CC44" i="1"/>
  <c r="BY44" i="1"/>
  <c r="BU44" i="1"/>
  <c r="BQ44" i="1"/>
  <c r="BM44" i="1"/>
  <c r="BI44" i="1"/>
  <c r="BE44" i="1"/>
  <c r="BA44" i="1"/>
  <c r="AW44" i="1"/>
  <c r="AS44" i="1"/>
  <c r="AO44" i="1"/>
  <c r="AK44" i="1"/>
  <c r="AG44" i="1"/>
  <c r="AC44" i="1"/>
  <c r="Y44" i="1"/>
  <c r="U44" i="1"/>
  <c r="Q44" i="1"/>
  <c r="M44" i="1"/>
  <c r="I44" i="1"/>
  <c r="E44" i="1"/>
  <c r="CS43" i="1"/>
  <c r="CO43" i="1"/>
  <c r="CK43" i="1"/>
  <c r="CG43" i="1"/>
  <c r="CC43" i="1"/>
  <c r="BY43" i="1"/>
  <c r="BU43" i="1"/>
  <c r="BQ43" i="1"/>
  <c r="BM43" i="1"/>
  <c r="BI43" i="1"/>
  <c r="BE43" i="1"/>
  <c r="BA43" i="1"/>
  <c r="AW43" i="1"/>
  <c r="AS43" i="1"/>
  <c r="AO43" i="1"/>
  <c r="AK43" i="1"/>
  <c r="AG43" i="1"/>
  <c r="AC43" i="1"/>
  <c r="Y43" i="1"/>
  <c r="U43" i="1"/>
  <c r="Q43" i="1"/>
  <c r="M43" i="1"/>
  <c r="I43" i="1"/>
  <c r="E43" i="1"/>
  <c r="CS42" i="1"/>
  <c r="CO42" i="1"/>
  <c r="CK42" i="1"/>
  <c r="CG42" i="1"/>
  <c r="CC42" i="1"/>
  <c r="BY42" i="1"/>
  <c r="BU42" i="1"/>
  <c r="BQ42" i="1"/>
  <c r="BM42" i="1"/>
  <c r="BI42" i="1"/>
  <c r="BE42" i="1"/>
  <c r="BA42" i="1"/>
  <c r="AW42" i="1"/>
  <c r="AS42" i="1"/>
  <c r="AO42" i="1"/>
  <c r="AK42" i="1"/>
  <c r="AG42" i="1"/>
  <c r="AC42" i="1"/>
  <c r="Y42" i="1"/>
  <c r="U42" i="1"/>
  <c r="Q42" i="1"/>
  <c r="M42" i="1"/>
  <c r="I42" i="1"/>
  <c r="E42" i="1"/>
  <c r="CS41" i="1"/>
  <c r="CO41" i="1"/>
  <c r="CK41" i="1"/>
  <c r="CG41" i="1"/>
  <c r="CC41" i="1"/>
  <c r="BY41" i="1"/>
  <c r="BU41" i="1"/>
  <c r="BQ41" i="1"/>
  <c r="BM41" i="1"/>
  <c r="BI41" i="1"/>
  <c r="BE41" i="1"/>
  <c r="BA41" i="1"/>
  <c r="AW41" i="1"/>
  <c r="AS41" i="1"/>
  <c r="AO41" i="1"/>
  <c r="AK41" i="1"/>
  <c r="AG41" i="1"/>
  <c r="AC41" i="1"/>
  <c r="Y41" i="1"/>
  <c r="U41" i="1"/>
  <c r="Q41" i="1"/>
  <c r="M41" i="1"/>
  <c r="I41" i="1"/>
  <c r="E41" i="1"/>
  <c r="CS40" i="1"/>
  <c r="CO40" i="1"/>
  <c r="CK40" i="1"/>
  <c r="CG40" i="1"/>
  <c r="CC40" i="1"/>
  <c r="BY40" i="1"/>
  <c r="BU40" i="1"/>
  <c r="BQ40" i="1"/>
  <c r="BM40" i="1"/>
  <c r="BI40" i="1"/>
  <c r="BE40" i="1"/>
  <c r="BA40" i="1"/>
  <c r="AW40" i="1"/>
  <c r="AS40" i="1"/>
  <c r="AO40" i="1"/>
  <c r="AK40" i="1"/>
  <c r="AG40" i="1"/>
  <c r="AC40" i="1"/>
  <c r="Y40" i="1"/>
  <c r="U40" i="1"/>
  <c r="Q40" i="1"/>
  <c r="M40" i="1"/>
  <c r="I40" i="1"/>
  <c r="E40" i="1"/>
  <c r="CS39" i="1"/>
  <c r="CO39" i="1"/>
  <c r="CK39" i="1"/>
  <c r="CG39" i="1"/>
  <c r="CC39" i="1"/>
  <c r="BY39" i="1"/>
  <c r="BU39" i="1"/>
  <c r="BQ39" i="1"/>
  <c r="BM39" i="1"/>
  <c r="BI39" i="1"/>
  <c r="BE39" i="1"/>
  <c r="BA39" i="1"/>
  <c r="AW39" i="1"/>
  <c r="AS39" i="1"/>
  <c r="AO39" i="1"/>
  <c r="AK39" i="1"/>
  <c r="AG39" i="1"/>
  <c r="AC39" i="1"/>
  <c r="Y39" i="1"/>
  <c r="U39" i="1"/>
  <c r="Q39" i="1"/>
  <c r="M39" i="1"/>
  <c r="I39" i="1"/>
  <c r="E39" i="1"/>
  <c r="CS38" i="1"/>
  <c r="CO38" i="1"/>
  <c r="CK38" i="1"/>
  <c r="CG38" i="1"/>
  <c r="CC38" i="1"/>
  <c r="BY38" i="1"/>
  <c r="BU38" i="1"/>
  <c r="BQ38" i="1"/>
  <c r="BM38" i="1"/>
  <c r="BI38" i="1"/>
  <c r="BE38" i="1"/>
  <c r="BA38" i="1"/>
  <c r="AW38" i="1"/>
  <c r="AS38" i="1"/>
  <c r="AO38" i="1"/>
  <c r="AK38" i="1"/>
  <c r="AG38" i="1"/>
  <c r="AC38" i="1"/>
  <c r="Y38" i="1"/>
  <c r="U38" i="1"/>
  <c r="Q38" i="1"/>
  <c r="M38" i="1"/>
  <c r="I38" i="1"/>
  <c r="E38" i="1"/>
  <c r="CS37" i="1"/>
  <c r="CO37" i="1"/>
  <c r="CK37" i="1"/>
  <c r="CG37" i="1"/>
  <c r="CC37" i="1"/>
  <c r="BY37" i="1"/>
  <c r="BU37" i="1"/>
  <c r="BQ37" i="1"/>
  <c r="BM37" i="1"/>
  <c r="BI37" i="1"/>
  <c r="BE37" i="1"/>
  <c r="BA37" i="1"/>
  <c r="AW37" i="1"/>
  <c r="AS37" i="1"/>
  <c r="AO37" i="1"/>
  <c r="AK37" i="1"/>
  <c r="AG37" i="1"/>
  <c r="AC37" i="1"/>
  <c r="Y37" i="1"/>
  <c r="U37" i="1"/>
  <c r="Q37" i="1"/>
  <c r="M37" i="1"/>
  <c r="I37" i="1"/>
  <c r="E37" i="1"/>
  <c r="CS36" i="1"/>
  <c r="CO36" i="1"/>
  <c r="CK36" i="1"/>
  <c r="CG36" i="1"/>
  <c r="CC36" i="1"/>
  <c r="BY36" i="1"/>
  <c r="BU36" i="1"/>
  <c r="BQ36" i="1"/>
  <c r="BM36" i="1"/>
  <c r="BI36" i="1"/>
  <c r="BE36" i="1"/>
  <c r="BA36" i="1"/>
  <c r="AW36" i="1"/>
  <c r="AS36" i="1"/>
  <c r="AO36" i="1"/>
  <c r="AK36" i="1"/>
  <c r="AG36" i="1"/>
  <c r="AC36" i="1"/>
  <c r="Y36" i="1"/>
  <c r="U36" i="1"/>
  <c r="Q36" i="1"/>
  <c r="M36" i="1"/>
  <c r="I36" i="1"/>
  <c r="E36" i="1"/>
  <c r="CS35" i="1"/>
  <c r="CO35" i="1"/>
  <c r="CK35" i="1"/>
  <c r="CG35" i="1"/>
  <c r="CC35" i="1"/>
  <c r="BY35" i="1"/>
  <c r="BU35" i="1"/>
  <c r="BQ35" i="1"/>
  <c r="BM35" i="1"/>
  <c r="BI35" i="1"/>
  <c r="BE35" i="1"/>
  <c r="BA35" i="1"/>
  <c r="AW35" i="1"/>
  <c r="AS35" i="1"/>
  <c r="AO35" i="1"/>
  <c r="AK35" i="1"/>
  <c r="AG35" i="1"/>
  <c r="AC35" i="1"/>
  <c r="Y35" i="1"/>
  <c r="U35" i="1"/>
  <c r="Q35" i="1"/>
  <c r="M35" i="1"/>
  <c r="I35" i="1"/>
  <c r="E35" i="1"/>
  <c r="CS34" i="1"/>
  <c r="CO34" i="1"/>
  <c r="CK34" i="1"/>
  <c r="CG34" i="1"/>
  <c r="CC34" i="1"/>
  <c r="BY34" i="1"/>
  <c r="BU34" i="1"/>
  <c r="BQ34" i="1"/>
  <c r="BM34" i="1"/>
  <c r="BI34" i="1"/>
  <c r="BE34" i="1"/>
  <c r="BA34" i="1"/>
  <c r="AW34" i="1"/>
  <c r="AS34" i="1"/>
  <c r="AO34" i="1"/>
  <c r="AK34" i="1"/>
  <c r="AG34" i="1"/>
  <c r="AC34" i="1"/>
  <c r="Y34" i="1"/>
  <c r="U34" i="1"/>
  <c r="Q34" i="1"/>
  <c r="M34" i="1"/>
  <c r="I34" i="1"/>
  <c r="E34" i="1"/>
  <c r="CS33" i="1"/>
  <c r="CO33" i="1"/>
  <c r="CK33" i="1"/>
  <c r="CG33" i="1"/>
  <c r="CC33" i="1"/>
  <c r="BY33" i="1"/>
  <c r="BU33" i="1"/>
  <c r="BQ33" i="1"/>
  <c r="BM33" i="1"/>
  <c r="BI33" i="1"/>
  <c r="BE33" i="1"/>
  <c r="BA33" i="1"/>
  <c r="AW33" i="1"/>
  <c r="AS33" i="1"/>
  <c r="AO33" i="1"/>
  <c r="AK33" i="1"/>
  <c r="AG33" i="1"/>
  <c r="AC33" i="1"/>
  <c r="Y33" i="1"/>
  <c r="U33" i="1"/>
  <c r="Q33" i="1"/>
  <c r="M33" i="1"/>
  <c r="I33" i="1"/>
  <c r="E33" i="1"/>
  <c r="CS32" i="1"/>
  <c r="CO32" i="1"/>
  <c r="CK32" i="1"/>
  <c r="CG32" i="1"/>
  <c r="CC32" i="1"/>
  <c r="BY32" i="1"/>
  <c r="BU32" i="1"/>
  <c r="BQ32" i="1"/>
  <c r="BM32" i="1"/>
  <c r="BI32" i="1"/>
  <c r="BE32" i="1"/>
  <c r="BA32" i="1"/>
  <c r="AW32" i="1"/>
  <c r="AS32" i="1"/>
  <c r="AO32" i="1"/>
  <c r="AK32" i="1"/>
  <c r="AG32" i="1"/>
  <c r="AC32" i="1"/>
  <c r="Y32" i="1"/>
  <c r="U32" i="1"/>
  <c r="Q32" i="1"/>
  <c r="M32" i="1"/>
  <c r="I32" i="1"/>
  <c r="E32" i="1"/>
  <c r="CS31" i="1"/>
  <c r="CO31" i="1"/>
  <c r="CK31" i="1"/>
  <c r="CG31" i="1"/>
  <c r="CC31" i="1"/>
  <c r="BY31" i="1"/>
  <c r="BU31" i="1"/>
  <c r="BQ31" i="1"/>
  <c r="BM31" i="1"/>
  <c r="BI31" i="1"/>
  <c r="BE31" i="1"/>
  <c r="BA31" i="1"/>
  <c r="AW31" i="1"/>
  <c r="AS31" i="1"/>
  <c r="AO31" i="1"/>
  <c r="AK31" i="1"/>
  <c r="AG31" i="1"/>
  <c r="AC31" i="1"/>
  <c r="Y31" i="1"/>
  <c r="U31" i="1"/>
  <c r="Q31" i="1"/>
  <c r="M31" i="1"/>
  <c r="I31" i="1"/>
  <c r="E31" i="1"/>
  <c r="CS30" i="1"/>
  <c r="CO30" i="1"/>
  <c r="CK30" i="1"/>
  <c r="CG30" i="1"/>
  <c r="CC30" i="1"/>
  <c r="BY30" i="1"/>
  <c r="BU30" i="1"/>
  <c r="BQ30" i="1"/>
  <c r="BM30" i="1"/>
  <c r="BI30" i="1"/>
  <c r="BE30" i="1"/>
  <c r="BA30" i="1"/>
  <c r="AW30" i="1"/>
  <c r="AS30" i="1"/>
  <c r="AO30" i="1"/>
  <c r="AK30" i="1"/>
  <c r="AG30" i="1"/>
  <c r="AC30" i="1"/>
  <c r="Y30" i="1"/>
  <c r="U30" i="1"/>
  <c r="Q30" i="1"/>
  <c r="M30" i="1"/>
  <c r="I30" i="1"/>
  <c r="E30" i="1"/>
  <c r="CS29" i="1"/>
  <c r="CO29" i="1"/>
  <c r="CK29" i="1"/>
  <c r="CG29" i="1"/>
  <c r="CC29" i="1"/>
  <c r="BY29" i="1"/>
  <c r="BU29" i="1"/>
  <c r="BQ29" i="1"/>
  <c r="BM29" i="1"/>
  <c r="BI29" i="1"/>
  <c r="BE29" i="1"/>
  <c r="BA29" i="1"/>
  <c r="AW29" i="1"/>
  <c r="AS29" i="1"/>
  <c r="AO29" i="1"/>
  <c r="AK29" i="1"/>
  <c r="AG29" i="1"/>
  <c r="AC29" i="1"/>
  <c r="Y29" i="1"/>
  <c r="U29" i="1"/>
  <c r="Q29" i="1"/>
  <c r="M29" i="1"/>
  <c r="I29" i="1"/>
  <c r="E29" i="1"/>
  <c r="CS28" i="1"/>
  <c r="CO28" i="1"/>
  <c r="CK28" i="1"/>
  <c r="CG28" i="1"/>
  <c r="CC28" i="1"/>
  <c r="BY28" i="1"/>
  <c r="BU28" i="1"/>
  <c r="BQ28" i="1"/>
  <c r="BM28" i="1"/>
  <c r="BI28" i="1"/>
  <c r="BE28" i="1"/>
  <c r="BA28" i="1"/>
  <c r="AW28" i="1"/>
  <c r="AS28" i="1"/>
  <c r="AO28" i="1"/>
  <c r="AK28" i="1"/>
  <c r="AG28" i="1"/>
  <c r="AC28" i="1"/>
  <c r="Y28" i="1"/>
  <c r="U28" i="1"/>
  <c r="Q28" i="1"/>
  <c r="M28" i="1"/>
  <c r="I28" i="1"/>
  <c r="E28" i="1"/>
  <c r="CS27" i="1"/>
  <c r="CO27" i="1"/>
  <c r="CK27" i="1"/>
  <c r="CG27" i="1"/>
  <c r="CC27" i="1"/>
  <c r="BY27" i="1"/>
  <c r="BU27" i="1"/>
  <c r="BQ27" i="1"/>
  <c r="BM27" i="1"/>
  <c r="BI27" i="1"/>
  <c r="BE27" i="1"/>
  <c r="BA27" i="1"/>
  <c r="AW27" i="1"/>
  <c r="AS27" i="1"/>
  <c r="AO27" i="1"/>
  <c r="AK27" i="1"/>
  <c r="AG27" i="1"/>
  <c r="AC27" i="1"/>
  <c r="Y27" i="1"/>
  <c r="U27" i="1"/>
  <c r="Q27" i="1"/>
  <c r="M27" i="1"/>
  <c r="I27" i="1"/>
  <c r="E27" i="1"/>
  <c r="CS26" i="1"/>
  <c r="CO26" i="1"/>
  <c r="CK26" i="1"/>
  <c r="CG26" i="1"/>
  <c r="CC26" i="1"/>
  <c r="BY26" i="1"/>
  <c r="BU26" i="1"/>
  <c r="BQ26" i="1"/>
  <c r="BM26" i="1"/>
  <c r="BI26" i="1"/>
  <c r="BE26" i="1"/>
  <c r="BA26" i="1"/>
  <c r="AW26" i="1"/>
  <c r="AS26" i="1"/>
  <c r="AO26" i="1"/>
  <c r="AK26" i="1"/>
  <c r="AG26" i="1"/>
  <c r="AC26" i="1"/>
  <c r="Y26" i="1"/>
  <c r="U26" i="1"/>
  <c r="Q26" i="1"/>
  <c r="M26" i="1"/>
  <c r="I26" i="1"/>
  <c r="E26" i="1"/>
  <c r="CS25" i="1"/>
  <c r="CO25" i="1"/>
  <c r="CK25" i="1"/>
  <c r="CG25" i="1"/>
  <c r="CC25" i="1"/>
  <c r="BY25" i="1"/>
  <c r="BU25" i="1"/>
  <c r="BQ25" i="1"/>
  <c r="BM25" i="1"/>
  <c r="BI25" i="1"/>
  <c r="BE25" i="1"/>
  <c r="BA25" i="1"/>
  <c r="AW25" i="1"/>
  <c r="AS25" i="1"/>
  <c r="AO25" i="1"/>
  <c r="AK25" i="1"/>
  <c r="AG25" i="1"/>
  <c r="AC25" i="1"/>
  <c r="Y25" i="1"/>
  <c r="U25" i="1"/>
  <c r="Q25" i="1"/>
  <c r="M25" i="1"/>
  <c r="I25" i="1"/>
  <c r="E25" i="1"/>
  <c r="CS24" i="1"/>
  <c r="CO24" i="1"/>
  <c r="CK24" i="1"/>
  <c r="CG24" i="1"/>
  <c r="CC24" i="1"/>
  <c r="BY24" i="1"/>
  <c r="BU24" i="1"/>
  <c r="BQ24" i="1"/>
  <c r="BM24" i="1"/>
  <c r="BI24" i="1"/>
  <c r="BE24" i="1"/>
  <c r="BA24" i="1"/>
  <c r="AW24" i="1"/>
  <c r="AS24" i="1"/>
  <c r="AO24" i="1"/>
  <c r="AK24" i="1"/>
  <c r="AG24" i="1"/>
  <c r="AC24" i="1"/>
  <c r="Y24" i="1"/>
  <c r="U24" i="1"/>
  <c r="Q24" i="1"/>
  <c r="M24" i="1"/>
  <c r="I24" i="1"/>
  <c r="E24" i="1"/>
  <c r="CS23" i="1"/>
  <c r="CO23" i="1"/>
  <c r="CK23" i="1"/>
  <c r="CG23" i="1"/>
  <c r="CC23" i="1"/>
  <c r="BY23" i="1"/>
  <c r="BU23" i="1"/>
  <c r="BQ23" i="1"/>
  <c r="BM23" i="1"/>
  <c r="BI23" i="1"/>
  <c r="BE23" i="1"/>
  <c r="BA23" i="1"/>
  <c r="AW23" i="1"/>
  <c r="AS23" i="1"/>
  <c r="AO23" i="1"/>
  <c r="AK23" i="1"/>
  <c r="AG23" i="1"/>
  <c r="AC23" i="1"/>
  <c r="Y23" i="1"/>
  <c r="U23" i="1"/>
  <c r="Q23" i="1"/>
  <c r="M23" i="1"/>
  <c r="I23" i="1"/>
  <c r="E23" i="1"/>
  <c r="CS22" i="1"/>
  <c r="CO22" i="1"/>
  <c r="CK22" i="1"/>
  <c r="CG22" i="1"/>
  <c r="CC22" i="1"/>
  <c r="BY22" i="1"/>
  <c r="BU22" i="1"/>
  <c r="BQ22" i="1"/>
  <c r="BM22" i="1"/>
  <c r="BI22" i="1"/>
  <c r="BE22" i="1"/>
  <c r="BA22" i="1"/>
  <c r="AW22" i="1"/>
  <c r="AS22" i="1"/>
  <c r="AO22" i="1"/>
  <c r="AK22" i="1"/>
  <c r="AG22" i="1"/>
  <c r="AC22" i="1"/>
  <c r="Y22" i="1"/>
  <c r="U22" i="1"/>
  <c r="Q22" i="1"/>
  <c r="M22" i="1"/>
  <c r="I22" i="1"/>
  <c r="E22" i="1"/>
  <c r="CS21" i="1"/>
  <c r="CO21" i="1"/>
  <c r="CK21" i="1"/>
  <c r="CG21" i="1"/>
  <c r="CC21" i="1"/>
  <c r="BY21" i="1"/>
  <c r="BU21" i="1"/>
  <c r="BQ21" i="1"/>
  <c r="BM21" i="1"/>
  <c r="BI21" i="1"/>
  <c r="BE21" i="1"/>
  <c r="BA21" i="1"/>
  <c r="AW21" i="1"/>
  <c r="AS21" i="1"/>
  <c r="AO21" i="1"/>
  <c r="AK21" i="1"/>
  <c r="AG21" i="1"/>
  <c r="AC21" i="1"/>
  <c r="Y21" i="1"/>
  <c r="U21" i="1"/>
  <c r="Q21" i="1"/>
  <c r="M21" i="1"/>
  <c r="I21" i="1"/>
  <c r="E21" i="1"/>
  <c r="CS20" i="1"/>
  <c r="CO20" i="1"/>
  <c r="CK20" i="1"/>
  <c r="CG20" i="1"/>
  <c r="CC20" i="1"/>
  <c r="BY20" i="1"/>
  <c r="CA99" i="1"/>
  <c r="AY99" i="1"/>
  <c r="W99" i="1"/>
  <c r="CL98" i="1"/>
  <c r="BK98" i="1"/>
  <c r="AH98" i="1"/>
  <c r="C98" i="1"/>
  <c r="BV97" i="1"/>
  <c r="AW97" i="1"/>
  <c r="AI97" i="1"/>
  <c r="U97" i="1"/>
  <c r="G97" i="1"/>
  <c r="CJ96" i="1"/>
  <c r="BW96" i="1"/>
  <c r="BH96" i="1"/>
  <c r="AS96" i="1"/>
  <c r="AF96" i="1"/>
  <c r="Q96" i="1"/>
  <c r="C96" i="1"/>
  <c r="CG95" i="1"/>
  <c r="BS95" i="1"/>
  <c r="BD95" i="1"/>
  <c r="AQ95" i="1"/>
  <c r="AB95" i="1"/>
  <c r="M95" i="1"/>
  <c r="CR94" i="1"/>
  <c r="CC94" i="1"/>
  <c r="BO94" i="1"/>
  <c r="BA94" i="1"/>
  <c r="AM94" i="1"/>
  <c r="X94" i="1"/>
  <c r="K94" i="1"/>
  <c r="CN93" i="1"/>
  <c r="BY93" i="1"/>
  <c r="BL93" i="1"/>
  <c r="AW93" i="1"/>
  <c r="AI93" i="1"/>
  <c r="U93" i="1"/>
  <c r="G93" i="1"/>
  <c r="CJ92" i="1"/>
  <c r="BW92" i="1"/>
  <c r="BH92" i="1"/>
  <c r="AS92" i="1"/>
  <c r="AF92" i="1"/>
  <c r="Q92" i="1"/>
  <c r="C92" i="1"/>
  <c r="CG91" i="1"/>
  <c r="BS91" i="1"/>
  <c r="BD91" i="1"/>
  <c r="AQ91" i="1"/>
  <c r="AB91" i="1"/>
  <c r="M91" i="1"/>
  <c r="CR90" i="1"/>
  <c r="CC90" i="1"/>
  <c r="BO90" i="1"/>
  <c r="BA90" i="1"/>
  <c r="AM90" i="1"/>
  <c r="X90" i="1"/>
  <c r="K90" i="1"/>
  <c r="CN89" i="1"/>
  <c r="BY89" i="1"/>
  <c r="BL89" i="1"/>
  <c r="AW89" i="1"/>
  <c r="AI89" i="1"/>
  <c r="U89" i="1"/>
  <c r="G89" i="1"/>
  <c r="CJ88" i="1"/>
  <c r="BW88" i="1"/>
  <c r="BH88" i="1"/>
  <c r="AS88" i="1"/>
  <c r="AF88" i="1"/>
  <c r="Q88" i="1"/>
  <c r="C88" i="1"/>
  <c r="CG87" i="1"/>
  <c r="BS87" i="1"/>
  <c r="BD87" i="1"/>
  <c r="AQ87" i="1"/>
  <c r="AB87" i="1"/>
  <c r="M87" i="1"/>
  <c r="CR86" i="1"/>
  <c r="CC86" i="1"/>
  <c r="BO86" i="1"/>
  <c r="BA86" i="1"/>
  <c r="AM86" i="1"/>
  <c r="X86" i="1"/>
  <c r="K86" i="1"/>
  <c r="CN85" i="1"/>
  <c r="BY85" i="1"/>
  <c r="BL85" i="1"/>
  <c r="AW85" i="1"/>
  <c r="AI85" i="1"/>
  <c r="U85" i="1"/>
  <c r="G85" i="1"/>
  <c r="CJ84" i="1"/>
  <c r="BX84" i="1"/>
  <c r="BM84" i="1"/>
  <c r="BC84" i="1"/>
  <c r="AR84" i="1"/>
  <c r="AG84" i="1"/>
  <c r="W84" i="1"/>
  <c r="L84" i="1"/>
  <c r="CS83" i="1"/>
  <c r="CI83" i="1"/>
  <c r="BX83" i="1"/>
  <c r="BM83" i="1"/>
  <c r="BC83" i="1"/>
  <c r="AR83" i="1"/>
  <c r="AG83" i="1"/>
  <c r="W83" i="1"/>
  <c r="L83" i="1"/>
  <c r="CS82" i="1"/>
  <c r="CI82" i="1"/>
  <c r="BX82" i="1"/>
  <c r="BM82" i="1"/>
  <c r="BC82" i="1"/>
  <c r="AR82" i="1"/>
  <c r="AG82" i="1"/>
  <c r="W82" i="1"/>
  <c r="L82" i="1"/>
  <c r="CS81" i="1"/>
  <c r="CI81" i="1"/>
  <c r="BX81" i="1"/>
  <c r="BM81" i="1"/>
  <c r="BC81" i="1"/>
  <c r="AR81" i="1"/>
  <c r="AG81" i="1"/>
  <c r="W81" i="1"/>
  <c r="L81" i="1"/>
  <c r="CS80" i="1"/>
  <c r="CI80" i="1"/>
  <c r="BX80" i="1"/>
  <c r="BM80" i="1"/>
  <c r="BC80" i="1"/>
  <c r="AR80" i="1"/>
  <c r="AG80" i="1"/>
  <c r="W80" i="1"/>
  <c r="L80" i="1"/>
  <c r="CS79" i="1"/>
  <c r="CI79" i="1"/>
  <c r="BX79" i="1"/>
  <c r="BM79" i="1"/>
  <c r="BC79" i="1"/>
  <c r="AR79" i="1"/>
  <c r="AG79" i="1"/>
  <c r="W79" i="1"/>
  <c r="L79" i="1"/>
  <c r="CS78" i="1"/>
  <c r="CI78" i="1"/>
  <c r="BX78" i="1"/>
  <c r="BM78" i="1"/>
  <c r="BC78" i="1"/>
  <c r="AR78" i="1"/>
  <c r="AG78" i="1"/>
  <c r="W78" i="1"/>
  <c r="L78" i="1"/>
  <c r="CS77" i="1"/>
  <c r="CI77" i="1"/>
  <c r="BX77" i="1"/>
  <c r="BM77" i="1"/>
  <c r="BC77" i="1"/>
  <c r="AR77" i="1"/>
  <c r="AG77" i="1"/>
  <c r="W77" i="1"/>
  <c r="L77" i="1"/>
  <c r="CS76" i="1"/>
  <c r="CI76" i="1"/>
  <c r="BX76" i="1"/>
  <c r="BM76" i="1"/>
  <c r="BC76" i="1"/>
  <c r="AR76" i="1"/>
  <c r="AG76" i="1"/>
  <c r="W76" i="1"/>
  <c r="O76" i="1"/>
  <c r="G76" i="1"/>
  <c r="CQ75" i="1"/>
  <c r="CI75" i="1"/>
  <c r="CA75" i="1"/>
  <c r="BS75" i="1"/>
  <c r="BK75" i="1"/>
  <c r="BC75" i="1"/>
  <c r="AU75" i="1"/>
  <c r="AM75" i="1"/>
  <c r="AE75" i="1"/>
  <c r="W75" i="1"/>
  <c r="O75" i="1"/>
  <c r="G75" i="1"/>
  <c r="CQ74" i="1"/>
  <c r="CI74" i="1"/>
  <c r="CA74" i="1"/>
  <c r="BS74" i="1"/>
  <c r="BK74" i="1"/>
  <c r="BC74" i="1"/>
  <c r="AU74" i="1"/>
  <c r="AM74" i="1"/>
  <c r="AE74" i="1"/>
  <c r="W74" i="1"/>
  <c r="O74" i="1"/>
  <c r="G74" i="1"/>
  <c r="CQ73" i="1"/>
  <c r="CI73" i="1"/>
  <c r="CA73" i="1"/>
  <c r="BS73" i="1"/>
  <c r="BK73" i="1"/>
  <c r="BC73" i="1"/>
  <c r="AU73" i="1"/>
  <c r="AM73" i="1"/>
  <c r="AE73" i="1"/>
  <c r="W73" i="1"/>
  <c r="O73" i="1"/>
  <c r="G73" i="1"/>
  <c r="CQ72" i="1"/>
  <c r="CI72" i="1"/>
  <c r="CA72" i="1"/>
  <c r="BS72" i="1"/>
  <c r="BK72" i="1"/>
  <c r="BC72" i="1"/>
  <c r="AU72" i="1"/>
  <c r="AM72" i="1"/>
  <c r="AE72" i="1"/>
  <c r="W72" i="1"/>
  <c r="O72" i="1"/>
  <c r="G72" i="1"/>
  <c r="CQ71" i="1"/>
  <c r="CI71" i="1"/>
  <c r="CA71" i="1"/>
  <c r="BS71" i="1"/>
  <c r="BK71" i="1"/>
  <c r="BC71" i="1"/>
  <c r="AU71" i="1"/>
  <c r="AM71" i="1"/>
  <c r="AE71" i="1"/>
  <c r="W71" i="1"/>
  <c r="O71" i="1"/>
  <c r="G71" i="1"/>
  <c r="CQ70" i="1"/>
  <c r="CI70" i="1"/>
  <c r="CA70" i="1"/>
  <c r="BS70" i="1"/>
  <c r="BK70" i="1"/>
  <c r="BC70" i="1"/>
  <c r="AU70" i="1"/>
  <c r="AM70" i="1"/>
  <c r="AE70" i="1"/>
  <c r="W70" i="1"/>
  <c r="O70" i="1"/>
  <c r="G70" i="1"/>
  <c r="CQ69" i="1"/>
  <c r="CI69" i="1"/>
  <c r="CA69" i="1"/>
  <c r="BS69" i="1"/>
  <c r="BK69" i="1"/>
  <c r="BC69" i="1"/>
  <c r="AU69" i="1"/>
  <c r="AM69" i="1"/>
  <c r="AE69" i="1"/>
  <c r="W69" i="1"/>
  <c r="O69" i="1"/>
  <c r="G69" i="1"/>
  <c r="CQ68" i="1"/>
  <c r="CI68" i="1"/>
  <c r="CA68" i="1"/>
  <c r="BS68" i="1"/>
  <c r="BK68" i="1"/>
  <c r="BC68" i="1"/>
  <c r="AU68" i="1"/>
  <c r="AM68" i="1"/>
  <c r="AE68" i="1"/>
  <c r="W68" i="1"/>
  <c r="O68" i="1"/>
  <c r="G68" i="1"/>
  <c r="CQ67" i="1"/>
  <c r="CI67" i="1"/>
  <c r="CA67" i="1"/>
  <c r="BS67" i="1"/>
  <c r="BK67" i="1"/>
  <c r="BC67" i="1"/>
  <c r="AU67" i="1"/>
  <c r="AM67" i="1"/>
  <c r="AE67" i="1"/>
  <c r="W67" i="1"/>
  <c r="O67" i="1"/>
  <c r="G67" i="1"/>
  <c r="CQ66" i="1"/>
  <c r="CI66" i="1"/>
  <c r="CA66" i="1"/>
  <c r="BS66" i="1"/>
  <c r="BK66" i="1"/>
  <c r="BC66" i="1"/>
  <c r="AU66" i="1"/>
  <c r="AM66" i="1"/>
  <c r="AE66" i="1"/>
  <c r="W66" i="1"/>
  <c r="O66" i="1"/>
  <c r="G66" i="1"/>
  <c r="CQ65" i="1"/>
  <c r="CI65" i="1"/>
  <c r="CA65" i="1"/>
  <c r="BS65" i="1"/>
  <c r="BK65" i="1"/>
  <c r="BC65" i="1"/>
  <c r="AU65" i="1"/>
  <c r="AM65" i="1"/>
  <c r="AE65" i="1"/>
  <c r="W65" i="1"/>
  <c r="O65" i="1"/>
  <c r="G65" i="1"/>
  <c r="CQ64" i="1"/>
  <c r="CI64" i="1"/>
  <c r="CA64" i="1"/>
  <c r="BS64" i="1"/>
  <c r="BK64" i="1"/>
  <c r="BC64" i="1"/>
  <c r="AU64" i="1"/>
  <c r="AM64" i="1"/>
  <c r="AE64" i="1"/>
  <c r="W64" i="1"/>
  <c r="O64" i="1"/>
  <c r="G64" i="1"/>
  <c r="CQ63" i="1"/>
  <c r="CI63" i="1"/>
  <c r="CA63" i="1"/>
  <c r="BS63" i="1"/>
  <c r="BK63" i="1"/>
  <c r="BC63" i="1"/>
  <c r="AU63" i="1"/>
  <c r="AM63" i="1"/>
  <c r="AE63" i="1"/>
  <c r="W63" i="1"/>
  <c r="O63" i="1"/>
  <c r="G63" i="1"/>
  <c r="CS62" i="1"/>
  <c r="CN62" i="1"/>
  <c r="CI62" i="1"/>
  <c r="CC62" i="1"/>
  <c r="BX62" i="1"/>
  <c r="BS62" i="1"/>
  <c r="BM62" i="1"/>
  <c r="BH62" i="1"/>
  <c r="BC62" i="1"/>
  <c r="AW62" i="1"/>
  <c r="AR62" i="1"/>
  <c r="AM62" i="1"/>
  <c r="AG62" i="1"/>
  <c r="AB62" i="1"/>
  <c r="W62" i="1"/>
  <c r="Q62" i="1"/>
  <c r="L62" i="1"/>
  <c r="H62" i="1"/>
  <c r="D62" i="1"/>
  <c r="CR61" i="1"/>
  <c r="CN61" i="1"/>
  <c r="CJ61" i="1"/>
  <c r="CF61" i="1"/>
  <c r="CB61" i="1"/>
  <c r="BX61" i="1"/>
  <c r="BT61" i="1"/>
  <c r="BP61" i="1"/>
  <c r="BL61" i="1"/>
  <c r="BH61" i="1"/>
  <c r="BD61" i="1"/>
  <c r="AZ61" i="1"/>
  <c r="AV61" i="1"/>
  <c r="AR61" i="1"/>
  <c r="AN61" i="1"/>
  <c r="AJ61" i="1"/>
  <c r="AF61" i="1"/>
  <c r="AB61" i="1"/>
  <c r="X61" i="1"/>
  <c r="T61" i="1"/>
  <c r="P61" i="1"/>
  <c r="L61" i="1"/>
  <c r="H61" i="1"/>
  <c r="D61" i="1"/>
  <c r="CR60" i="1"/>
  <c r="CN60" i="1"/>
  <c r="CJ60" i="1"/>
  <c r="CF60" i="1"/>
  <c r="CB60" i="1"/>
  <c r="BX60" i="1"/>
  <c r="BT60" i="1"/>
  <c r="BP60" i="1"/>
  <c r="BL60" i="1"/>
  <c r="BH60" i="1"/>
  <c r="BD60" i="1"/>
  <c r="AZ60" i="1"/>
  <c r="AV60" i="1"/>
  <c r="AR60" i="1"/>
  <c r="AN60" i="1"/>
  <c r="AJ60" i="1"/>
  <c r="AF60" i="1"/>
  <c r="AB60" i="1"/>
  <c r="X60" i="1"/>
  <c r="T60" i="1"/>
  <c r="P60" i="1"/>
  <c r="L60" i="1"/>
  <c r="H60" i="1"/>
  <c r="D60" i="1"/>
  <c r="CR59" i="1"/>
  <c r="CN59" i="1"/>
  <c r="CJ59" i="1"/>
  <c r="CF59" i="1"/>
  <c r="CB59" i="1"/>
  <c r="BX59" i="1"/>
  <c r="BT59" i="1"/>
  <c r="BP59" i="1"/>
  <c r="BL59" i="1"/>
  <c r="BH59" i="1"/>
  <c r="BD59" i="1"/>
  <c r="AZ59" i="1"/>
  <c r="AV59" i="1"/>
  <c r="AR59" i="1"/>
  <c r="AN59" i="1"/>
  <c r="AJ59" i="1"/>
  <c r="AF59" i="1"/>
  <c r="AB59" i="1"/>
  <c r="X59" i="1"/>
  <c r="T59" i="1"/>
  <c r="P59" i="1"/>
  <c r="L59" i="1"/>
  <c r="H59" i="1"/>
  <c r="D59" i="1"/>
  <c r="CR58" i="1"/>
  <c r="CN58" i="1"/>
  <c r="CJ58" i="1"/>
  <c r="CF58" i="1"/>
  <c r="CB58" i="1"/>
  <c r="BX58" i="1"/>
  <c r="BT58" i="1"/>
  <c r="BP58" i="1"/>
  <c r="BL58" i="1"/>
  <c r="BH58" i="1"/>
  <c r="BD58" i="1"/>
  <c r="AZ58" i="1"/>
  <c r="AV58" i="1"/>
  <c r="AR58" i="1"/>
  <c r="AN58" i="1"/>
  <c r="AJ58" i="1"/>
  <c r="AF58" i="1"/>
  <c r="AB58" i="1"/>
  <c r="X58" i="1"/>
  <c r="T58" i="1"/>
  <c r="P58" i="1"/>
  <c r="L58" i="1"/>
  <c r="H58" i="1"/>
  <c r="D58" i="1"/>
  <c r="CR57" i="1"/>
  <c r="CN57" i="1"/>
  <c r="CJ57" i="1"/>
  <c r="CF57" i="1"/>
  <c r="CB57" i="1"/>
  <c r="BX57" i="1"/>
  <c r="BT57" i="1"/>
  <c r="BP57" i="1"/>
  <c r="BL57" i="1"/>
  <c r="BH57" i="1"/>
  <c r="BD57" i="1"/>
  <c r="AZ57" i="1"/>
  <c r="AV57" i="1"/>
  <c r="AR57" i="1"/>
  <c r="AN57" i="1"/>
  <c r="AJ57" i="1"/>
  <c r="AF57" i="1"/>
  <c r="AB57" i="1"/>
  <c r="X57" i="1"/>
  <c r="T57" i="1"/>
  <c r="P57" i="1"/>
  <c r="L57" i="1"/>
  <c r="H57" i="1"/>
  <c r="D57" i="1"/>
  <c r="CR56" i="1"/>
  <c r="CN56" i="1"/>
  <c r="CJ56" i="1"/>
  <c r="CF56" i="1"/>
  <c r="CB56" i="1"/>
  <c r="BX56" i="1"/>
  <c r="BT56" i="1"/>
  <c r="BP56" i="1"/>
  <c r="BL56" i="1"/>
  <c r="BH56" i="1"/>
  <c r="BD56" i="1"/>
  <c r="AZ56" i="1"/>
  <c r="AV56" i="1"/>
  <c r="AR56" i="1"/>
  <c r="AN56" i="1"/>
  <c r="AJ56" i="1"/>
  <c r="AF56" i="1"/>
  <c r="AB56" i="1"/>
  <c r="X56" i="1"/>
  <c r="T56" i="1"/>
  <c r="P56" i="1"/>
  <c r="L56" i="1"/>
  <c r="H56" i="1"/>
  <c r="D56" i="1"/>
  <c r="CR55" i="1"/>
  <c r="CN55" i="1"/>
  <c r="CJ55" i="1"/>
  <c r="CF55" i="1"/>
  <c r="CB55" i="1"/>
  <c r="BX55" i="1"/>
  <c r="BT55" i="1"/>
  <c r="BP55" i="1"/>
  <c r="BL55" i="1"/>
  <c r="BH55" i="1"/>
  <c r="BD55" i="1"/>
  <c r="AZ55" i="1"/>
  <c r="AV55" i="1"/>
  <c r="AR55" i="1"/>
  <c r="AN55" i="1"/>
  <c r="AJ55" i="1"/>
  <c r="AF55" i="1"/>
  <c r="AB55" i="1"/>
  <c r="X55" i="1"/>
  <c r="T55" i="1"/>
  <c r="P55" i="1"/>
  <c r="L55" i="1"/>
  <c r="H55" i="1"/>
  <c r="D55" i="1"/>
  <c r="CR54" i="1"/>
  <c r="CN54" i="1"/>
  <c r="CJ54" i="1"/>
  <c r="CF54" i="1"/>
  <c r="CB54" i="1"/>
  <c r="BX54" i="1"/>
  <c r="BT54" i="1"/>
  <c r="BP54" i="1"/>
  <c r="BL54" i="1"/>
  <c r="BH54" i="1"/>
  <c r="BD54" i="1"/>
  <c r="AZ54" i="1"/>
  <c r="AV54" i="1"/>
  <c r="AR54" i="1"/>
  <c r="AN54" i="1"/>
  <c r="AJ54" i="1"/>
  <c r="AF54" i="1"/>
  <c r="AB54" i="1"/>
  <c r="X54" i="1"/>
  <c r="T54" i="1"/>
  <c r="P54" i="1"/>
  <c r="L54" i="1"/>
  <c r="H54" i="1"/>
  <c r="D54" i="1"/>
  <c r="CR53" i="1"/>
  <c r="CN53" i="1"/>
  <c r="CJ53" i="1"/>
  <c r="CF53" i="1"/>
  <c r="CB53" i="1"/>
  <c r="BX53" i="1"/>
  <c r="BT53" i="1"/>
  <c r="BP53" i="1"/>
  <c r="BL53" i="1"/>
  <c r="BH53" i="1"/>
  <c r="BD53" i="1"/>
  <c r="AZ53" i="1"/>
  <c r="AV53" i="1"/>
  <c r="AR53" i="1"/>
  <c r="AN53" i="1"/>
  <c r="AJ53" i="1"/>
  <c r="AF53" i="1"/>
  <c r="AB53" i="1"/>
  <c r="X53" i="1"/>
  <c r="T53" i="1"/>
  <c r="P53" i="1"/>
  <c r="L53" i="1"/>
  <c r="H53" i="1"/>
  <c r="D53" i="1"/>
  <c r="CR52" i="1"/>
  <c r="CN52" i="1"/>
  <c r="CJ52" i="1"/>
  <c r="CF52" i="1"/>
  <c r="CB52" i="1"/>
  <c r="BX52" i="1"/>
  <c r="BT52" i="1"/>
  <c r="BP52" i="1"/>
  <c r="BL52" i="1"/>
  <c r="BH52" i="1"/>
  <c r="BD52" i="1"/>
  <c r="AZ52" i="1"/>
  <c r="AV52" i="1"/>
  <c r="AR52" i="1"/>
  <c r="AN52" i="1"/>
  <c r="AJ52" i="1"/>
  <c r="AF52" i="1"/>
  <c r="AB52" i="1"/>
  <c r="X52" i="1"/>
  <c r="T52" i="1"/>
  <c r="P52" i="1"/>
  <c r="L52" i="1"/>
  <c r="H52" i="1"/>
  <c r="D52" i="1"/>
  <c r="CR51" i="1"/>
  <c r="CN51" i="1"/>
  <c r="CJ51" i="1"/>
  <c r="CF51" i="1"/>
  <c r="CB51" i="1"/>
  <c r="BX51" i="1"/>
  <c r="BT51" i="1"/>
  <c r="BP51" i="1"/>
  <c r="BL51" i="1"/>
  <c r="BH51" i="1"/>
  <c r="BD51" i="1"/>
  <c r="AZ51" i="1"/>
  <c r="AV51" i="1"/>
  <c r="AR51" i="1"/>
  <c r="AN51" i="1"/>
  <c r="AJ51" i="1"/>
  <c r="AF51" i="1"/>
  <c r="AB51" i="1"/>
  <c r="X51" i="1"/>
  <c r="T51" i="1"/>
  <c r="P51" i="1"/>
  <c r="L51" i="1"/>
  <c r="H51" i="1"/>
  <c r="D51" i="1"/>
  <c r="CR50" i="1"/>
  <c r="CN50" i="1"/>
  <c r="CJ50" i="1"/>
  <c r="CF50" i="1"/>
  <c r="CB50" i="1"/>
  <c r="BX50" i="1"/>
  <c r="BT50" i="1"/>
  <c r="BP50" i="1"/>
  <c r="BL50" i="1"/>
  <c r="BH50" i="1"/>
  <c r="BD50" i="1"/>
  <c r="AZ50" i="1"/>
  <c r="AV50" i="1"/>
  <c r="AR50" i="1"/>
  <c r="AN50" i="1"/>
  <c r="AJ50" i="1"/>
  <c r="AF50" i="1"/>
  <c r="AB50" i="1"/>
  <c r="X50" i="1"/>
  <c r="T50" i="1"/>
  <c r="P50" i="1"/>
  <c r="L50" i="1"/>
  <c r="H50" i="1"/>
  <c r="D50" i="1"/>
  <c r="CR49" i="1"/>
  <c r="CN49" i="1"/>
  <c r="CJ49" i="1"/>
  <c r="CF49" i="1"/>
  <c r="CB49" i="1"/>
  <c r="BX49" i="1"/>
  <c r="BT49" i="1"/>
  <c r="BP49" i="1"/>
  <c r="BL49" i="1"/>
  <c r="BH49" i="1"/>
  <c r="BD49" i="1"/>
  <c r="AZ49" i="1"/>
  <c r="AV49" i="1"/>
  <c r="AR49" i="1"/>
  <c r="AN49" i="1"/>
  <c r="AJ49" i="1"/>
  <c r="AF49" i="1"/>
  <c r="AB49" i="1"/>
  <c r="X49" i="1"/>
  <c r="T49" i="1"/>
  <c r="P49" i="1"/>
  <c r="L49" i="1"/>
  <c r="H49" i="1"/>
  <c r="D49" i="1"/>
  <c r="CR48" i="1"/>
  <c r="CN48" i="1"/>
  <c r="CJ48" i="1"/>
  <c r="CF48" i="1"/>
  <c r="CB48" i="1"/>
  <c r="BX48" i="1"/>
  <c r="BT48" i="1"/>
  <c r="BP48" i="1"/>
  <c r="BL48" i="1"/>
  <c r="BH48" i="1"/>
  <c r="BD48" i="1"/>
  <c r="AZ48" i="1"/>
  <c r="AV48" i="1"/>
  <c r="AR48" i="1"/>
  <c r="AN48" i="1"/>
  <c r="AJ48" i="1"/>
  <c r="AF48" i="1"/>
  <c r="AB48" i="1"/>
  <c r="X48" i="1"/>
  <c r="T48" i="1"/>
  <c r="P48" i="1"/>
  <c r="L48" i="1"/>
  <c r="H48" i="1"/>
  <c r="D48" i="1"/>
  <c r="CR47" i="1"/>
  <c r="CN47" i="1"/>
  <c r="CJ47" i="1"/>
  <c r="CF47" i="1"/>
  <c r="CB47" i="1"/>
  <c r="BX47" i="1"/>
  <c r="BT47" i="1"/>
  <c r="BP47" i="1"/>
  <c r="BL47" i="1"/>
  <c r="BH47" i="1"/>
  <c r="BD47" i="1"/>
  <c r="AZ47" i="1"/>
  <c r="AV47" i="1"/>
  <c r="AR47" i="1"/>
  <c r="AN47" i="1"/>
  <c r="AJ47" i="1"/>
  <c r="AF47" i="1"/>
  <c r="AB47" i="1"/>
  <c r="X47" i="1"/>
  <c r="T47" i="1"/>
  <c r="P47" i="1"/>
  <c r="L47" i="1"/>
  <c r="H47" i="1"/>
  <c r="D47" i="1"/>
  <c r="CR46" i="1"/>
  <c r="CN46" i="1"/>
  <c r="CJ46" i="1"/>
  <c r="CF46" i="1"/>
  <c r="CB46" i="1"/>
  <c r="BX46" i="1"/>
  <c r="BT46" i="1"/>
  <c r="BP46" i="1"/>
  <c r="BL46" i="1"/>
  <c r="BH46" i="1"/>
  <c r="BD46" i="1"/>
  <c r="AZ46" i="1"/>
  <c r="AV46" i="1"/>
  <c r="AR46" i="1"/>
  <c r="AN46" i="1"/>
  <c r="AJ46" i="1"/>
  <c r="AF46" i="1"/>
  <c r="AB46" i="1"/>
  <c r="X46" i="1"/>
  <c r="T46" i="1"/>
  <c r="P46" i="1"/>
  <c r="L46" i="1"/>
  <c r="H46" i="1"/>
  <c r="D46" i="1"/>
  <c r="CR45" i="1"/>
  <c r="CN45" i="1"/>
  <c r="CJ45" i="1"/>
  <c r="CF45" i="1"/>
  <c r="CB45" i="1"/>
  <c r="BX45" i="1"/>
  <c r="BT45" i="1"/>
  <c r="BP45" i="1"/>
  <c r="BL45" i="1"/>
  <c r="BH45" i="1"/>
  <c r="BD45" i="1"/>
  <c r="AZ45" i="1"/>
  <c r="AV45" i="1"/>
  <c r="AR45" i="1"/>
  <c r="AN45" i="1"/>
  <c r="AJ45" i="1"/>
  <c r="AF45" i="1"/>
  <c r="AB45" i="1"/>
  <c r="X45" i="1"/>
  <c r="T45" i="1"/>
  <c r="P45" i="1"/>
  <c r="L45" i="1"/>
  <c r="H45" i="1"/>
  <c r="D45" i="1"/>
  <c r="CR44" i="1"/>
  <c r="CN44" i="1"/>
  <c r="CJ44" i="1"/>
  <c r="CF44" i="1"/>
  <c r="CB44" i="1"/>
  <c r="BX44" i="1"/>
  <c r="BT44" i="1"/>
  <c r="BP44" i="1"/>
  <c r="BL44" i="1"/>
  <c r="BH44" i="1"/>
  <c r="BD44" i="1"/>
  <c r="AZ44" i="1"/>
  <c r="AV44" i="1"/>
  <c r="AR44" i="1"/>
  <c r="AN44" i="1"/>
  <c r="AJ44" i="1"/>
  <c r="AF44" i="1"/>
  <c r="AB44" i="1"/>
  <c r="X44" i="1"/>
  <c r="T44" i="1"/>
  <c r="P44" i="1"/>
  <c r="L44" i="1"/>
  <c r="H44" i="1"/>
  <c r="D44" i="1"/>
  <c r="CR43" i="1"/>
  <c r="CN43" i="1"/>
  <c r="CJ43" i="1"/>
  <c r="CF43" i="1"/>
  <c r="CB43" i="1"/>
  <c r="BX43" i="1"/>
  <c r="BT43" i="1"/>
  <c r="BP43" i="1"/>
  <c r="BL43" i="1"/>
  <c r="BH43" i="1"/>
  <c r="BD43" i="1"/>
  <c r="AZ43" i="1"/>
  <c r="AV43" i="1"/>
  <c r="AR43" i="1"/>
  <c r="AN43" i="1"/>
  <c r="AJ43" i="1"/>
  <c r="AF43" i="1"/>
  <c r="AB43" i="1"/>
  <c r="X43" i="1"/>
  <c r="T43" i="1"/>
  <c r="P43" i="1"/>
  <c r="L43" i="1"/>
  <c r="H43" i="1"/>
  <c r="D43" i="1"/>
  <c r="CR42" i="1"/>
  <c r="CN42" i="1"/>
  <c r="CJ42" i="1"/>
  <c r="CF42" i="1"/>
  <c r="CB42" i="1"/>
  <c r="BX42" i="1"/>
  <c r="BT42" i="1"/>
  <c r="BP42" i="1"/>
  <c r="BL42" i="1"/>
  <c r="BH42" i="1"/>
  <c r="BD42" i="1"/>
  <c r="AZ42" i="1"/>
  <c r="AV42" i="1"/>
  <c r="AR42" i="1"/>
  <c r="AN42" i="1"/>
  <c r="AJ42" i="1"/>
  <c r="AF42" i="1"/>
  <c r="AB42" i="1"/>
  <c r="X42" i="1"/>
  <c r="T42" i="1"/>
  <c r="P42" i="1"/>
  <c r="L42" i="1"/>
  <c r="H42" i="1"/>
  <c r="D42" i="1"/>
  <c r="CR41" i="1"/>
  <c r="CN41" i="1"/>
  <c r="CJ41" i="1"/>
  <c r="CF41" i="1"/>
  <c r="CB41" i="1"/>
  <c r="BX41" i="1"/>
  <c r="BT41" i="1"/>
  <c r="BP41" i="1"/>
  <c r="BL41" i="1"/>
  <c r="BH41" i="1"/>
  <c r="BD41" i="1"/>
  <c r="AZ41" i="1"/>
  <c r="AV41" i="1"/>
  <c r="AR41" i="1"/>
  <c r="AN41" i="1"/>
  <c r="AJ41" i="1"/>
  <c r="AF41" i="1"/>
  <c r="AB41" i="1"/>
  <c r="X41" i="1"/>
  <c r="T41" i="1"/>
  <c r="P41" i="1"/>
  <c r="L41" i="1"/>
  <c r="H41" i="1"/>
  <c r="D41" i="1"/>
  <c r="CR40" i="1"/>
  <c r="CN40" i="1"/>
  <c r="CJ40" i="1"/>
  <c r="CF40" i="1"/>
  <c r="CB40" i="1"/>
  <c r="BX40" i="1"/>
  <c r="BT40" i="1"/>
  <c r="BP40" i="1"/>
  <c r="BL40" i="1"/>
  <c r="BH40" i="1"/>
  <c r="BD40" i="1"/>
  <c r="AZ40" i="1"/>
  <c r="AV40" i="1"/>
  <c r="AR40" i="1"/>
  <c r="AN40" i="1"/>
  <c r="AJ40" i="1"/>
  <c r="AF40" i="1"/>
  <c r="AB40" i="1"/>
  <c r="X40" i="1"/>
  <c r="T40" i="1"/>
  <c r="P40" i="1"/>
  <c r="L40" i="1"/>
  <c r="H40" i="1"/>
  <c r="D40" i="1"/>
  <c r="CR39" i="1"/>
  <c r="CN39" i="1"/>
  <c r="CJ39" i="1"/>
  <c r="CF39" i="1"/>
  <c r="CB39" i="1"/>
  <c r="BX39" i="1"/>
  <c r="BT39" i="1"/>
  <c r="BP39" i="1"/>
  <c r="BL39" i="1"/>
  <c r="BH39" i="1"/>
  <c r="BD39" i="1"/>
  <c r="AZ39" i="1"/>
  <c r="AV39" i="1"/>
  <c r="AR39" i="1"/>
  <c r="AN39" i="1"/>
  <c r="AJ39" i="1"/>
  <c r="AF39" i="1"/>
  <c r="AB39" i="1"/>
  <c r="X39" i="1"/>
  <c r="T39" i="1"/>
  <c r="P39" i="1"/>
  <c r="L39" i="1"/>
  <c r="H39" i="1"/>
  <c r="D39" i="1"/>
  <c r="CR38" i="1"/>
  <c r="CN38" i="1"/>
  <c r="CJ38" i="1"/>
  <c r="CF38" i="1"/>
  <c r="CB38" i="1"/>
  <c r="BX38" i="1"/>
  <c r="BT38" i="1"/>
  <c r="BP38" i="1"/>
  <c r="BL38" i="1"/>
  <c r="BH38" i="1"/>
  <c r="BD38" i="1"/>
  <c r="AZ38" i="1"/>
  <c r="AV38" i="1"/>
  <c r="AR38" i="1"/>
  <c r="AN38" i="1"/>
  <c r="AJ38" i="1"/>
  <c r="AF38" i="1"/>
  <c r="AB38" i="1"/>
  <c r="X38" i="1"/>
  <c r="T38" i="1"/>
  <c r="P38" i="1"/>
  <c r="L38" i="1"/>
  <c r="H38" i="1"/>
  <c r="D38" i="1"/>
  <c r="CR37" i="1"/>
  <c r="CN37" i="1"/>
  <c r="CJ37" i="1"/>
  <c r="CF37" i="1"/>
  <c r="CB37" i="1"/>
  <c r="BX37" i="1"/>
  <c r="BT37" i="1"/>
  <c r="BP37" i="1"/>
  <c r="BL37" i="1"/>
  <c r="BH37" i="1"/>
  <c r="BD37" i="1"/>
  <c r="AZ37" i="1"/>
  <c r="AV37" i="1"/>
  <c r="AR37" i="1"/>
  <c r="AN37" i="1"/>
  <c r="AJ37" i="1"/>
  <c r="AF37" i="1"/>
  <c r="AB37" i="1"/>
  <c r="X37" i="1"/>
  <c r="T37" i="1"/>
  <c r="P37" i="1"/>
  <c r="L37" i="1"/>
  <c r="H37" i="1"/>
  <c r="D37" i="1"/>
  <c r="CR36" i="1"/>
  <c r="CN36" i="1"/>
  <c r="CJ36" i="1"/>
  <c r="CF36" i="1"/>
  <c r="CB36" i="1"/>
  <c r="BX36" i="1"/>
  <c r="BT36" i="1"/>
  <c r="BP36" i="1"/>
  <c r="BL36" i="1"/>
  <c r="BH36" i="1"/>
  <c r="BD36" i="1"/>
  <c r="AZ36" i="1"/>
  <c r="AV36" i="1"/>
  <c r="AR36" i="1"/>
  <c r="AN36" i="1"/>
  <c r="AJ36" i="1"/>
  <c r="AF36" i="1"/>
  <c r="AB36" i="1"/>
  <c r="X36" i="1"/>
  <c r="T36" i="1"/>
  <c r="P36" i="1"/>
  <c r="L36" i="1"/>
  <c r="H36" i="1"/>
  <c r="D36" i="1"/>
  <c r="CR35" i="1"/>
  <c r="CN35" i="1"/>
  <c r="CJ35" i="1"/>
  <c r="CF35" i="1"/>
  <c r="CB35" i="1"/>
  <c r="BX35" i="1"/>
  <c r="BT35" i="1"/>
  <c r="BP35" i="1"/>
  <c r="BL35" i="1"/>
  <c r="BH35" i="1"/>
  <c r="BD35" i="1"/>
  <c r="AZ35" i="1"/>
  <c r="AV35" i="1"/>
  <c r="AR35" i="1"/>
  <c r="AN35" i="1"/>
  <c r="AJ35" i="1"/>
  <c r="AF35" i="1"/>
  <c r="AB35" i="1"/>
  <c r="X35" i="1"/>
  <c r="T35" i="1"/>
  <c r="P35" i="1"/>
  <c r="L35" i="1"/>
  <c r="H35" i="1"/>
  <c r="D35" i="1"/>
  <c r="CR34" i="1"/>
  <c r="CN34" i="1"/>
  <c r="CJ34" i="1"/>
  <c r="CF34" i="1"/>
  <c r="CB34" i="1"/>
  <c r="BX34" i="1"/>
  <c r="BT34" i="1"/>
  <c r="BP34" i="1"/>
  <c r="BL34" i="1"/>
  <c r="BH34" i="1"/>
  <c r="BD34" i="1"/>
  <c r="AZ34" i="1"/>
  <c r="AV34" i="1"/>
  <c r="AR34" i="1"/>
  <c r="AN34" i="1"/>
  <c r="AJ34" i="1"/>
  <c r="AF34" i="1"/>
  <c r="AB34" i="1"/>
  <c r="X34" i="1"/>
  <c r="T34" i="1"/>
  <c r="P34" i="1"/>
  <c r="L34" i="1"/>
  <c r="H34" i="1"/>
  <c r="D34" i="1"/>
  <c r="CR33" i="1"/>
  <c r="CN33" i="1"/>
  <c r="CJ33" i="1"/>
  <c r="CF33" i="1"/>
  <c r="CB33" i="1"/>
  <c r="BX33" i="1"/>
  <c r="BT33" i="1"/>
  <c r="BP33" i="1"/>
  <c r="BL33" i="1"/>
  <c r="BH33" i="1"/>
  <c r="BD33" i="1"/>
  <c r="AZ33" i="1"/>
  <c r="AV33" i="1"/>
  <c r="AR33" i="1"/>
  <c r="AN33" i="1"/>
  <c r="AJ33" i="1"/>
  <c r="AF33" i="1"/>
  <c r="AB33" i="1"/>
  <c r="X33" i="1"/>
  <c r="T33" i="1"/>
  <c r="P33" i="1"/>
  <c r="L33" i="1"/>
  <c r="H33" i="1"/>
  <c r="D33" i="1"/>
  <c r="CR32" i="1"/>
  <c r="CN32" i="1"/>
  <c r="CJ32" i="1"/>
  <c r="CF32" i="1"/>
  <c r="CB32" i="1"/>
  <c r="BX32" i="1"/>
  <c r="BT32" i="1"/>
  <c r="BP32" i="1"/>
  <c r="BL32" i="1"/>
  <c r="BH32" i="1"/>
  <c r="BD32" i="1"/>
  <c r="AZ32" i="1"/>
  <c r="AV32" i="1"/>
  <c r="AR32" i="1"/>
  <c r="AN32" i="1"/>
  <c r="AJ32" i="1"/>
  <c r="AF32" i="1"/>
  <c r="AB32" i="1"/>
  <c r="X32" i="1"/>
  <c r="T32" i="1"/>
  <c r="P32" i="1"/>
  <c r="L32" i="1"/>
  <c r="H32" i="1"/>
  <c r="D32" i="1"/>
  <c r="CR31" i="1"/>
  <c r="CN31" i="1"/>
  <c r="CJ31" i="1"/>
  <c r="CF31" i="1"/>
  <c r="CB31" i="1"/>
  <c r="BX31" i="1"/>
  <c r="BT31" i="1"/>
  <c r="BP31" i="1"/>
  <c r="BL31" i="1"/>
  <c r="BH31" i="1"/>
  <c r="BD31" i="1"/>
  <c r="AZ31" i="1"/>
  <c r="AV31" i="1"/>
  <c r="AR31" i="1"/>
  <c r="AN31" i="1"/>
  <c r="AJ31" i="1"/>
  <c r="AF31" i="1"/>
  <c r="AB31" i="1"/>
  <c r="X31" i="1"/>
  <c r="T31" i="1"/>
  <c r="P31" i="1"/>
  <c r="L31" i="1"/>
  <c r="H31" i="1"/>
  <c r="D31" i="1"/>
  <c r="CR30" i="1"/>
  <c r="CN30" i="1"/>
  <c r="CJ30" i="1"/>
  <c r="CF30" i="1"/>
  <c r="CB30" i="1"/>
  <c r="BX30" i="1"/>
  <c r="BT30" i="1"/>
  <c r="BP30" i="1"/>
  <c r="BL30" i="1"/>
  <c r="BH30" i="1"/>
  <c r="BD30" i="1"/>
  <c r="AZ30" i="1"/>
  <c r="AV30" i="1"/>
  <c r="AR30" i="1"/>
  <c r="AN30" i="1"/>
  <c r="AJ30" i="1"/>
  <c r="AF30" i="1"/>
  <c r="AB30" i="1"/>
  <c r="X30" i="1"/>
  <c r="T30" i="1"/>
  <c r="P30" i="1"/>
  <c r="L30" i="1"/>
  <c r="H30" i="1"/>
  <c r="D30" i="1"/>
  <c r="CR29" i="1"/>
  <c r="CN29" i="1"/>
  <c r="CJ29" i="1"/>
  <c r="CF29" i="1"/>
  <c r="CB29" i="1"/>
  <c r="BX29" i="1"/>
  <c r="BT29" i="1"/>
  <c r="BP29" i="1"/>
  <c r="BL29" i="1"/>
  <c r="BH29" i="1"/>
  <c r="BD29" i="1"/>
  <c r="AZ29" i="1"/>
  <c r="AV29" i="1"/>
  <c r="AR29" i="1"/>
  <c r="AN29" i="1"/>
  <c r="AJ29" i="1"/>
  <c r="AF29" i="1"/>
  <c r="AB29" i="1"/>
  <c r="X29" i="1"/>
  <c r="T29" i="1"/>
  <c r="P29" i="1"/>
  <c r="L29" i="1"/>
  <c r="H29" i="1"/>
  <c r="D29" i="1"/>
  <c r="CR28" i="1"/>
  <c r="CN28" i="1"/>
  <c r="CJ28" i="1"/>
  <c r="CF28" i="1"/>
  <c r="CB28" i="1"/>
  <c r="BX28" i="1"/>
  <c r="BT28" i="1"/>
  <c r="BP28" i="1"/>
  <c r="BL28" i="1"/>
  <c r="BH28" i="1"/>
  <c r="BD28" i="1"/>
  <c r="AZ28" i="1"/>
  <c r="AV28" i="1"/>
  <c r="AR28" i="1"/>
  <c r="AN28" i="1"/>
  <c r="AJ28" i="1"/>
  <c r="AF28" i="1"/>
  <c r="AB28" i="1"/>
  <c r="X28" i="1"/>
  <c r="T28" i="1"/>
  <c r="P28" i="1"/>
  <c r="L28" i="1"/>
  <c r="H28" i="1"/>
  <c r="D28" i="1"/>
  <c r="CR27" i="1"/>
  <c r="CN27" i="1"/>
  <c r="CJ27" i="1"/>
  <c r="CF27" i="1"/>
  <c r="CB27" i="1"/>
  <c r="BX27" i="1"/>
  <c r="BT27" i="1"/>
  <c r="BP27" i="1"/>
  <c r="BL27" i="1"/>
  <c r="BH27" i="1"/>
  <c r="BD27" i="1"/>
  <c r="AZ27" i="1"/>
  <c r="AV27" i="1"/>
  <c r="AR27" i="1"/>
  <c r="AN27" i="1"/>
  <c r="AJ27" i="1"/>
  <c r="AF27" i="1"/>
  <c r="AB27" i="1"/>
  <c r="X27" i="1"/>
  <c r="T27" i="1"/>
  <c r="P27" i="1"/>
  <c r="L27" i="1"/>
  <c r="H27" i="1"/>
  <c r="D27" i="1"/>
  <c r="CR26" i="1"/>
  <c r="CN26" i="1"/>
  <c r="CJ26" i="1"/>
  <c r="CF26" i="1"/>
  <c r="CB26" i="1"/>
  <c r="BX26" i="1"/>
  <c r="BT26" i="1"/>
  <c r="BP26" i="1"/>
  <c r="BL26" i="1"/>
  <c r="BH26" i="1"/>
  <c r="BD26" i="1"/>
  <c r="AZ26" i="1"/>
  <c r="AV26" i="1"/>
  <c r="AR26" i="1"/>
  <c r="AN26" i="1"/>
  <c r="AJ26" i="1"/>
  <c r="AF26" i="1"/>
  <c r="AB26" i="1"/>
  <c r="X26" i="1"/>
  <c r="T26" i="1"/>
  <c r="P26" i="1"/>
  <c r="L26" i="1"/>
  <c r="H26" i="1"/>
  <c r="D26" i="1"/>
  <c r="CR25" i="1"/>
  <c r="CN25" i="1"/>
  <c r="CJ25" i="1"/>
  <c r="CF25" i="1"/>
  <c r="CB25" i="1"/>
  <c r="BX25" i="1"/>
  <c r="BT25" i="1"/>
  <c r="BP25" i="1"/>
  <c r="BL25" i="1"/>
  <c r="BH25" i="1"/>
  <c r="BD25" i="1"/>
  <c r="AZ25" i="1"/>
  <c r="AV25" i="1"/>
  <c r="AR25" i="1"/>
  <c r="AN25" i="1"/>
  <c r="AJ25" i="1"/>
  <c r="AF25" i="1"/>
  <c r="AB25" i="1"/>
  <c r="X25" i="1"/>
  <c r="T25" i="1"/>
  <c r="P25" i="1"/>
  <c r="L25" i="1"/>
  <c r="H25" i="1"/>
  <c r="D25" i="1"/>
  <c r="CR24" i="1"/>
  <c r="CN24" i="1"/>
  <c r="CJ24" i="1"/>
  <c r="CF24" i="1"/>
  <c r="CB24" i="1"/>
  <c r="BX24" i="1"/>
  <c r="BT24" i="1"/>
  <c r="BP24" i="1"/>
  <c r="BL24" i="1"/>
  <c r="BH24" i="1"/>
  <c r="BD24" i="1"/>
  <c r="AZ24" i="1"/>
  <c r="AV24" i="1"/>
  <c r="AR24" i="1"/>
  <c r="AN24" i="1"/>
  <c r="AJ24" i="1"/>
  <c r="AF24" i="1"/>
  <c r="AB24" i="1"/>
  <c r="X24" i="1"/>
  <c r="T24" i="1"/>
  <c r="P24" i="1"/>
  <c r="L24" i="1"/>
  <c r="H24" i="1"/>
  <c r="D24" i="1"/>
  <c r="CR23" i="1"/>
  <c r="CN23" i="1"/>
  <c r="CJ23" i="1"/>
  <c r="CF23" i="1"/>
  <c r="CB23" i="1"/>
  <c r="BX23" i="1"/>
  <c r="BT23" i="1"/>
  <c r="BP23" i="1"/>
  <c r="BL23" i="1"/>
  <c r="BH23" i="1"/>
  <c r="BD23" i="1"/>
  <c r="AZ23" i="1"/>
  <c r="AV23" i="1"/>
  <c r="AR23" i="1"/>
  <c r="AN23" i="1"/>
  <c r="AJ23" i="1"/>
  <c r="AF23" i="1"/>
  <c r="AB23" i="1"/>
  <c r="X23" i="1"/>
  <c r="T23" i="1"/>
  <c r="P23" i="1"/>
  <c r="L23" i="1"/>
  <c r="H23" i="1"/>
  <c r="D23" i="1"/>
  <c r="CR22" i="1"/>
  <c r="CN22" i="1"/>
  <c r="CJ22" i="1"/>
  <c r="CF22" i="1"/>
  <c r="CB22" i="1"/>
  <c r="BX22" i="1"/>
  <c r="BT22" i="1"/>
  <c r="BP22" i="1"/>
  <c r="BL22" i="1"/>
  <c r="BH22" i="1"/>
  <c r="BD22" i="1"/>
  <c r="AZ22" i="1"/>
  <c r="AV22" i="1"/>
  <c r="AR22" i="1"/>
  <c r="AN22" i="1"/>
  <c r="AJ22" i="1"/>
  <c r="AF22" i="1"/>
  <c r="AB22" i="1"/>
  <c r="X22" i="1"/>
  <c r="T22" i="1"/>
  <c r="P22" i="1"/>
  <c r="L22" i="1"/>
  <c r="H22" i="1"/>
  <c r="D22" i="1"/>
  <c r="CR21" i="1"/>
  <c r="CN21" i="1"/>
  <c r="CJ21" i="1"/>
  <c r="CF21" i="1"/>
  <c r="CB21" i="1"/>
  <c r="BX21" i="1"/>
  <c r="BT21" i="1"/>
  <c r="BP21" i="1"/>
  <c r="BL21" i="1"/>
  <c r="BH21" i="1"/>
  <c r="BD21" i="1"/>
  <c r="AZ21" i="1"/>
  <c r="AV21" i="1"/>
  <c r="AR21" i="1"/>
  <c r="AN21" i="1"/>
  <c r="AJ21" i="1"/>
  <c r="AF21" i="1"/>
  <c r="AB21" i="1"/>
  <c r="X21" i="1"/>
  <c r="T21" i="1"/>
  <c r="P21" i="1"/>
  <c r="L21" i="1"/>
  <c r="H21" i="1"/>
  <c r="D21" i="1"/>
  <c r="CR20" i="1"/>
  <c r="CN20" i="1"/>
  <c r="CJ20" i="1"/>
  <c r="CF20" i="1"/>
  <c r="CB20" i="1"/>
  <c r="BX20" i="1"/>
  <c r="BT20" i="1"/>
  <c r="BP20" i="1"/>
  <c r="BL20" i="1"/>
  <c r="BH20" i="1"/>
  <c r="BD20" i="1"/>
  <c r="AZ20" i="1"/>
  <c r="AV20" i="1"/>
  <c r="AR20" i="1"/>
  <c r="AN20" i="1"/>
  <c r="AJ20" i="1"/>
  <c r="AF20" i="1"/>
  <c r="AB20" i="1"/>
  <c r="X20" i="1"/>
  <c r="T20" i="1"/>
  <c r="P20" i="1"/>
  <c r="L20" i="1"/>
  <c r="H20" i="1"/>
  <c r="D20" i="1"/>
  <c r="CR19" i="1"/>
  <c r="CN19" i="1"/>
  <c r="CJ19" i="1"/>
  <c r="CF19" i="1"/>
  <c r="CB19" i="1"/>
  <c r="BX19" i="1"/>
  <c r="BT19" i="1"/>
  <c r="BP19" i="1"/>
  <c r="BO99" i="1"/>
  <c r="K99" i="1"/>
  <c r="AY98" i="1"/>
  <c r="CL97" i="1"/>
  <c r="AR97" i="1"/>
  <c r="P97" i="1"/>
  <c r="CE96" i="1"/>
  <c r="BC96" i="1"/>
  <c r="AA96" i="1"/>
  <c r="CO95" i="1"/>
  <c r="BM95" i="1"/>
  <c r="AK95" i="1"/>
  <c r="H95" i="1"/>
  <c r="BX94" i="1"/>
  <c r="AV94" i="1"/>
  <c r="S94" i="1"/>
  <c r="CI93" i="1"/>
  <c r="BG93" i="1"/>
  <c r="AC93" i="1"/>
  <c r="CS92" i="1"/>
  <c r="BQ92" i="1"/>
  <c r="AN92" i="1"/>
  <c r="L92" i="1"/>
  <c r="CB91" i="1"/>
  <c r="AY91" i="1"/>
  <c r="W91" i="1"/>
  <c r="CM90" i="1"/>
  <c r="BI90" i="1"/>
  <c r="AG90" i="1"/>
  <c r="E90" i="1"/>
  <c r="BT89" i="1"/>
  <c r="AR89" i="1"/>
  <c r="P89" i="1"/>
  <c r="CE88" i="1"/>
  <c r="BC88" i="1"/>
  <c r="AA88" i="1"/>
  <c r="CO87" i="1"/>
  <c r="BM87" i="1"/>
  <c r="AK87" i="1"/>
  <c r="H87" i="1"/>
  <c r="BX86" i="1"/>
  <c r="AV86" i="1"/>
  <c r="S86" i="1"/>
  <c r="CI85" i="1"/>
  <c r="BG85" i="1"/>
  <c r="AC85" i="1"/>
  <c r="CS84" i="1"/>
  <c r="BT84" i="1"/>
  <c r="AY84" i="1"/>
  <c r="AC84" i="1"/>
  <c r="H84" i="1"/>
  <c r="CE83" i="1"/>
  <c r="BI83" i="1"/>
  <c r="AN83" i="1"/>
  <c r="S83" i="1"/>
  <c r="CO82" i="1"/>
  <c r="BT82" i="1"/>
  <c r="AY82" i="1"/>
  <c r="AC82" i="1"/>
  <c r="H82" i="1"/>
  <c r="CE81" i="1"/>
  <c r="BI81" i="1"/>
  <c r="AN81" i="1"/>
  <c r="S81" i="1"/>
  <c r="CO80" i="1"/>
  <c r="BT80" i="1"/>
  <c r="AY80" i="1"/>
  <c r="AC80" i="1"/>
  <c r="H80" i="1"/>
  <c r="CE79" i="1"/>
  <c r="BI79" i="1"/>
  <c r="AN79" i="1"/>
  <c r="S79" i="1"/>
  <c r="CO78" i="1"/>
  <c r="BT78" i="1"/>
  <c r="AY78" i="1"/>
  <c r="AC78" i="1"/>
  <c r="H78" i="1"/>
  <c r="CE77" i="1"/>
  <c r="BI77" i="1"/>
  <c r="AN77" i="1"/>
  <c r="S77" i="1"/>
  <c r="CO76" i="1"/>
  <c r="BT76" i="1"/>
  <c r="AY76" i="1"/>
  <c r="AC76" i="1"/>
  <c r="L76" i="1"/>
  <c r="CN75" i="1"/>
  <c r="BX75" i="1"/>
  <c r="BH75" i="1"/>
  <c r="AR75" i="1"/>
  <c r="AB75" i="1"/>
  <c r="L75" i="1"/>
  <c r="CN74" i="1"/>
  <c r="BX74" i="1"/>
  <c r="BH74" i="1"/>
  <c r="AR74" i="1"/>
  <c r="AB74" i="1"/>
  <c r="L74" i="1"/>
  <c r="CN73" i="1"/>
  <c r="BX73" i="1"/>
  <c r="BH73" i="1"/>
  <c r="AR73" i="1"/>
  <c r="AB73" i="1"/>
  <c r="L73" i="1"/>
  <c r="CN72" i="1"/>
  <c r="BX72" i="1"/>
  <c r="BH72" i="1"/>
  <c r="AR72" i="1"/>
  <c r="AB72" i="1"/>
  <c r="L72" i="1"/>
  <c r="CN71" i="1"/>
  <c r="BX71" i="1"/>
  <c r="BH71" i="1"/>
  <c r="AR71" i="1"/>
  <c r="AB71" i="1"/>
  <c r="L71" i="1"/>
  <c r="CN70" i="1"/>
  <c r="BX70" i="1"/>
  <c r="BH70" i="1"/>
  <c r="AR70" i="1"/>
  <c r="AB70" i="1"/>
  <c r="L70" i="1"/>
  <c r="CN69" i="1"/>
  <c r="BX69" i="1"/>
  <c r="BH69" i="1"/>
  <c r="AR69" i="1"/>
  <c r="AB69" i="1"/>
  <c r="L69" i="1"/>
  <c r="CN68" i="1"/>
  <c r="BX68" i="1"/>
  <c r="BH68" i="1"/>
  <c r="AR68" i="1"/>
  <c r="AB68" i="1"/>
  <c r="L68" i="1"/>
  <c r="CN67" i="1"/>
  <c r="BX67" i="1"/>
  <c r="BH67" i="1"/>
  <c r="AR67" i="1"/>
  <c r="AB67" i="1"/>
  <c r="L67" i="1"/>
  <c r="CN66" i="1"/>
  <c r="BX66" i="1"/>
  <c r="BH66" i="1"/>
  <c r="AR66" i="1"/>
  <c r="AB66" i="1"/>
  <c r="L66" i="1"/>
  <c r="CN65" i="1"/>
  <c r="BX65" i="1"/>
  <c r="BH65" i="1"/>
  <c r="AR65" i="1"/>
  <c r="AB65" i="1"/>
  <c r="L65" i="1"/>
  <c r="CN64" i="1"/>
  <c r="BX64" i="1"/>
  <c r="BH64" i="1"/>
  <c r="AR64" i="1"/>
  <c r="AB64" i="1"/>
  <c r="L64" i="1"/>
  <c r="CN63" i="1"/>
  <c r="BX63" i="1"/>
  <c r="BH63" i="1"/>
  <c r="AR63" i="1"/>
  <c r="AB63" i="1"/>
  <c r="L63" i="1"/>
  <c r="CR62" i="1"/>
  <c r="CG62" i="1"/>
  <c r="BW62" i="1"/>
  <c r="BL62" i="1"/>
  <c r="BA62" i="1"/>
  <c r="AQ62" i="1"/>
  <c r="AF62" i="1"/>
  <c r="U62" i="1"/>
  <c r="K62" i="1"/>
  <c r="C62" i="1"/>
  <c r="CM61" i="1"/>
  <c r="CE61" i="1"/>
  <c r="BW61" i="1"/>
  <c r="BO61" i="1"/>
  <c r="BG61" i="1"/>
  <c r="AY61" i="1"/>
  <c r="AQ61" i="1"/>
  <c r="AI61" i="1"/>
  <c r="AA61" i="1"/>
  <c r="S61" i="1"/>
  <c r="K61" i="1"/>
  <c r="C61" i="1"/>
  <c r="CM60" i="1"/>
  <c r="CE60" i="1"/>
  <c r="BW60" i="1"/>
  <c r="BO60" i="1"/>
  <c r="BG60" i="1"/>
  <c r="AY60" i="1"/>
  <c r="AQ60" i="1"/>
  <c r="AI60" i="1"/>
  <c r="AA60" i="1"/>
  <c r="S60" i="1"/>
  <c r="K60" i="1"/>
  <c r="C60" i="1"/>
  <c r="CM59" i="1"/>
  <c r="CE59" i="1"/>
  <c r="BW59" i="1"/>
  <c r="BO59" i="1"/>
  <c r="BG59" i="1"/>
  <c r="AY59" i="1"/>
  <c r="AQ59" i="1"/>
  <c r="AI59" i="1"/>
  <c r="AA59" i="1"/>
  <c r="S59" i="1"/>
  <c r="K59" i="1"/>
  <c r="C59" i="1"/>
  <c r="CM58" i="1"/>
  <c r="CE58" i="1"/>
  <c r="BW58" i="1"/>
  <c r="BO58" i="1"/>
  <c r="BG58" i="1"/>
  <c r="AY58" i="1"/>
  <c r="AQ58" i="1"/>
  <c r="AI58" i="1"/>
  <c r="AA58" i="1"/>
  <c r="S58" i="1"/>
  <c r="K58" i="1"/>
  <c r="C58" i="1"/>
  <c r="CM57" i="1"/>
  <c r="CE57" i="1"/>
  <c r="BW57" i="1"/>
  <c r="BO57" i="1"/>
  <c r="BG57" i="1"/>
  <c r="AY57" i="1"/>
  <c r="AQ57" i="1"/>
  <c r="AI57" i="1"/>
  <c r="AA57" i="1"/>
  <c r="S57" i="1"/>
  <c r="K57" i="1"/>
  <c r="C57" i="1"/>
  <c r="CM56" i="1"/>
  <c r="CE56" i="1"/>
  <c r="BW56" i="1"/>
  <c r="BO56" i="1"/>
  <c r="BG56" i="1"/>
  <c r="AY56" i="1"/>
  <c r="AQ56" i="1"/>
  <c r="AI56" i="1"/>
  <c r="AA56" i="1"/>
  <c r="S56" i="1"/>
  <c r="K56" i="1"/>
  <c r="C56" i="1"/>
  <c r="CM55" i="1"/>
  <c r="CE55" i="1"/>
  <c r="BW55" i="1"/>
  <c r="BO55" i="1"/>
  <c r="BG55" i="1"/>
  <c r="AY55" i="1"/>
  <c r="AQ55" i="1"/>
  <c r="AI55" i="1"/>
  <c r="AA55" i="1"/>
  <c r="S55" i="1"/>
  <c r="K55" i="1"/>
  <c r="C55" i="1"/>
  <c r="CM54" i="1"/>
  <c r="CE54" i="1"/>
  <c r="BW54" i="1"/>
  <c r="BO54" i="1"/>
  <c r="BG54" i="1"/>
  <c r="AY54" i="1"/>
  <c r="AQ54" i="1"/>
  <c r="AI54" i="1"/>
  <c r="AA54" i="1"/>
  <c r="S54" i="1"/>
  <c r="K54" i="1"/>
  <c r="C54" i="1"/>
  <c r="CM53" i="1"/>
  <c r="CE53" i="1"/>
  <c r="BW53" i="1"/>
  <c r="BO53" i="1"/>
  <c r="BG53" i="1"/>
  <c r="AY53" i="1"/>
  <c r="AQ53" i="1"/>
  <c r="AI53" i="1"/>
  <c r="AA53" i="1"/>
  <c r="S53" i="1"/>
  <c r="K53" i="1"/>
  <c r="C53" i="1"/>
  <c r="CM52" i="1"/>
  <c r="CE52" i="1"/>
  <c r="BW52" i="1"/>
  <c r="BO52" i="1"/>
  <c r="BG52" i="1"/>
  <c r="AY52" i="1"/>
  <c r="AQ52" i="1"/>
  <c r="AI52" i="1"/>
  <c r="AA52" i="1"/>
  <c r="S52" i="1"/>
  <c r="K52" i="1"/>
  <c r="C52" i="1"/>
  <c r="CM51" i="1"/>
  <c r="CE51" i="1"/>
  <c r="BW51" i="1"/>
  <c r="BO51" i="1"/>
  <c r="BG51" i="1"/>
  <c r="AY51" i="1"/>
  <c r="AQ51" i="1"/>
  <c r="AI51" i="1"/>
  <c r="AA51" i="1"/>
  <c r="S51" i="1"/>
  <c r="K51" i="1"/>
  <c r="C51" i="1"/>
  <c r="CM50" i="1"/>
  <c r="CE50" i="1"/>
  <c r="BW50" i="1"/>
  <c r="BO50" i="1"/>
  <c r="BG50" i="1"/>
  <c r="AY50" i="1"/>
  <c r="AQ50" i="1"/>
  <c r="AI50" i="1"/>
  <c r="AA50" i="1"/>
  <c r="S50" i="1"/>
  <c r="K50" i="1"/>
  <c r="C50" i="1"/>
  <c r="CM49" i="1"/>
  <c r="CE49" i="1"/>
  <c r="BW49" i="1"/>
  <c r="BO49" i="1"/>
  <c r="BG49" i="1"/>
  <c r="AY49" i="1"/>
  <c r="AQ49" i="1"/>
  <c r="AI49" i="1"/>
  <c r="AA49" i="1"/>
  <c r="S49" i="1"/>
  <c r="K49" i="1"/>
  <c r="C49" i="1"/>
  <c r="CM48" i="1"/>
  <c r="CE48" i="1"/>
  <c r="BW48" i="1"/>
  <c r="BO48" i="1"/>
  <c r="BG48" i="1"/>
  <c r="AY48" i="1"/>
  <c r="AQ48" i="1"/>
  <c r="AI48" i="1"/>
  <c r="AA48" i="1"/>
  <c r="S48" i="1"/>
  <c r="K48" i="1"/>
  <c r="C48" i="1"/>
  <c r="CM47" i="1"/>
  <c r="CE47" i="1"/>
  <c r="BW47" i="1"/>
  <c r="BO47" i="1"/>
  <c r="BG47" i="1"/>
  <c r="AY47" i="1"/>
  <c r="AQ47" i="1"/>
  <c r="AI47" i="1"/>
  <c r="AA47" i="1"/>
  <c r="S47" i="1"/>
  <c r="K47" i="1"/>
  <c r="C47" i="1"/>
  <c r="CM46" i="1"/>
  <c r="CE46" i="1"/>
  <c r="BW46" i="1"/>
  <c r="BO46" i="1"/>
  <c r="BG46" i="1"/>
  <c r="AY46" i="1"/>
  <c r="AQ46" i="1"/>
  <c r="AI46" i="1"/>
  <c r="AA46" i="1"/>
  <c r="S46" i="1"/>
  <c r="K46" i="1"/>
  <c r="C46" i="1"/>
  <c r="CM45" i="1"/>
  <c r="CE45" i="1"/>
  <c r="BW45" i="1"/>
  <c r="BO45" i="1"/>
  <c r="BG45" i="1"/>
  <c r="AY45" i="1"/>
  <c r="AQ45" i="1"/>
  <c r="AI45" i="1"/>
  <c r="AA45" i="1"/>
  <c r="S45" i="1"/>
  <c r="K45" i="1"/>
  <c r="C45" i="1"/>
  <c r="CM44" i="1"/>
  <c r="CE44" i="1"/>
  <c r="BW44" i="1"/>
  <c r="BO44" i="1"/>
  <c r="BG44" i="1"/>
  <c r="AY44" i="1"/>
  <c r="AQ44" i="1"/>
  <c r="AI44" i="1"/>
  <c r="AA44" i="1"/>
  <c r="S44" i="1"/>
  <c r="K44" i="1"/>
  <c r="C44" i="1"/>
  <c r="CM43" i="1"/>
  <c r="CE43" i="1"/>
  <c r="BW43" i="1"/>
  <c r="BO43" i="1"/>
  <c r="BG43" i="1"/>
  <c r="AY43" i="1"/>
  <c r="AQ43" i="1"/>
  <c r="AI43" i="1"/>
  <c r="AA43" i="1"/>
  <c r="S43" i="1"/>
  <c r="K43" i="1"/>
  <c r="C43" i="1"/>
  <c r="CM42" i="1"/>
  <c r="CE42" i="1"/>
  <c r="BW42" i="1"/>
  <c r="BO42" i="1"/>
  <c r="BG42" i="1"/>
  <c r="AY42" i="1"/>
  <c r="AQ42" i="1"/>
  <c r="AI42" i="1"/>
  <c r="AA42" i="1"/>
  <c r="S42" i="1"/>
  <c r="K42" i="1"/>
  <c r="C42" i="1"/>
  <c r="CM41" i="1"/>
  <c r="CE41" i="1"/>
  <c r="BW41" i="1"/>
  <c r="BO41" i="1"/>
  <c r="BG41" i="1"/>
  <c r="AY41" i="1"/>
  <c r="AQ41" i="1"/>
  <c r="AI41" i="1"/>
  <c r="AA41" i="1"/>
  <c r="S41" i="1"/>
  <c r="K41" i="1"/>
  <c r="C41" i="1"/>
  <c r="CM40" i="1"/>
  <c r="CE40" i="1"/>
  <c r="BW40" i="1"/>
  <c r="BO40" i="1"/>
  <c r="BG40" i="1"/>
  <c r="AY40" i="1"/>
  <c r="AQ40" i="1"/>
  <c r="AI40" i="1"/>
  <c r="AA40" i="1"/>
  <c r="S40" i="1"/>
  <c r="K40" i="1"/>
  <c r="C40" i="1"/>
  <c r="CM39" i="1"/>
  <c r="CE39" i="1"/>
  <c r="BW39" i="1"/>
  <c r="BO39" i="1"/>
  <c r="BG39" i="1"/>
  <c r="AY39" i="1"/>
  <c r="AQ39" i="1"/>
  <c r="AI39" i="1"/>
  <c r="AA39" i="1"/>
  <c r="S39" i="1"/>
  <c r="K39" i="1"/>
  <c r="C39" i="1"/>
  <c r="CM38" i="1"/>
  <c r="CE38" i="1"/>
  <c r="BW38" i="1"/>
  <c r="BO38" i="1"/>
  <c r="BG38" i="1"/>
  <c r="AY38" i="1"/>
  <c r="AQ38" i="1"/>
  <c r="AI38" i="1"/>
  <c r="AA38" i="1"/>
  <c r="S38" i="1"/>
  <c r="K38" i="1"/>
  <c r="C38" i="1"/>
  <c r="CM37" i="1"/>
  <c r="CE37" i="1"/>
  <c r="BW37" i="1"/>
  <c r="BO37" i="1"/>
  <c r="BG37" i="1"/>
  <c r="AY37" i="1"/>
  <c r="AQ37" i="1"/>
  <c r="AI37" i="1"/>
  <c r="AA37" i="1"/>
  <c r="S37" i="1"/>
  <c r="K37" i="1"/>
  <c r="C37" i="1"/>
  <c r="CM36" i="1"/>
  <c r="CE36" i="1"/>
  <c r="BW36" i="1"/>
  <c r="BO36" i="1"/>
  <c r="BG36" i="1"/>
  <c r="AY36" i="1"/>
  <c r="AQ36" i="1"/>
  <c r="AI36" i="1"/>
  <c r="AA36" i="1"/>
  <c r="S36" i="1"/>
  <c r="K36" i="1"/>
  <c r="C36" i="1"/>
  <c r="CM35" i="1"/>
  <c r="CE35" i="1"/>
  <c r="BW35" i="1"/>
  <c r="BO35" i="1"/>
  <c r="BG35" i="1"/>
  <c r="AY35" i="1"/>
  <c r="AQ35" i="1"/>
  <c r="AI35" i="1"/>
  <c r="AA35" i="1"/>
  <c r="S35" i="1"/>
  <c r="K35" i="1"/>
  <c r="C35" i="1"/>
  <c r="CM34" i="1"/>
  <c r="CE34" i="1"/>
  <c r="BW34" i="1"/>
  <c r="BO34" i="1"/>
  <c r="BG34" i="1"/>
  <c r="AY34" i="1"/>
  <c r="AQ34" i="1"/>
  <c r="AI34" i="1"/>
  <c r="AA34" i="1"/>
  <c r="S34" i="1"/>
  <c r="K34" i="1"/>
  <c r="C34" i="1"/>
  <c r="CM33" i="1"/>
  <c r="CE33" i="1"/>
  <c r="BW33" i="1"/>
  <c r="BO33" i="1"/>
  <c r="BG33" i="1"/>
  <c r="AY33" i="1"/>
  <c r="AQ33" i="1"/>
  <c r="AI33" i="1"/>
  <c r="AA33" i="1"/>
  <c r="S33" i="1"/>
  <c r="K33" i="1"/>
  <c r="C33" i="1"/>
  <c r="CM32" i="1"/>
  <c r="CE32" i="1"/>
  <c r="BW32" i="1"/>
  <c r="BO32" i="1"/>
  <c r="BG32" i="1"/>
  <c r="AY32" i="1"/>
  <c r="AQ32" i="1"/>
  <c r="AI32" i="1"/>
  <c r="AA32" i="1"/>
  <c r="S32" i="1"/>
  <c r="K32" i="1"/>
  <c r="C32" i="1"/>
  <c r="CM31" i="1"/>
  <c r="CE31" i="1"/>
  <c r="BW31" i="1"/>
  <c r="BO31" i="1"/>
  <c r="BG31" i="1"/>
  <c r="AY31" i="1"/>
  <c r="AQ31" i="1"/>
  <c r="AI31" i="1"/>
  <c r="AA31" i="1"/>
  <c r="S31" i="1"/>
  <c r="K31" i="1"/>
  <c r="C31" i="1"/>
  <c r="CM30" i="1"/>
  <c r="CE30" i="1"/>
  <c r="BW30" i="1"/>
  <c r="BO30" i="1"/>
  <c r="BG30" i="1"/>
  <c r="AY30" i="1"/>
  <c r="AQ30" i="1"/>
  <c r="AI30" i="1"/>
  <c r="AA30" i="1"/>
  <c r="S30" i="1"/>
  <c r="K30" i="1"/>
  <c r="C30" i="1"/>
  <c r="CM29" i="1"/>
  <c r="CE29" i="1"/>
  <c r="BW29" i="1"/>
  <c r="BO29" i="1"/>
  <c r="BG29" i="1"/>
  <c r="AY29" i="1"/>
  <c r="AQ29" i="1"/>
  <c r="AI29" i="1"/>
  <c r="AA29" i="1"/>
  <c r="S29" i="1"/>
  <c r="K29" i="1"/>
  <c r="C29" i="1"/>
  <c r="CM28" i="1"/>
  <c r="CE28" i="1"/>
  <c r="BW28" i="1"/>
  <c r="BO28" i="1"/>
  <c r="BG28" i="1"/>
  <c r="AY28" i="1"/>
  <c r="AQ28" i="1"/>
  <c r="AI28" i="1"/>
  <c r="AA28" i="1"/>
  <c r="S28" i="1"/>
  <c r="K28" i="1"/>
  <c r="C28" i="1"/>
  <c r="CM27" i="1"/>
  <c r="CE27" i="1"/>
  <c r="BW27" i="1"/>
  <c r="BO27" i="1"/>
  <c r="BG27" i="1"/>
  <c r="AY27" i="1"/>
  <c r="AQ27" i="1"/>
  <c r="AI27" i="1"/>
  <c r="AA27" i="1"/>
  <c r="S27" i="1"/>
  <c r="K27" i="1"/>
  <c r="C27" i="1"/>
  <c r="CM26" i="1"/>
  <c r="CE26" i="1"/>
  <c r="BW26" i="1"/>
  <c r="BO26" i="1"/>
  <c r="BG26" i="1"/>
  <c r="AY26" i="1"/>
  <c r="AQ26" i="1"/>
  <c r="AI26" i="1"/>
  <c r="AA26" i="1"/>
  <c r="S26" i="1"/>
  <c r="K26" i="1"/>
  <c r="C26" i="1"/>
  <c r="CM25" i="1"/>
  <c r="CE25" i="1"/>
  <c r="BW25" i="1"/>
  <c r="BO25" i="1"/>
  <c r="BG25" i="1"/>
  <c r="AY25" i="1"/>
  <c r="AQ25" i="1"/>
  <c r="AI25" i="1"/>
  <c r="AA25" i="1"/>
  <c r="S25" i="1"/>
  <c r="K25" i="1"/>
  <c r="C25" i="1"/>
  <c r="CM24" i="1"/>
  <c r="CE24" i="1"/>
  <c r="BW24" i="1"/>
  <c r="BO24" i="1"/>
  <c r="BG24" i="1"/>
  <c r="AY24" i="1"/>
  <c r="AQ24" i="1"/>
  <c r="AI24" i="1"/>
  <c r="AA24" i="1"/>
  <c r="S24" i="1"/>
  <c r="K24" i="1"/>
  <c r="C24" i="1"/>
  <c r="CM23" i="1"/>
  <c r="CE23" i="1"/>
  <c r="BW23" i="1"/>
  <c r="BO23" i="1"/>
  <c r="BG23" i="1"/>
  <c r="AY23" i="1"/>
  <c r="AQ23" i="1"/>
  <c r="AI23" i="1"/>
  <c r="AA23" i="1"/>
  <c r="S23" i="1"/>
  <c r="K23" i="1"/>
  <c r="C23" i="1"/>
  <c r="CM22" i="1"/>
  <c r="CE22" i="1"/>
  <c r="BW22" i="1"/>
  <c r="BO22" i="1"/>
  <c r="BG22" i="1"/>
  <c r="AY22" i="1"/>
  <c r="AQ22" i="1"/>
  <c r="AI22" i="1"/>
  <c r="AA22" i="1"/>
  <c r="S22" i="1"/>
  <c r="K22" i="1"/>
  <c r="C22" i="1"/>
  <c r="CM21" i="1"/>
  <c r="CE21" i="1"/>
  <c r="BW21" i="1"/>
  <c r="BO21" i="1"/>
  <c r="BG21" i="1"/>
  <c r="AY21" i="1"/>
  <c r="AQ21" i="1"/>
  <c r="AI21" i="1"/>
  <c r="AA21" i="1"/>
  <c r="S21" i="1"/>
  <c r="K21" i="1"/>
  <c r="C21" i="1"/>
  <c r="CM20" i="1"/>
  <c r="CE20" i="1"/>
  <c r="BW20" i="1"/>
  <c r="BR20" i="1"/>
  <c r="BM20" i="1"/>
  <c r="BG20" i="1"/>
  <c r="BB20" i="1"/>
  <c r="AW20" i="1"/>
  <c r="AQ20" i="1"/>
  <c r="AL20" i="1"/>
  <c r="AG20" i="1"/>
  <c r="AA20" i="1"/>
  <c r="V20" i="1"/>
  <c r="Q20" i="1"/>
  <c r="K20" i="1"/>
  <c r="F20" i="1"/>
  <c r="CS19" i="1"/>
  <c r="CM19" i="1"/>
  <c r="CH19" i="1"/>
  <c r="CC19" i="1"/>
  <c r="BW19" i="1"/>
  <c r="BR19" i="1"/>
  <c r="BM19" i="1"/>
  <c r="BI19" i="1"/>
  <c r="BE19" i="1"/>
  <c r="BA19" i="1"/>
  <c r="AW19" i="1"/>
  <c r="AS19" i="1"/>
  <c r="AO19" i="1"/>
  <c r="AK19" i="1"/>
  <c r="AG19" i="1"/>
  <c r="AC19" i="1"/>
  <c r="Y19" i="1"/>
  <c r="U19" i="1"/>
  <c r="Q19" i="1"/>
  <c r="M19" i="1"/>
  <c r="I19" i="1"/>
  <c r="E19" i="1"/>
  <c r="CS18" i="1"/>
  <c r="CO18" i="1"/>
  <c r="CK18" i="1"/>
  <c r="CG18" i="1"/>
  <c r="CC18" i="1"/>
  <c r="BY18" i="1"/>
  <c r="BU18" i="1"/>
  <c r="BQ18" i="1"/>
  <c r="BM18" i="1"/>
  <c r="BI18" i="1"/>
  <c r="BE18" i="1"/>
  <c r="BA18" i="1"/>
  <c r="AW18" i="1"/>
  <c r="AS18" i="1"/>
  <c r="AO18" i="1"/>
  <c r="AK18" i="1"/>
  <c r="AG18" i="1"/>
  <c r="AC18" i="1"/>
  <c r="Y18" i="1"/>
  <c r="U18" i="1"/>
  <c r="Q18" i="1"/>
  <c r="M18" i="1"/>
  <c r="I18" i="1"/>
  <c r="E18" i="1"/>
  <c r="CS17" i="1"/>
  <c r="CO17" i="1"/>
  <c r="CK17" i="1"/>
  <c r="CG17" i="1"/>
  <c r="CC17" i="1"/>
  <c r="BY17" i="1"/>
  <c r="BU17" i="1"/>
  <c r="BQ17" i="1"/>
  <c r="BM17" i="1"/>
  <c r="BI17" i="1"/>
  <c r="BE17" i="1"/>
  <c r="BA17" i="1"/>
  <c r="AW17" i="1"/>
  <c r="AS17" i="1"/>
  <c r="AO17" i="1"/>
  <c r="AK17" i="1"/>
  <c r="AG17" i="1"/>
  <c r="AC17" i="1"/>
  <c r="Y17" i="1"/>
  <c r="U17" i="1"/>
  <c r="Q17" i="1"/>
  <c r="M17" i="1"/>
  <c r="I17" i="1"/>
  <c r="E17" i="1"/>
  <c r="CS16" i="1"/>
  <c r="CO16" i="1"/>
  <c r="CK16" i="1"/>
  <c r="CG16" i="1"/>
  <c r="CC16" i="1"/>
  <c r="BY16" i="1"/>
  <c r="BU16" i="1"/>
  <c r="BQ16" i="1"/>
  <c r="BM16" i="1"/>
  <c r="BI16" i="1"/>
  <c r="BE16" i="1"/>
  <c r="BA16" i="1"/>
  <c r="AW16" i="1"/>
  <c r="AS16" i="1"/>
  <c r="AO16" i="1"/>
  <c r="AK16" i="1"/>
  <c r="AG16" i="1"/>
  <c r="AC16" i="1"/>
  <c r="Y16" i="1"/>
  <c r="U16" i="1"/>
  <c r="Q16" i="1"/>
  <c r="M16" i="1"/>
  <c r="I16" i="1"/>
  <c r="E16" i="1"/>
  <c r="CS15" i="1"/>
  <c r="CO15" i="1"/>
  <c r="CK15" i="1"/>
  <c r="CG15" i="1"/>
  <c r="CC15" i="1"/>
  <c r="BY15" i="1"/>
  <c r="BU15" i="1"/>
  <c r="BQ15" i="1"/>
  <c r="BM15" i="1"/>
  <c r="BI15" i="1"/>
  <c r="BE15" i="1"/>
  <c r="BA15" i="1"/>
  <c r="AW15" i="1"/>
  <c r="AS15" i="1"/>
  <c r="AO15" i="1"/>
  <c r="AK15" i="1"/>
  <c r="AG15" i="1"/>
  <c r="AC15" i="1"/>
  <c r="Y15" i="1"/>
  <c r="U15" i="1"/>
  <c r="Q15" i="1"/>
  <c r="M15" i="1"/>
  <c r="I15" i="1"/>
  <c r="E15" i="1"/>
  <c r="CS14" i="1"/>
  <c r="CO14" i="1"/>
  <c r="CK14" i="1"/>
  <c r="CG14" i="1"/>
  <c r="CC14" i="1"/>
  <c r="BY14" i="1"/>
  <c r="BU14" i="1"/>
  <c r="BQ14" i="1"/>
  <c r="BM14" i="1"/>
  <c r="BI14" i="1"/>
  <c r="BE14" i="1"/>
  <c r="BA14" i="1"/>
  <c r="AW14" i="1"/>
  <c r="AS14" i="1"/>
  <c r="AO14" i="1"/>
  <c r="AK14" i="1"/>
  <c r="AG14" i="1"/>
  <c r="AC14" i="1"/>
  <c r="Y14" i="1"/>
  <c r="U14" i="1"/>
  <c r="Q14" i="1"/>
  <c r="M14" i="1"/>
  <c r="I14" i="1"/>
  <c r="E14" i="1"/>
  <c r="CS13" i="1"/>
  <c r="CO13" i="1"/>
  <c r="CK13" i="1"/>
  <c r="CG13" i="1"/>
  <c r="CC13" i="1"/>
  <c r="BY13" i="1"/>
  <c r="BU13" i="1"/>
  <c r="BQ13" i="1"/>
  <c r="BM13" i="1"/>
  <c r="BI13" i="1"/>
  <c r="BE13" i="1"/>
  <c r="BA13" i="1"/>
  <c r="AW13" i="1"/>
  <c r="AS13" i="1"/>
  <c r="AO13" i="1"/>
  <c r="AK13" i="1"/>
  <c r="AG13" i="1"/>
  <c r="AC13" i="1"/>
  <c r="Y13" i="1"/>
  <c r="U13" i="1"/>
  <c r="Q13" i="1"/>
  <c r="M13" i="1"/>
  <c r="I13" i="1"/>
  <c r="E13" i="1"/>
  <c r="CS12" i="1"/>
  <c r="CO12" i="1"/>
  <c r="CK12" i="1"/>
  <c r="CG12" i="1"/>
  <c r="CC12" i="1"/>
  <c r="BY12" i="1"/>
  <c r="BU12" i="1"/>
  <c r="BQ12" i="1"/>
  <c r="BM12" i="1"/>
  <c r="BI12" i="1"/>
  <c r="BE12" i="1"/>
  <c r="BA12" i="1"/>
  <c r="AW12" i="1"/>
  <c r="AS12" i="1"/>
  <c r="AO12" i="1"/>
  <c r="AK12" i="1"/>
  <c r="AG12" i="1"/>
  <c r="AC12" i="1"/>
  <c r="Y12" i="1"/>
  <c r="U12" i="1"/>
  <c r="Q12" i="1"/>
  <c r="M12" i="1"/>
  <c r="I12" i="1"/>
  <c r="E12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I11" i="1"/>
  <c r="E11" i="1"/>
  <c r="CS10" i="1"/>
  <c r="CO10" i="1"/>
  <c r="CK10" i="1"/>
  <c r="CG10" i="1"/>
  <c r="CC10" i="1"/>
  <c r="BY10" i="1"/>
  <c r="BU10" i="1"/>
  <c r="BQ10" i="1"/>
  <c r="BM10" i="1"/>
  <c r="BI10" i="1"/>
  <c r="BE10" i="1"/>
  <c r="BA10" i="1"/>
  <c r="AW10" i="1"/>
  <c r="AS10" i="1"/>
  <c r="AO10" i="1"/>
  <c r="AK10" i="1"/>
  <c r="AG10" i="1"/>
  <c r="AC10" i="1"/>
  <c r="Y10" i="1"/>
  <c r="U10" i="1"/>
  <c r="Q10" i="1"/>
  <c r="M10" i="1"/>
  <c r="I10" i="1"/>
  <c r="E10" i="1"/>
  <c r="CS9" i="1"/>
  <c r="CO9" i="1"/>
  <c r="CK9" i="1"/>
  <c r="CG9" i="1"/>
  <c r="CC9" i="1"/>
  <c r="BY9" i="1"/>
  <c r="BU9" i="1"/>
  <c r="BQ9" i="1"/>
  <c r="BM9" i="1"/>
  <c r="BI9" i="1"/>
  <c r="BE9" i="1"/>
  <c r="BA9" i="1"/>
  <c r="AW9" i="1"/>
  <c r="AS9" i="1"/>
  <c r="AO9" i="1"/>
  <c r="AK9" i="1"/>
  <c r="AG9" i="1"/>
  <c r="AC9" i="1"/>
  <c r="Y9" i="1"/>
  <c r="U9" i="1"/>
  <c r="Q9" i="1"/>
  <c r="M9" i="1"/>
  <c r="I9" i="1"/>
  <c r="E9" i="1"/>
  <c r="CS8" i="1"/>
  <c r="CO8" i="1"/>
  <c r="CK8" i="1"/>
  <c r="CG8" i="1"/>
  <c r="CC8" i="1"/>
  <c r="BY8" i="1"/>
  <c r="BU8" i="1"/>
  <c r="BQ8" i="1"/>
  <c r="BM8" i="1"/>
  <c r="BI8" i="1"/>
  <c r="BE8" i="1"/>
  <c r="BA8" i="1"/>
  <c r="AW8" i="1"/>
  <c r="AS8" i="1"/>
  <c r="AO8" i="1"/>
  <c r="AK8" i="1"/>
  <c r="AG8" i="1"/>
  <c r="AC8" i="1"/>
  <c r="Y8" i="1"/>
  <c r="U8" i="1"/>
  <c r="Q8" i="1"/>
  <c r="M8" i="1"/>
  <c r="I8" i="1"/>
  <c r="E8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I7" i="1"/>
  <c r="E7" i="1"/>
  <c r="CS6" i="1"/>
  <c r="CO6" i="1"/>
  <c r="CK6" i="1"/>
  <c r="CG6" i="1"/>
  <c r="CC6" i="1"/>
  <c r="BY6" i="1"/>
  <c r="BU6" i="1"/>
  <c r="BQ6" i="1"/>
  <c r="BM6" i="1"/>
  <c r="BI6" i="1"/>
  <c r="BE6" i="1"/>
  <c r="BA6" i="1"/>
  <c r="AW6" i="1"/>
  <c r="AS6" i="1"/>
  <c r="AO6" i="1"/>
  <c r="AK6" i="1"/>
  <c r="AG6" i="1"/>
  <c r="AC6" i="1"/>
  <c r="Y6" i="1"/>
  <c r="U6" i="1"/>
  <c r="Q6" i="1"/>
  <c r="M6" i="1"/>
  <c r="I6" i="1"/>
  <c r="E6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5" i="1"/>
  <c r="CS4" i="1"/>
  <c r="CO4" i="1"/>
  <c r="CK4" i="1"/>
  <c r="CG4" i="1"/>
  <c r="CC4" i="1"/>
  <c r="BY4" i="1"/>
  <c r="BU4" i="1"/>
  <c r="BQ4" i="1"/>
  <c r="BM4" i="1"/>
  <c r="BI4" i="1"/>
  <c r="BE4" i="1"/>
  <c r="BA4" i="1"/>
  <c r="AW4" i="1"/>
  <c r="AS4" i="1"/>
  <c r="AO4" i="1"/>
  <c r="AK4" i="1"/>
  <c r="AG4" i="1"/>
  <c r="AC4" i="1"/>
  <c r="Y4" i="1"/>
  <c r="U4" i="1"/>
  <c r="Q4" i="1"/>
  <c r="M4" i="1"/>
  <c r="I4" i="1"/>
  <c r="E4" i="1"/>
  <c r="AZ6" i="1"/>
  <c r="H5" i="1"/>
  <c r="CJ4" i="1"/>
  <c r="CB4" i="1"/>
  <c r="BT4" i="1"/>
  <c r="BP4" i="1"/>
  <c r="BH4" i="1"/>
  <c r="BD4" i="1"/>
  <c r="AV4" i="1"/>
  <c r="AR4" i="1"/>
  <c r="AJ4" i="1"/>
  <c r="AF4" i="1"/>
  <c r="X4" i="1"/>
  <c r="T4" i="1"/>
  <c r="L4" i="1"/>
  <c r="H4" i="1"/>
  <c r="CT99" i="1"/>
  <c r="AP99" i="1"/>
  <c r="W98" i="1"/>
  <c r="BK97" i="1"/>
  <c r="AC97" i="1"/>
  <c r="CS96" i="1"/>
  <c r="AN96" i="1"/>
  <c r="L96" i="1"/>
  <c r="AY95" i="1"/>
  <c r="W95" i="1"/>
  <c r="BI94" i="1"/>
  <c r="E94" i="1"/>
  <c r="BT93" i="1"/>
  <c r="P93" i="1"/>
  <c r="CE92" i="1"/>
  <c r="AA92" i="1"/>
  <c r="BM91" i="1"/>
  <c r="AK91" i="1"/>
  <c r="BX90" i="1"/>
  <c r="S90" i="1"/>
  <c r="BG89" i="1"/>
  <c r="CS88" i="1"/>
  <c r="AN88" i="1"/>
  <c r="CB87" i="1"/>
  <c r="W87" i="1"/>
  <c r="BI86" i="1"/>
  <c r="E86" i="1"/>
  <c r="AR85" i="1"/>
  <c r="CE84" i="1"/>
  <c r="AN84" i="1"/>
  <c r="CO83" i="1"/>
  <c r="AY83" i="1"/>
  <c r="H83" i="1"/>
  <c r="BI82" i="1"/>
  <c r="AN82" i="1"/>
  <c r="CO81" i="1"/>
  <c r="AY81" i="1"/>
  <c r="H81" i="1"/>
  <c r="BI80" i="1"/>
  <c r="S80" i="1"/>
  <c r="BT79" i="1"/>
  <c r="AC79" i="1"/>
  <c r="CE78" i="1"/>
  <c r="AN78" i="1"/>
  <c r="CO77" i="1"/>
  <c r="AY77" i="1"/>
  <c r="H77" i="1"/>
  <c r="BI76" i="1"/>
  <c r="T76" i="1"/>
  <c r="CF75" i="1"/>
  <c r="AZ75" i="1"/>
  <c r="T75" i="1"/>
  <c r="CF74" i="1"/>
  <c r="AZ74" i="1"/>
  <c r="T74" i="1"/>
  <c r="CF73" i="1"/>
  <c r="AZ73" i="1"/>
  <c r="T73" i="1"/>
  <c r="D73" i="1"/>
  <c r="BP72" i="1"/>
  <c r="AJ72" i="1"/>
  <c r="D72" i="1"/>
  <c r="BP71" i="1"/>
  <c r="AJ71" i="1"/>
  <c r="D71" i="1"/>
  <c r="BP70" i="1"/>
  <c r="AJ70" i="1"/>
  <c r="D70" i="1"/>
  <c r="BP69" i="1"/>
  <c r="AJ69" i="1"/>
  <c r="D69" i="1"/>
  <c r="BP68" i="1"/>
  <c r="AJ68" i="1"/>
  <c r="T68" i="1"/>
  <c r="CF67" i="1"/>
  <c r="AZ67" i="1"/>
  <c r="T67" i="1"/>
  <c r="CF66" i="1"/>
  <c r="AZ66" i="1"/>
  <c r="T66" i="1"/>
  <c r="CF65" i="1"/>
  <c r="AZ65" i="1"/>
  <c r="T65" i="1"/>
  <c r="CF64" i="1"/>
  <c r="AZ64" i="1"/>
  <c r="T64" i="1"/>
  <c r="CF63" i="1"/>
  <c r="BP63" i="1"/>
  <c r="AJ63" i="1"/>
  <c r="E63" i="1"/>
  <c r="CB62" i="1"/>
  <c r="BG62" i="1"/>
  <c r="AK62" i="1"/>
  <c r="P62" i="1"/>
  <c r="CQ61" i="1"/>
  <c r="CA61" i="1"/>
  <c r="BK61" i="1"/>
  <c r="AU61" i="1"/>
  <c r="AM61" i="1"/>
  <c r="W61" i="1"/>
  <c r="G61" i="1"/>
  <c r="CI60" i="1"/>
  <c r="BS60" i="1"/>
  <c r="BC60" i="1"/>
  <c r="AM60" i="1"/>
  <c r="W60" i="1"/>
  <c r="G60" i="1"/>
  <c r="CI59" i="1"/>
  <c r="BS59" i="1"/>
  <c r="BC59" i="1"/>
  <c r="AM59" i="1"/>
  <c r="W59" i="1"/>
  <c r="G59" i="1"/>
  <c r="CI58" i="1"/>
  <c r="BS58" i="1"/>
  <c r="BC58" i="1"/>
  <c r="AU58" i="1"/>
  <c r="AE58" i="1"/>
  <c r="O58" i="1"/>
  <c r="CQ57" i="1"/>
  <c r="CI57" i="1"/>
  <c r="BS57" i="1"/>
  <c r="BC57" i="1"/>
  <c r="AM57" i="1"/>
  <c r="W57" i="1"/>
  <c r="G57" i="1"/>
  <c r="CI56" i="1"/>
  <c r="BS56" i="1"/>
  <c r="BC56" i="1"/>
  <c r="AU56" i="1"/>
  <c r="AE56" i="1"/>
  <c r="O56" i="1"/>
  <c r="CQ55" i="1"/>
  <c r="CA55" i="1"/>
  <c r="BK55" i="1"/>
  <c r="AU55" i="1"/>
  <c r="AE55" i="1"/>
  <c r="O55" i="1"/>
  <c r="CQ54" i="1"/>
  <c r="CA54" i="1"/>
  <c r="BK54" i="1"/>
  <c r="AU54" i="1"/>
  <c r="AE54" i="1"/>
  <c r="O54" i="1"/>
  <c r="CQ53" i="1"/>
  <c r="CI53" i="1"/>
  <c r="BS53" i="1"/>
  <c r="BK53" i="1"/>
  <c r="AU53" i="1"/>
  <c r="AM53" i="1"/>
  <c r="W53" i="1"/>
  <c r="G53" i="1"/>
  <c r="CI52" i="1"/>
  <c r="BS52" i="1"/>
  <c r="BC52" i="1"/>
  <c r="AM52" i="1"/>
  <c r="W52" i="1"/>
  <c r="G52" i="1"/>
  <c r="CI51" i="1"/>
  <c r="BS51" i="1"/>
  <c r="BC51" i="1"/>
  <c r="AM51" i="1"/>
  <c r="W51" i="1"/>
  <c r="O51" i="1"/>
  <c r="CQ50" i="1"/>
  <c r="CA50" i="1"/>
  <c r="BK50" i="1"/>
  <c r="BC50" i="1"/>
  <c r="AU50" i="1"/>
  <c r="AM50" i="1"/>
  <c r="AE50" i="1"/>
  <c r="W50" i="1"/>
  <c r="O50" i="1"/>
  <c r="G50" i="1"/>
  <c r="CQ49" i="1"/>
  <c r="CI49" i="1"/>
  <c r="CA49" i="1"/>
  <c r="BS49" i="1"/>
  <c r="BK49" i="1"/>
  <c r="BC49" i="1"/>
  <c r="AU49" i="1"/>
  <c r="AM49" i="1"/>
  <c r="AE49" i="1"/>
  <c r="W49" i="1"/>
  <c r="O49" i="1"/>
  <c r="G49" i="1"/>
  <c r="CQ48" i="1"/>
  <c r="CI48" i="1"/>
  <c r="CA48" i="1"/>
  <c r="BS48" i="1"/>
  <c r="BK48" i="1"/>
  <c r="BC48" i="1"/>
  <c r="AU48" i="1"/>
  <c r="AM48" i="1"/>
  <c r="AE48" i="1"/>
  <c r="W48" i="1"/>
  <c r="O48" i="1"/>
  <c r="G48" i="1"/>
  <c r="CQ47" i="1"/>
  <c r="CI47" i="1"/>
  <c r="CA47" i="1"/>
  <c r="BS47" i="1"/>
  <c r="BK47" i="1"/>
  <c r="BC47" i="1"/>
  <c r="AU47" i="1"/>
  <c r="AE47" i="1"/>
  <c r="W47" i="1"/>
  <c r="O47" i="1"/>
  <c r="G47" i="1"/>
  <c r="CQ46" i="1"/>
  <c r="CI46" i="1"/>
  <c r="CA46" i="1"/>
  <c r="BS46" i="1"/>
  <c r="BK46" i="1"/>
  <c r="BC46" i="1"/>
  <c r="AU46" i="1"/>
  <c r="AM46" i="1"/>
  <c r="AE46" i="1"/>
  <c r="W46" i="1"/>
  <c r="O46" i="1"/>
  <c r="G46" i="1"/>
  <c r="CQ45" i="1"/>
  <c r="CI45" i="1"/>
  <c r="BS45" i="1"/>
  <c r="BK45" i="1"/>
  <c r="BC45" i="1"/>
  <c r="AU45" i="1"/>
  <c r="AM45" i="1"/>
  <c r="AE45" i="1"/>
  <c r="W45" i="1"/>
  <c r="O45" i="1"/>
  <c r="CQ44" i="1"/>
  <c r="CI44" i="1"/>
  <c r="CA44" i="1"/>
  <c r="BS44" i="1"/>
  <c r="BC44" i="1"/>
  <c r="AU44" i="1"/>
  <c r="AE44" i="1"/>
  <c r="O44" i="1"/>
  <c r="CQ43" i="1"/>
  <c r="CA43" i="1"/>
  <c r="BK43" i="1"/>
  <c r="AU43" i="1"/>
  <c r="AE43" i="1"/>
  <c r="W43" i="1"/>
  <c r="G43" i="1"/>
  <c r="CI42" i="1"/>
  <c r="BS42" i="1"/>
  <c r="BC42" i="1"/>
  <c r="AM42" i="1"/>
  <c r="W42" i="1"/>
  <c r="G42" i="1"/>
  <c r="CQ41" i="1"/>
  <c r="CA41" i="1"/>
  <c r="BK41" i="1"/>
  <c r="AU41" i="1"/>
  <c r="AE41" i="1"/>
  <c r="O41" i="1"/>
  <c r="CQ40" i="1"/>
  <c r="CA40" i="1"/>
  <c r="BS40" i="1"/>
  <c r="BC40" i="1"/>
  <c r="AM40" i="1"/>
  <c r="W40" i="1"/>
  <c r="G40" i="1"/>
  <c r="CI39" i="1"/>
  <c r="BS39" i="1"/>
  <c r="BC39" i="1"/>
  <c r="AM39" i="1"/>
  <c r="W39" i="1"/>
  <c r="G39" i="1"/>
  <c r="CI38" i="1"/>
  <c r="BS38" i="1"/>
  <c r="AU38" i="1"/>
  <c r="AE38" i="1"/>
  <c r="W38" i="1"/>
  <c r="G38" i="1"/>
  <c r="CQ37" i="1"/>
  <c r="CA37" i="1"/>
  <c r="BK37" i="1"/>
  <c r="AU37" i="1"/>
  <c r="AM37" i="1"/>
  <c r="W37" i="1"/>
  <c r="O37" i="1"/>
  <c r="BN99" i="1"/>
  <c r="J99" i="1"/>
  <c r="AU98" i="1"/>
  <c r="CI97" i="1"/>
  <c r="AQ97" i="1"/>
  <c r="M97" i="1"/>
  <c r="CC96" i="1"/>
  <c r="BA96" i="1"/>
  <c r="X96" i="1"/>
  <c r="CN95" i="1"/>
  <c r="BL95" i="1"/>
  <c r="AI95" i="1"/>
  <c r="G95" i="1"/>
  <c r="BW94" i="1"/>
  <c r="AS94" i="1"/>
  <c r="Q94" i="1"/>
  <c r="CG93" i="1"/>
  <c r="BD93" i="1"/>
  <c r="AB93" i="1"/>
  <c r="CR92" i="1"/>
  <c r="BO92" i="1"/>
  <c r="AM92" i="1"/>
  <c r="K92" i="1"/>
  <c r="BY91" i="1"/>
  <c r="AW91" i="1"/>
  <c r="U91" i="1"/>
  <c r="CJ90" i="1"/>
  <c r="BH90" i="1"/>
  <c r="AF90" i="1"/>
  <c r="C90" i="1"/>
  <c r="BS89" i="1"/>
  <c r="AQ89" i="1"/>
  <c r="M89" i="1"/>
  <c r="CC88" i="1"/>
  <c r="BA88" i="1"/>
  <c r="X88" i="1"/>
  <c r="CN87" i="1"/>
  <c r="BL87" i="1"/>
  <c r="AI87" i="1"/>
  <c r="G87" i="1"/>
  <c r="BW86" i="1"/>
  <c r="AS86" i="1"/>
  <c r="Q86" i="1"/>
  <c r="CG85" i="1"/>
  <c r="BD85" i="1"/>
  <c r="AB85" i="1"/>
  <c r="CR84" i="1"/>
  <c r="BS84" i="1"/>
  <c r="AW84" i="1"/>
  <c r="AB84" i="1"/>
  <c r="G84" i="1"/>
  <c r="CC83" i="1"/>
  <c r="BH83" i="1"/>
  <c r="AM83" i="1"/>
  <c r="Q83" i="1"/>
  <c r="CN82" i="1"/>
  <c r="BS82" i="1"/>
  <c r="AW82" i="1"/>
  <c r="AB82" i="1"/>
  <c r="G82" i="1"/>
  <c r="CC81" i="1"/>
  <c r="BH81" i="1"/>
  <c r="AM81" i="1"/>
  <c r="Q81" i="1"/>
  <c r="CN80" i="1"/>
  <c r="BS80" i="1"/>
  <c r="AW80" i="1"/>
  <c r="AB80" i="1"/>
  <c r="G80" i="1"/>
  <c r="CC79" i="1"/>
  <c r="BH79" i="1"/>
  <c r="AM79" i="1"/>
  <c r="Q79" i="1"/>
  <c r="CN78" i="1"/>
  <c r="BS78" i="1"/>
  <c r="AW78" i="1"/>
  <c r="AB78" i="1"/>
  <c r="G78" i="1"/>
  <c r="CC77" i="1"/>
  <c r="BH77" i="1"/>
  <c r="AM77" i="1"/>
  <c r="Q77" i="1"/>
  <c r="CN76" i="1"/>
  <c r="BS76" i="1"/>
  <c r="AW76" i="1"/>
  <c r="AB76" i="1"/>
  <c r="K76" i="1"/>
  <c r="CM75" i="1"/>
  <c r="BW75" i="1"/>
  <c r="BG75" i="1"/>
  <c r="AQ75" i="1"/>
  <c r="AA75" i="1"/>
  <c r="K75" i="1"/>
  <c r="CM74" i="1"/>
  <c r="BW74" i="1"/>
  <c r="BG74" i="1"/>
  <c r="AQ74" i="1"/>
  <c r="AA74" i="1"/>
  <c r="K74" i="1"/>
  <c r="CM73" i="1"/>
  <c r="BW73" i="1"/>
  <c r="BG73" i="1"/>
  <c r="AQ73" i="1"/>
  <c r="AA73" i="1"/>
  <c r="K73" i="1"/>
  <c r="CM72" i="1"/>
  <c r="BW72" i="1"/>
  <c r="BG72" i="1"/>
  <c r="AQ72" i="1"/>
  <c r="AA72" i="1"/>
  <c r="K72" i="1"/>
  <c r="CM71" i="1"/>
  <c r="BW71" i="1"/>
  <c r="BG71" i="1"/>
  <c r="AQ71" i="1"/>
  <c r="AA71" i="1"/>
  <c r="K71" i="1"/>
  <c r="CM70" i="1"/>
  <c r="BW70" i="1"/>
  <c r="BG70" i="1"/>
  <c r="AQ70" i="1"/>
  <c r="AA70" i="1"/>
  <c r="K70" i="1"/>
  <c r="CM69" i="1"/>
  <c r="BW69" i="1"/>
  <c r="BG69" i="1"/>
  <c r="AQ69" i="1"/>
  <c r="AA69" i="1"/>
  <c r="K69" i="1"/>
  <c r="CM68" i="1"/>
  <c r="BW68" i="1"/>
  <c r="BG68" i="1"/>
  <c r="AQ68" i="1"/>
  <c r="AA68" i="1"/>
  <c r="K68" i="1"/>
  <c r="CM67" i="1"/>
  <c r="BW67" i="1"/>
  <c r="BG67" i="1"/>
  <c r="AQ67" i="1"/>
  <c r="AA67" i="1"/>
  <c r="K67" i="1"/>
  <c r="CM66" i="1"/>
  <c r="BW66" i="1"/>
  <c r="BG66" i="1"/>
  <c r="AQ66" i="1"/>
  <c r="AA66" i="1"/>
  <c r="K66" i="1"/>
  <c r="CM65" i="1"/>
  <c r="BW65" i="1"/>
  <c r="BG65" i="1"/>
  <c r="AQ65" i="1"/>
  <c r="AA65" i="1"/>
  <c r="K65" i="1"/>
  <c r="CM64" i="1"/>
  <c r="BW64" i="1"/>
  <c r="BG64" i="1"/>
  <c r="AQ64" i="1"/>
  <c r="AA64" i="1"/>
  <c r="K64" i="1"/>
  <c r="CM63" i="1"/>
  <c r="BW63" i="1"/>
  <c r="BG63" i="1"/>
  <c r="AQ63" i="1"/>
  <c r="AA63" i="1"/>
  <c r="K63" i="1"/>
  <c r="CQ62" i="1"/>
  <c r="CF62" i="1"/>
  <c r="BU62" i="1"/>
  <c r="BK62" i="1"/>
  <c r="AZ62" i="1"/>
  <c r="AO62" i="1"/>
  <c r="AE62" i="1"/>
  <c r="T62" i="1"/>
  <c r="J62" i="1"/>
  <c r="CT61" i="1"/>
  <c r="CL61" i="1"/>
  <c r="CD61" i="1"/>
  <c r="BV61" i="1"/>
  <c r="BN61" i="1"/>
  <c r="BF61" i="1"/>
  <c r="AX61" i="1"/>
  <c r="AP61" i="1"/>
  <c r="AH61" i="1"/>
  <c r="Z61" i="1"/>
  <c r="R61" i="1"/>
  <c r="J61" i="1"/>
  <c r="CT60" i="1"/>
  <c r="CL60" i="1"/>
  <c r="CD60" i="1"/>
  <c r="BV60" i="1"/>
  <c r="BN60" i="1"/>
  <c r="BF60" i="1"/>
  <c r="AX60" i="1"/>
  <c r="AP60" i="1"/>
  <c r="AH60" i="1"/>
  <c r="Z60" i="1"/>
  <c r="R60" i="1"/>
  <c r="J60" i="1"/>
  <c r="CT59" i="1"/>
  <c r="CL59" i="1"/>
  <c r="CD59" i="1"/>
  <c r="BV59" i="1"/>
  <c r="BN59" i="1"/>
  <c r="BF59" i="1"/>
  <c r="AX59" i="1"/>
  <c r="AP59" i="1"/>
  <c r="AH59" i="1"/>
  <c r="Z59" i="1"/>
  <c r="R59" i="1"/>
  <c r="J59" i="1"/>
  <c r="CT58" i="1"/>
  <c r="CL58" i="1"/>
  <c r="CD58" i="1"/>
  <c r="BV58" i="1"/>
  <c r="BN58" i="1"/>
  <c r="BF58" i="1"/>
  <c r="AX58" i="1"/>
  <c r="AP58" i="1"/>
  <c r="AH58" i="1"/>
  <c r="Z58" i="1"/>
  <c r="R58" i="1"/>
  <c r="J58" i="1"/>
  <c r="CT57" i="1"/>
  <c r="CL57" i="1"/>
  <c r="CD57" i="1"/>
  <c r="BV57" i="1"/>
  <c r="BN57" i="1"/>
  <c r="BF57" i="1"/>
  <c r="AX57" i="1"/>
  <c r="AP57" i="1"/>
  <c r="AH57" i="1"/>
  <c r="Z57" i="1"/>
  <c r="R57" i="1"/>
  <c r="J57" i="1"/>
  <c r="CT56" i="1"/>
  <c r="CL56" i="1"/>
  <c r="CD56" i="1"/>
  <c r="BV56" i="1"/>
  <c r="BN56" i="1"/>
  <c r="BF56" i="1"/>
  <c r="AX56" i="1"/>
  <c r="AP56" i="1"/>
  <c r="AH56" i="1"/>
  <c r="Z56" i="1"/>
  <c r="R56" i="1"/>
  <c r="J56" i="1"/>
  <c r="CT55" i="1"/>
  <c r="CL55" i="1"/>
  <c r="CD55" i="1"/>
  <c r="BV55" i="1"/>
  <c r="BN55" i="1"/>
  <c r="BF55" i="1"/>
  <c r="AX55" i="1"/>
  <c r="AP55" i="1"/>
  <c r="AH55" i="1"/>
  <c r="Z55" i="1"/>
  <c r="R55" i="1"/>
  <c r="J55" i="1"/>
  <c r="CT54" i="1"/>
  <c r="CL54" i="1"/>
  <c r="CD54" i="1"/>
  <c r="BV54" i="1"/>
  <c r="BN54" i="1"/>
  <c r="BF54" i="1"/>
  <c r="AX54" i="1"/>
  <c r="AP54" i="1"/>
  <c r="AH54" i="1"/>
  <c r="Z54" i="1"/>
  <c r="R54" i="1"/>
  <c r="J54" i="1"/>
  <c r="CT53" i="1"/>
  <c r="CL53" i="1"/>
  <c r="CD53" i="1"/>
  <c r="BV53" i="1"/>
  <c r="BN53" i="1"/>
  <c r="BF53" i="1"/>
  <c r="AX53" i="1"/>
  <c r="AP53" i="1"/>
  <c r="AH53" i="1"/>
  <c r="Z53" i="1"/>
  <c r="R53" i="1"/>
  <c r="J53" i="1"/>
  <c r="CT52" i="1"/>
  <c r="CL52" i="1"/>
  <c r="CD52" i="1"/>
  <c r="BV52" i="1"/>
  <c r="BN52" i="1"/>
  <c r="BF52" i="1"/>
  <c r="AX52" i="1"/>
  <c r="AP52" i="1"/>
  <c r="AH52" i="1"/>
  <c r="Z52" i="1"/>
  <c r="R52" i="1"/>
  <c r="J52" i="1"/>
  <c r="CT51" i="1"/>
  <c r="CL51" i="1"/>
  <c r="CD51" i="1"/>
  <c r="BV51" i="1"/>
  <c r="BN51" i="1"/>
  <c r="BF51" i="1"/>
  <c r="AX51" i="1"/>
  <c r="AP51" i="1"/>
  <c r="AH51" i="1"/>
  <c r="Z51" i="1"/>
  <c r="R51" i="1"/>
  <c r="J51" i="1"/>
  <c r="CT50" i="1"/>
  <c r="CL50" i="1"/>
  <c r="CD50" i="1"/>
  <c r="BV50" i="1"/>
  <c r="BN50" i="1"/>
  <c r="BF50" i="1"/>
  <c r="AX50" i="1"/>
  <c r="AP50" i="1"/>
  <c r="AH50" i="1"/>
  <c r="Z50" i="1"/>
  <c r="R50" i="1"/>
  <c r="J50" i="1"/>
  <c r="CT49" i="1"/>
  <c r="CL49" i="1"/>
  <c r="CD49" i="1"/>
  <c r="BV49" i="1"/>
  <c r="BN49" i="1"/>
  <c r="BF49" i="1"/>
  <c r="AX49" i="1"/>
  <c r="AP49" i="1"/>
  <c r="AH49" i="1"/>
  <c r="Z49" i="1"/>
  <c r="R49" i="1"/>
  <c r="J49" i="1"/>
  <c r="CT48" i="1"/>
  <c r="CL48" i="1"/>
  <c r="CD48" i="1"/>
  <c r="BV48" i="1"/>
  <c r="BN48" i="1"/>
  <c r="BF48" i="1"/>
  <c r="AX48" i="1"/>
  <c r="AP48" i="1"/>
  <c r="AH48" i="1"/>
  <c r="Z48" i="1"/>
  <c r="R48" i="1"/>
  <c r="J48" i="1"/>
  <c r="CT47" i="1"/>
  <c r="CL47" i="1"/>
  <c r="CD47" i="1"/>
  <c r="BV47" i="1"/>
  <c r="BN47" i="1"/>
  <c r="BF47" i="1"/>
  <c r="AX47" i="1"/>
  <c r="AP47" i="1"/>
  <c r="AH47" i="1"/>
  <c r="Z47" i="1"/>
  <c r="R47" i="1"/>
  <c r="J47" i="1"/>
  <c r="CT46" i="1"/>
  <c r="CL46" i="1"/>
  <c r="CD46" i="1"/>
  <c r="BV46" i="1"/>
  <c r="BN46" i="1"/>
  <c r="BF46" i="1"/>
  <c r="AX46" i="1"/>
  <c r="AP46" i="1"/>
  <c r="AH46" i="1"/>
  <c r="Z46" i="1"/>
  <c r="R46" i="1"/>
  <c r="J46" i="1"/>
  <c r="CT45" i="1"/>
  <c r="CL45" i="1"/>
  <c r="CD45" i="1"/>
  <c r="BV45" i="1"/>
  <c r="BN45" i="1"/>
  <c r="BF45" i="1"/>
  <c r="AX45" i="1"/>
  <c r="AP45" i="1"/>
  <c r="AH45" i="1"/>
  <c r="Z45" i="1"/>
  <c r="R45" i="1"/>
  <c r="J45" i="1"/>
  <c r="CT44" i="1"/>
  <c r="CL44" i="1"/>
  <c r="CD44" i="1"/>
  <c r="BV44" i="1"/>
  <c r="BN44" i="1"/>
  <c r="BF44" i="1"/>
  <c r="AX44" i="1"/>
  <c r="AP44" i="1"/>
  <c r="AH44" i="1"/>
  <c r="Z44" i="1"/>
  <c r="R44" i="1"/>
  <c r="J44" i="1"/>
  <c r="CT43" i="1"/>
  <c r="CL43" i="1"/>
  <c r="CD43" i="1"/>
  <c r="BV43" i="1"/>
  <c r="BN43" i="1"/>
  <c r="BF43" i="1"/>
  <c r="AX43" i="1"/>
  <c r="AP43" i="1"/>
  <c r="AH43" i="1"/>
  <c r="Z43" i="1"/>
  <c r="R43" i="1"/>
  <c r="J43" i="1"/>
  <c r="CT42" i="1"/>
  <c r="CL42" i="1"/>
  <c r="CD42" i="1"/>
  <c r="BV42" i="1"/>
  <c r="BN42" i="1"/>
  <c r="BF42" i="1"/>
  <c r="AX42" i="1"/>
  <c r="AP42" i="1"/>
  <c r="AH42" i="1"/>
  <c r="Z42" i="1"/>
  <c r="R42" i="1"/>
  <c r="J42" i="1"/>
  <c r="CT41" i="1"/>
  <c r="CL41" i="1"/>
  <c r="CD41" i="1"/>
  <c r="BV41" i="1"/>
  <c r="BN41" i="1"/>
  <c r="BF41" i="1"/>
  <c r="AX41" i="1"/>
  <c r="AP41" i="1"/>
  <c r="AH41" i="1"/>
  <c r="Z41" i="1"/>
  <c r="R41" i="1"/>
  <c r="J41" i="1"/>
  <c r="CT40" i="1"/>
  <c r="CL40" i="1"/>
  <c r="CD40" i="1"/>
  <c r="BV40" i="1"/>
  <c r="BN40" i="1"/>
  <c r="BF40" i="1"/>
  <c r="AX40" i="1"/>
  <c r="AP40" i="1"/>
  <c r="AH40" i="1"/>
  <c r="Z40" i="1"/>
  <c r="R40" i="1"/>
  <c r="J40" i="1"/>
  <c r="CT39" i="1"/>
  <c r="CL39" i="1"/>
  <c r="CD39" i="1"/>
  <c r="BV39" i="1"/>
  <c r="BN39" i="1"/>
  <c r="BF39" i="1"/>
  <c r="AX39" i="1"/>
  <c r="AP39" i="1"/>
  <c r="AH39" i="1"/>
  <c r="Z39" i="1"/>
  <c r="R39" i="1"/>
  <c r="J39" i="1"/>
  <c r="CT38" i="1"/>
  <c r="CL38" i="1"/>
  <c r="CD38" i="1"/>
  <c r="BV38" i="1"/>
  <c r="BN38" i="1"/>
  <c r="BF38" i="1"/>
  <c r="AX38" i="1"/>
  <c r="AP38" i="1"/>
  <c r="AH38" i="1"/>
  <c r="Z38" i="1"/>
  <c r="R38" i="1"/>
  <c r="J38" i="1"/>
  <c r="CT37" i="1"/>
  <c r="CL37" i="1"/>
  <c r="CD37" i="1"/>
  <c r="BV37" i="1"/>
  <c r="BN37" i="1"/>
  <c r="BF37" i="1"/>
  <c r="AX37" i="1"/>
  <c r="AP37" i="1"/>
  <c r="AH37" i="1"/>
  <c r="Z37" i="1"/>
  <c r="R37" i="1"/>
  <c r="J37" i="1"/>
  <c r="CT36" i="1"/>
  <c r="CL36" i="1"/>
  <c r="CD36" i="1"/>
  <c r="BV36" i="1"/>
  <c r="BN36" i="1"/>
  <c r="BF36" i="1"/>
  <c r="AX36" i="1"/>
  <c r="AP36" i="1"/>
  <c r="AH36" i="1"/>
  <c r="Z36" i="1"/>
  <c r="R36" i="1"/>
  <c r="J36" i="1"/>
  <c r="CT35" i="1"/>
  <c r="CL35" i="1"/>
  <c r="CD35" i="1"/>
  <c r="BV35" i="1"/>
  <c r="BN35" i="1"/>
  <c r="BF35" i="1"/>
  <c r="AX35" i="1"/>
  <c r="AP35" i="1"/>
  <c r="AH35" i="1"/>
  <c r="Z35" i="1"/>
  <c r="R35" i="1"/>
  <c r="J35" i="1"/>
  <c r="CT34" i="1"/>
  <c r="CL34" i="1"/>
  <c r="CD34" i="1"/>
  <c r="BV34" i="1"/>
  <c r="BN34" i="1"/>
  <c r="BF34" i="1"/>
  <c r="AX34" i="1"/>
  <c r="AP34" i="1"/>
  <c r="AH34" i="1"/>
  <c r="Z34" i="1"/>
  <c r="R34" i="1"/>
  <c r="J34" i="1"/>
  <c r="CT33" i="1"/>
  <c r="CL33" i="1"/>
  <c r="CD33" i="1"/>
  <c r="BV33" i="1"/>
  <c r="BN33" i="1"/>
  <c r="BF33" i="1"/>
  <c r="AX33" i="1"/>
  <c r="AP33" i="1"/>
  <c r="AH33" i="1"/>
  <c r="Z33" i="1"/>
  <c r="R33" i="1"/>
  <c r="J33" i="1"/>
  <c r="CT32" i="1"/>
  <c r="CL32" i="1"/>
  <c r="CD32" i="1"/>
  <c r="BV32" i="1"/>
  <c r="BN32" i="1"/>
  <c r="BF32" i="1"/>
  <c r="AX32" i="1"/>
  <c r="AP32" i="1"/>
  <c r="AH32" i="1"/>
  <c r="Z32" i="1"/>
  <c r="R32" i="1"/>
  <c r="J32" i="1"/>
  <c r="CT31" i="1"/>
  <c r="CL31" i="1"/>
  <c r="CD31" i="1"/>
  <c r="BV31" i="1"/>
  <c r="BN31" i="1"/>
  <c r="BF31" i="1"/>
  <c r="AX31" i="1"/>
  <c r="AP31" i="1"/>
  <c r="AH31" i="1"/>
  <c r="Z31" i="1"/>
  <c r="R31" i="1"/>
  <c r="J31" i="1"/>
  <c r="CT30" i="1"/>
  <c r="CL30" i="1"/>
  <c r="CD30" i="1"/>
  <c r="BV30" i="1"/>
  <c r="BN30" i="1"/>
  <c r="BF30" i="1"/>
  <c r="AX30" i="1"/>
  <c r="AP30" i="1"/>
  <c r="AH30" i="1"/>
  <c r="Z30" i="1"/>
  <c r="R30" i="1"/>
  <c r="J30" i="1"/>
  <c r="CT29" i="1"/>
  <c r="CL29" i="1"/>
  <c r="CD29" i="1"/>
  <c r="BV29" i="1"/>
  <c r="BN29" i="1"/>
  <c r="BF29" i="1"/>
  <c r="AX29" i="1"/>
  <c r="AP29" i="1"/>
  <c r="AH29" i="1"/>
  <c r="Z29" i="1"/>
  <c r="R29" i="1"/>
  <c r="J29" i="1"/>
  <c r="CT28" i="1"/>
  <c r="CL28" i="1"/>
  <c r="CD28" i="1"/>
  <c r="BV28" i="1"/>
  <c r="BN28" i="1"/>
  <c r="BF28" i="1"/>
  <c r="AX28" i="1"/>
  <c r="AP28" i="1"/>
  <c r="AH28" i="1"/>
  <c r="Z28" i="1"/>
  <c r="R28" i="1"/>
  <c r="J28" i="1"/>
  <c r="CT27" i="1"/>
  <c r="CL27" i="1"/>
  <c r="CD27" i="1"/>
  <c r="BV27" i="1"/>
  <c r="BN27" i="1"/>
  <c r="BF27" i="1"/>
  <c r="AX27" i="1"/>
  <c r="AP27" i="1"/>
  <c r="AH27" i="1"/>
  <c r="Z27" i="1"/>
  <c r="R27" i="1"/>
  <c r="J27" i="1"/>
  <c r="CT26" i="1"/>
  <c r="CL26" i="1"/>
  <c r="CD26" i="1"/>
  <c r="BV26" i="1"/>
  <c r="BN26" i="1"/>
  <c r="BF26" i="1"/>
  <c r="AX26" i="1"/>
  <c r="AP26" i="1"/>
  <c r="AH26" i="1"/>
  <c r="Z26" i="1"/>
  <c r="R26" i="1"/>
  <c r="J26" i="1"/>
  <c r="CT25" i="1"/>
  <c r="CL25" i="1"/>
  <c r="CD25" i="1"/>
  <c r="BV25" i="1"/>
  <c r="BN25" i="1"/>
  <c r="BF25" i="1"/>
  <c r="AX25" i="1"/>
  <c r="AP25" i="1"/>
  <c r="AH25" i="1"/>
  <c r="Z25" i="1"/>
  <c r="R25" i="1"/>
  <c r="J25" i="1"/>
  <c r="CT24" i="1"/>
  <c r="CL24" i="1"/>
  <c r="CD24" i="1"/>
  <c r="BV24" i="1"/>
  <c r="BN24" i="1"/>
  <c r="BF24" i="1"/>
  <c r="AX24" i="1"/>
  <c r="AP24" i="1"/>
  <c r="AH24" i="1"/>
  <c r="Z24" i="1"/>
  <c r="R24" i="1"/>
  <c r="J24" i="1"/>
  <c r="CT23" i="1"/>
  <c r="CL23" i="1"/>
  <c r="CD23" i="1"/>
  <c r="BV23" i="1"/>
  <c r="BN23" i="1"/>
  <c r="BF23" i="1"/>
  <c r="AX23" i="1"/>
  <c r="AP23" i="1"/>
  <c r="AH23" i="1"/>
  <c r="Z23" i="1"/>
  <c r="R23" i="1"/>
  <c r="J23" i="1"/>
  <c r="CT22" i="1"/>
  <c r="CL22" i="1"/>
  <c r="CD22" i="1"/>
  <c r="BV22" i="1"/>
  <c r="BN22" i="1"/>
  <c r="BF22" i="1"/>
  <c r="AX22" i="1"/>
  <c r="AP22" i="1"/>
  <c r="AH22" i="1"/>
  <c r="Z22" i="1"/>
  <c r="R22" i="1"/>
  <c r="J22" i="1"/>
  <c r="CT21" i="1"/>
  <c r="CL21" i="1"/>
  <c r="CD21" i="1"/>
  <c r="BV21" i="1"/>
  <c r="BN21" i="1"/>
  <c r="BF21" i="1"/>
  <c r="AX21" i="1"/>
  <c r="AP21" i="1"/>
  <c r="AH21" i="1"/>
  <c r="Z21" i="1"/>
  <c r="R21" i="1"/>
  <c r="J21" i="1"/>
  <c r="CT20" i="1"/>
  <c r="CL20" i="1"/>
  <c r="CD20" i="1"/>
  <c r="BV20" i="1"/>
  <c r="BQ20" i="1"/>
  <c r="BK20" i="1"/>
  <c r="BF20" i="1"/>
  <c r="BA20" i="1"/>
  <c r="AU20" i="1"/>
  <c r="AP20" i="1"/>
  <c r="AK20" i="1"/>
  <c r="AE20" i="1"/>
  <c r="Z20" i="1"/>
  <c r="U20" i="1"/>
  <c r="O20" i="1"/>
  <c r="J20" i="1"/>
  <c r="E20" i="1"/>
  <c r="CQ19" i="1"/>
  <c r="CL19" i="1"/>
  <c r="CG19" i="1"/>
  <c r="CA19" i="1"/>
  <c r="BV19" i="1"/>
  <c r="BQ19" i="1"/>
  <c r="BL19" i="1"/>
  <c r="BH19" i="1"/>
  <c r="BD19" i="1"/>
  <c r="AZ19" i="1"/>
  <c r="AV19" i="1"/>
  <c r="AR19" i="1"/>
  <c r="AN19" i="1"/>
  <c r="AJ19" i="1"/>
  <c r="AF19" i="1"/>
  <c r="AB19" i="1"/>
  <c r="X19" i="1"/>
  <c r="T19" i="1"/>
  <c r="P19" i="1"/>
  <c r="L19" i="1"/>
  <c r="H19" i="1"/>
  <c r="D19" i="1"/>
  <c r="CR18" i="1"/>
  <c r="CN18" i="1"/>
  <c r="CJ18" i="1"/>
  <c r="CF18" i="1"/>
  <c r="CB18" i="1"/>
  <c r="BX18" i="1"/>
  <c r="BT18" i="1"/>
  <c r="BP18" i="1"/>
  <c r="BL18" i="1"/>
  <c r="BH18" i="1"/>
  <c r="BD18" i="1"/>
  <c r="AZ18" i="1"/>
  <c r="AV18" i="1"/>
  <c r="AR18" i="1"/>
  <c r="AN18" i="1"/>
  <c r="AJ18" i="1"/>
  <c r="AF18" i="1"/>
  <c r="AB18" i="1"/>
  <c r="X18" i="1"/>
  <c r="T18" i="1"/>
  <c r="P18" i="1"/>
  <c r="L18" i="1"/>
  <c r="H18" i="1"/>
  <c r="D18" i="1"/>
  <c r="CR17" i="1"/>
  <c r="CN17" i="1"/>
  <c r="CJ17" i="1"/>
  <c r="CF17" i="1"/>
  <c r="CB17" i="1"/>
  <c r="BX17" i="1"/>
  <c r="BT17" i="1"/>
  <c r="BP17" i="1"/>
  <c r="BL17" i="1"/>
  <c r="BH17" i="1"/>
  <c r="BD17" i="1"/>
  <c r="AZ17" i="1"/>
  <c r="AV17" i="1"/>
  <c r="AR17" i="1"/>
  <c r="AN17" i="1"/>
  <c r="AJ17" i="1"/>
  <c r="AF17" i="1"/>
  <c r="AB17" i="1"/>
  <c r="X17" i="1"/>
  <c r="T17" i="1"/>
  <c r="P17" i="1"/>
  <c r="L17" i="1"/>
  <c r="H17" i="1"/>
  <c r="D17" i="1"/>
  <c r="CR16" i="1"/>
  <c r="CN16" i="1"/>
  <c r="CJ16" i="1"/>
  <c r="CF16" i="1"/>
  <c r="CB16" i="1"/>
  <c r="BX16" i="1"/>
  <c r="BT16" i="1"/>
  <c r="BP16" i="1"/>
  <c r="BL16" i="1"/>
  <c r="BH16" i="1"/>
  <c r="BD16" i="1"/>
  <c r="AZ16" i="1"/>
  <c r="AV16" i="1"/>
  <c r="AR16" i="1"/>
  <c r="AN16" i="1"/>
  <c r="AJ16" i="1"/>
  <c r="AF16" i="1"/>
  <c r="AB16" i="1"/>
  <c r="X16" i="1"/>
  <c r="T16" i="1"/>
  <c r="P16" i="1"/>
  <c r="L16" i="1"/>
  <c r="H16" i="1"/>
  <c r="D16" i="1"/>
  <c r="CR15" i="1"/>
  <c r="CN15" i="1"/>
  <c r="CJ15" i="1"/>
  <c r="CF15" i="1"/>
  <c r="CB15" i="1"/>
  <c r="BX15" i="1"/>
  <c r="BT15" i="1"/>
  <c r="BP15" i="1"/>
  <c r="BL15" i="1"/>
  <c r="BH15" i="1"/>
  <c r="BD15" i="1"/>
  <c r="AZ15" i="1"/>
  <c r="AV15" i="1"/>
  <c r="AR15" i="1"/>
  <c r="AN15" i="1"/>
  <c r="AJ15" i="1"/>
  <c r="AF15" i="1"/>
  <c r="AB15" i="1"/>
  <c r="X15" i="1"/>
  <c r="T15" i="1"/>
  <c r="P15" i="1"/>
  <c r="L15" i="1"/>
  <c r="H15" i="1"/>
  <c r="D15" i="1"/>
  <c r="CR14" i="1"/>
  <c r="CN14" i="1"/>
  <c r="CJ14" i="1"/>
  <c r="CF14" i="1"/>
  <c r="CB14" i="1"/>
  <c r="BX14" i="1"/>
  <c r="BT14" i="1"/>
  <c r="BP14" i="1"/>
  <c r="BL14" i="1"/>
  <c r="BH14" i="1"/>
  <c r="BD14" i="1"/>
  <c r="AZ14" i="1"/>
  <c r="AV14" i="1"/>
  <c r="AR14" i="1"/>
  <c r="AN14" i="1"/>
  <c r="AJ14" i="1"/>
  <c r="AF14" i="1"/>
  <c r="AB14" i="1"/>
  <c r="X14" i="1"/>
  <c r="T14" i="1"/>
  <c r="P14" i="1"/>
  <c r="L14" i="1"/>
  <c r="H14" i="1"/>
  <c r="D14" i="1"/>
  <c r="CR13" i="1"/>
  <c r="CN13" i="1"/>
  <c r="CJ13" i="1"/>
  <c r="CF13" i="1"/>
  <c r="CB13" i="1"/>
  <c r="BX13" i="1"/>
  <c r="BT13" i="1"/>
  <c r="BP13" i="1"/>
  <c r="BL13" i="1"/>
  <c r="BH13" i="1"/>
  <c r="BD13" i="1"/>
  <c r="AZ13" i="1"/>
  <c r="AV13" i="1"/>
  <c r="AR13" i="1"/>
  <c r="AN13" i="1"/>
  <c r="AJ13" i="1"/>
  <c r="AF13" i="1"/>
  <c r="AB13" i="1"/>
  <c r="X13" i="1"/>
  <c r="T13" i="1"/>
  <c r="P13" i="1"/>
  <c r="L13" i="1"/>
  <c r="H13" i="1"/>
  <c r="D13" i="1"/>
  <c r="CR12" i="1"/>
  <c r="CN12" i="1"/>
  <c r="CJ12" i="1"/>
  <c r="CF12" i="1"/>
  <c r="CB12" i="1"/>
  <c r="BX12" i="1"/>
  <c r="BT12" i="1"/>
  <c r="BP12" i="1"/>
  <c r="BL12" i="1"/>
  <c r="BH12" i="1"/>
  <c r="BD12" i="1"/>
  <c r="AZ12" i="1"/>
  <c r="AV12" i="1"/>
  <c r="AR12" i="1"/>
  <c r="AN12" i="1"/>
  <c r="AJ12" i="1"/>
  <c r="AF12" i="1"/>
  <c r="AB12" i="1"/>
  <c r="X12" i="1"/>
  <c r="T12" i="1"/>
  <c r="P12" i="1"/>
  <c r="L12" i="1"/>
  <c r="H12" i="1"/>
  <c r="D12" i="1"/>
  <c r="CR11" i="1"/>
  <c r="CN11" i="1"/>
  <c r="CJ11" i="1"/>
  <c r="CF11" i="1"/>
  <c r="CB11" i="1"/>
  <c r="BX11" i="1"/>
  <c r="BT11" i="1"/>
  <c r="BP11" i="1"/>
  <c r="BL11" i="1"/>
  <c r="BH11" i="1"/>
  <c r="BD11" i="1"/>
  <c r="AZ11" i="1"/>
  <c r="AV11" i="1"/>
  <c r="AR11" i="1"/>
  <c r="AN11" i="1"/>
  <c r="AJ11" i="1"/>
  <c r="AF11" i="1"/>
  <c r="AB11" i="1"/>
  <c r="X11" i="1"/>
  <c r="T11" i="1"/>
  <c r="P11" i="1"/>
  <c r="L11" i="1"/>
  <c r="H11" i="1"/>
  <c r="D11" i="1"/>
  <c r="CR10" i="1"/>
  <c r="CN10" i="1"/>
  <c r="CJ10" i="1"/>
  <c r="CF10" i="1"/>
  <c r="CB10" i="1"/>
  <c r="BX10" i="1"/>
  <c r="BT10" i="1"/>
  <c r="BP10" i="1"/>
  <c r="BL10" i="1"/>
  <c r="BH10" i="1"/>
  <c r="BD10" i="1"/>
  <c r="AZ10" i="1"/>
  <c r="AV10" i="1"/>
  <c r="AR10" i="1"/>
  <c r="AN10" i="1"/>
  <c r="AJ10" i="1"/>
  <c r="AF10" i="1"/>
  <c r="AB10" i="1"/>
  <c r="X10" i="1"/>
  <c r="T10" i="1"/>
  <c r="P10" i="1"/>
  <c r="L10" i="1"/>
  <c r="H10" i="1"/>
  <c r="D10" i="1"/>
  <c r="CR9" i="1"/>
  <c r="CN9" i="1"/>
  <c r="CJ9" i="1"/>
  <c r="CF9" i="1"/>
  <c r="CB9" i="1"/>
  <c r="BX9" i="1"/>
  <c r="BT9" i="1"/>
  <c r="BP9" i="1"/>
  <c r="BL9" i="1"/>
  <c r="BH9" i="1"/>
  <c r="BD9" i="1"/>
  <c r="AZ9" i="1"/>
  <c r="AV9" i="1"/>
  <c r="AR9" i="1"/>
  <c r="AN9" i="1"/>
  <c r="AJ9" i="1"/>
  <c r="AF9" i="1"/>
  <c r="AB9" i="1"/>
  <c r="X9" i="1"/>
  <c r="T9" i="1"/>
  <c r="P9" i="1"/>
  <c r="L9" i="1"/>
  <c r="H9" i="1"/>
  <c r="D9" i="1"/>
  <c r="CR8" i="1"/>
  <c r="CN8" i="1"/>
  <c r="CJ8" i="1"/>
  <c r="CF8" i="1"/>
  <c r="CB8" i="1"/>
  <c r="BX8" i="1"/>
  <c r="BT8" i="1"/>
  <c r="BP8" i="1"/>
  <c r="BL8" i="1"/>
  <c r="BH8" i="1"/>
  <c r="BD8" i="1"/>
  <c r="AZ8" i="1"/>
  <c r="AV8" i="1"/>
  <c r="AR8" i="1"/>
  <c r="AN8" i="1"/>
  <c r="AJ8" i="1"/>
  <c r="AF8" i="1"/>
  <c r="AB8" i="1"/>
  <c r="X8" i="1"/>
  <c r="T8" i="1"/>
  <c r="P8" i="1"/>
  <c r="L8" i="1"/>
  <c r="H8" i="1"/>
  <c r="D8" i="1"/>
  <c r="CR7" i="1"/>
  <c r="CN7" i="1"/>
  <c r="CJ7" i="1"/>
  <c r="CF7" i="1"/>
  <c r="CB7" i="1"/>
  <c r="BX7" i="1"/>
  <c r="BT7" i="1"/>
  <c r="BP7" i="1"/>
  <c r="BL7" i="1"/>
  <c r="BH7" i="1"/>
  <c r="BD7" i="1"/>
  <c r="AZ7" i="1"/>
  <c r="AV7" i="1"/>
  <c r="AR7" i="1"/>
  <c r="AN7" i="1"/>
  <c r="AJ7" i="1"/>
  <c r="AF7" i="1"/>
  <c r="AB7" i="1"/>
  <c r="X7" i="1"/>
  <c r="T7" i="1"/>
  <c r="P7" i="1"/>
  <c r="L7" i="1"/>
  <c r="H7" i="1"/>
  <c r="D7" i="1"/>
  <c r="CR6" i="1"/>
  <c r="CN6" i="1"/>
  <c r="CJ6" i="1"/>
  <c r="CF6" i="1"/>
  <c r="CB6" i="1"/>
  <c r="BX6" i="1"/>
  <c r="BT6" i="1"/>
  <c r="BP6" i="1"/>
  <c r="BL6" i="1"/>
  <c r="BH6" i="1"/>
  <c r="BD6" i="1"/>
  <c r="AV6" i="1"/>
  <c r="AR6" i="1"/>
  <c r="AN6" i="1"/>
  <c r="AJ6" i="1"/>
  <c r="AF6" i="1"/>
  <c r="AB6" i="1"/>
  <c r="X6" i="1"/>
  <c r="T6" i="1"/>
  <c r="P6" i="1"/>
  <c r="L6" i="1"/>
  <c r="H6" i="1"/>
  <c r="D6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D5" i="1"/>
  <c r="CR4" i="1"/>
  <c r="CN4" i="1"/>
  <c r="CF4" i="1"/>
  <c r="BX4" i="1"/>
  <c r="BL4" i="1"/>
  <c r="AZ4" i="1"/>
  <c r="AN4" i="1"/>
  <c r="AB4" i="1"/>
  <c r="P4" i="1"/>
  <c r="D4" i="1"/>
  <c r="CA98" i="1"/>
  <c r="BQ96" i="1"/>
  <c r="CB95" i="1"/>
  <c r="CM94" i="1"/>
  <c r="AG94" i="1"/>
  <c r="AR93" i="1"/>
  <c r="BC92" i="1"/>
  <c r="CO91" i="1"/>
  <c r="H91" i="1"/>
  <c r="AV90" i="1"/>
  <c r="CI89" i="1"/>
  <c r="AC89" i="1"/>
  <c r="BQ88" i="1"/>
  <c r="L88" i="1"/>
  <c r="AY87" i="1"/>
  <c r="CM86" i="1"/>
  <c r="AG86" i="1"/>
  <c r="BT85" i="1"/>
  <c r="P85" i="1"/>
  <c r="BI84" i="1"/>
  <c r="S84" i="1"/>
  <c r="BT83" i="1"/>
  <c r="AC83" i="1"/>
  <c r="CE82" i="1"/>
  <c r="S82" i="1"/>
  <c r="BT81" i="1"/>
  <c r="AC81" i="1"/>
  <c r="CE80" i="1"/>
  <c r="AN80" i="1"/>
  <c r="CO79" i="1"/>
  <c r="AY79" i="1"/>
  <c r="H79" i="1"/>
  <c r="BI78" i="1"/>
  <c r="S78" i="1"/>
  <c r="BT77" i="1"/>
  <c r="AC77" i="1"/>
  <c r="CE76" i="1"/>
  <c r="AN76" i="1"/>
  <c r="D76" i="1"/>
  <c r="BP75" i="1"/>
  <c r="AJ75" i="1"/>
  <c r="D75" i="1"/>
  <c r="BP74" i="1"/>
  <c r="AJ74" i="1"/>
  <c r="D74" i="1"/>
  <c r="BP73" i="1"/>
  <c r="AJ73" i="1"/>
  <c r="CF72" i="1"/>
  <c r="AZ72" i="1"/>
  <c r="T72" i="1"/>
  <c r="CF71" i="1"/>
  <c r="AZ71" i="1"/>
  <c r="T71" i="1"/>
  <c r="CF70" i="1"/>
  <c r="AZ70" i="1"/>
  <c r="T70" i="1"/>
  <c r="CF69" i="1"/>
  <c r="AZ69" i="1"/>
  <c r="T69" i="1"/>
  <c r="CF68" i="1"/>
  <c r="AZ68" i="1"/>
  <c r="D68" i="1"/>
  <c r="BP67" i="1"/>
  <c r="AJ67" i="1"/>
  <c r="D67" i="1"/>
  <c r="BP66" i="1"/>
  <c r="AJ66" i="1"/>
  <c r="D66" i="1"/>
  <c r="BP65" i="1"/>
  <c r="AJ65" i="1"/>
  <c r="D65" i="1"/>
  <c r="BP64" i="1"/>
  <c r="AJ64" i="1"/>
  <c r="D64" i="1"/>
  <c r="AZ63" i="1"/>
  <c r="T63" i="1"/>
  <c r="CM62" i="1"/>
  <c r="BQ62" i="1"/>
  <c r="AV62" i="1"/>
  <c r="AA62" i="1"/>
  <c r="G62" i="1"/>
  <c r="CI61" i="1"/>
  <c r="BS61" i="1"/>
  <c r="BC61" i="1"/>
  <c r="AE61" i="1"/>
  <c r="O61" i="1"/>
  <c r="CQ60" i="1"/>
  <c r="CA60" i="1"/>
  <c r="BK60" i="1"/>
  <c r="AU60" i="1"/>
  <c r="AE60" i="1"/>
  <c r="O60" i="1"/>
  <c r="CQ59" i="1"/>
  <c r="CA59" i="1"/>
  <c r="BK59" i="1"/>
  <c r="AU59" i="1"/>
  <c r="AE59" i="1"/>
  <c r="O59" i="1"/>
  <c r="CQ58" i="1"/>
  <c r="CA58" i="1"/>
  <c r="BK58" i="1"/>
  <c r="AM58" i="1"/>
  <c r="W58" i="1"/>
  <c r="G58" i="1"/>
  <c r="CA57" i="1"/>
  <c r="BK57" i="1"/>
  <c r="AU57" i="1"/>
  <c r="AE57" i="1"/>
  <c r="O57" i="1"/>
  <c r="CQ56" i="1"/>
  <c r="CA56" i="1"/>
  <c r="BK56" i="1"/>
  <c r="AM56" i="1"/>
  <c r="W56" i="1"/>
  <c r="G56" i="1"/>
  <c r="CI55" i="1"/>
  <c r="BS55" i="1"/>
  <c r="BC55" i="1"/>
  <c r="AM55" i="1"/>
  <c r="W55" i="1"/>
  <c r="G55" i="1"/>
  <c r="CI54" i="1"/>
  <c r="BS54" i="1"/>
  <c r="BC54" i="1"/>
  <c r="AM54" i="1"/>
  <c r="W54" i="1"/>
  <c r="G54" i="1"/>
  <c r="CA53" i="1"/>
  <c r="BC53" i="1"/>
  <c r="AE53" i="1"/>
  <c r="O53" i="1"/>
  <c r="CQ52" i="1"/>
  <c r="CA52" i="1"/>
  <c r="BK52" i="1"/>
  <c r="AU52" i="1"/>
  <c r="AE52" i="1"/>
  <c r="O52" i="1"/>
  <c r="CQ51" i="1"/>
  <c r="CA51" i="1"/>
  <c r="BK51" i="1"/>
  <c r="AU51" i="1"/>
  <c r="AE51" i="1"/>
  <c r="G51" i="1"/>
  <c r="CI50" i="1"/>
  <c r="BS50" i="1"/>
  <c r="AM47" i="1"/>
  <c r="CA45" i="1"/>
  <c r="G45" i="1"/>
  <c r="BK44" i="1"/>
  <c r="AM44" i="1"/>
  <c r="W44" i="1"/>
  <c r="G44" i="1"/>
  <c r="CI43" i="1"/>
  <c r="BS43" i="1"/>
  <c r="BC43" i="1"/>
  <c r="AM43" i="1"/>
  <c r="O43" i="1"/>
  <c r="CQ42" i="1"/>
  <c r="CA42" i="1"/>
  <c r="BK42" i="1"/>
  <c r="AU42" i="1"/>
  <c r="AE42" i="1"/>
  <c r="O42" i="1"/>
  <c r="CI41" i="1"/>
  <c r="BS41" i="1"/>
  <c r="BC41" i="1"/>
  <c r="AM41" i="1"/>
  <c r="W41" i="1"/>
  <c r="G41" i="1"/>
  <c r="CI40" i="1"/>
  <c r="BK40" i="1"/>
  <c r="AU40" i="1"/>
  <c r="AE40" i="1"/>
  <c r="O40" i="1"/>
  <c r="CQ39" i="1"/>
  <c r="CA39" i="1"/>
  <c r="BK39" i="1"/>
  <c r="AU39" i="1"/>
  <c r="AE39" i="1"/>
  <c r="O39" i="1"/>
  <c r="CQ38" i="1"/>
  <c r="CA38" i="1"/>
  <c r="BK38" i="1"/>
  <c r="BC38" i="1"/>
  <c r="AM38" i="1"/>
  <c r="O38" i="1"/>
  <c r="CI37" i="1"/>
  <c r="BS37" i="1"/>
  <c r="BC37" i="1"/>
  <c r="AE37" i="1"/>
  <c r="G37" i="1"/>
  <c r="R4" i="1"/>
  <c r="AH4" i="1"/>
  <c r="BF4" i="1"/>
  <c r="BV4" i="1"/>
  <c r="CL4" i="1"/>
  <c r="J5" i="1"/>
  <c r="Z5" i="1"/>
  <c r="AP5" i="1"/>
  <c r="BF5" i="1"/>
  <c r="BV5" i="1"/>
  <c r="CL5" i="1"/>
  <c r="J6" i="1"/>
  <c r="Z6" i="1"/>
  <c r="AH6" i="1"/>
  <c r="AX6" i="1"/>
  <c r="BN6" i="1"/>
  <c r="CD6" i="1"/>
  <c r="J7" i="1"/>
  <c r="Z7" i="1"/>
  <c r="AP7" i="1"/>
  <c r="BF7" i="1"/>
  <c r="BV7" i="1"/>
  <c r="CT7" i="1"/>
  <c r="Z8" i="1"/>
  <c r="AP8" i="1"/>
  <c r="BF8" i="1"/>
  <c r="BV8" i="1"/>
  <c r="CT8" i="1"/>
  <c r="Z9" i="1"/>
  <c r="AP9" i="1"/>
  <c r="BF9" i="1"/>
  <c r="BV9" i="1"/>
  <c r="CL9" i="1"/>
  <c r="J10" i="1"/>
  <c r="Z10" i="1"/>
  <c r="AP10" i="1"/>
  <c r="BF10" i="1"/>
  <c r="BV10" i="1"/>
  <c r="CL10" i="1"/>
  <c r="J11" i="1"/>
  <c r="Z11" i="1"/>
  <c r="AX11" i="1"/>
  <c r="BN11" i="1"/>
  <c r="CD11" i="1"/>
  <c r="CT11" i="1"/>
  <c r="R12" i="1"/>
  <c r="AH12" i="1"/>
  <c r="AX12" i="1"/>
  <c r="BN12" i="1"/>
  <c r="CD12" i="1"/>
  <c r="CT12" i="1"/>
  <c r="R13" i="1"/>
  <c r="AH13" i="1"/>
  <c r="AX13" i="1"/>
  <c r="BN13" i="1"/>
  <c r="CD13" i="1"/>
  <c r="CT13" i="1"/>
  <c r="AP14" i="1"/>
  <c r="CL14" i="1"/>
  <c r="CD15" i="1"/>
  <c r="CD17" i="1"/>
  <c r="AT22" i="1"/>
  <c r="BZ22" i="1"/>
  <c r="AD23" i="1"/>
  <c r="BJ23" i="1"/>
  <c r="CP23" i="1"/>
  <c r="AD24" i="1"/>
  <c r="BZ24" i="1"/>
  <c r="N25" i="1"/>
  <c r="AT25" i="1"/>
  <c r="CP25" i="1"/>
  <c r="AD26" i="1"/>
  <c r="BJ26" i="1"/>
  <c r="CP26" i="1"/>
  <c r="AD27" i="1"/>
  <c r="BZ27" i="1"/>
  <c r="N28" i="1"/>
  <c r="AT28" i="1"/>
  <c r="BZ28" i="1"/>
  <c r="N29" i="1"/>
  <c r="AT29" i="1"/>
  <c r="BZ29" i="1"/>
  <c r="N30" i="1"/>
  <c r="AT30" i="1"/>
  <c r="BZ30" i="1"/>
  <c r="N31" i="1"/>
  <c r="AT31" i="1"/>
  <c r="CP31" i="1"/>
  <c r="AD32" i="1"/>
  <c r="BJ32" i="1"/>
  <c r="CP32" i="1"/>
  <c r="AD33" i="1"/>
  <c r="BJ33" i="1"/>
  <c r="CP33" i="1"/>
  <c r="AD34" i="1"/>
  <c r="BZ34" i="1"/>
  <c r="N35" i="1"/>
  <c r="AT35" i="1"/>
  <c r="BZ35" i="1"/>
  <c r="N36" i="1"/>
  <c r="AT36" i="1"/>
  <c r="BZ36" i="1"/>
  <c r="BB37" i="1"/>
  <c r="V38" i="1"/>
  <c r="CH38" i="1"/>
  <c r="BB39" i="1"/>
  <c r="V40" i="1"/>
  <c r="CH40" i="1"/>
  <c r="BB41" i="1"/>
  <c r="V42" i="1"/>
  <c r="CH42" i="1"/>
  <c r="BB43" i="1"/>
  <c r="V44" i="1"/>
  <c r="CH44" i="1"/>
  <c r="BB45" i="1"/>
  <c r="V46" i="1"/>
  <c r="CH46" i="1"/>
  <c r="BB47" i="1"/>
  <c r="V48" i="1"/>
  <c r="CH48" i="1"/>
  <c r="BB49" i="1"/>
  <c r="V50" i="1"/>
  <c r="V51" i="1"/>
  <c r="CH51" i="1"/>
  <c r="CH52" i="1"/>
  <c r="BB53" i="1"/>
  <c r="V54" i="1"/>
  <c r="CH54" i="1"/>
  <c r="BB55" i="1"/>
  <c r="BB56" i="1"/>
  <c r="V57" i="1"/>
  <c r="CH57" i="1"/>
  <c r="BB58" i="1"/>
  <c r="BB59" i="1"/>
  <c r="V60" i="1"/>
  <c r="V61" i="1"/>
  <c r="CH61" i="1"/>
  <c r="BP62" i="1"/>
  <c r="CE63" i="1"/>
  <c r="S65" i="1"/>
  <c r="AY66" i="1"/>
  <c r="AY68" i="1"/>
  <c r="CE69" i="1"/>
  <c r="S71" i="1"/>
  <c r="AY72" i="1"/>
  <c r="CE73" i="1"/>
  <c r="S75" i="1"/>
  <c r="BH76" i="1"/>
  <c r="AM78" i="1"/>
  <c r="Q80" i="1"/>
  <c r="CC82" i="1"/>
  <c r="BH84" i="1"/>
  <c r="CJ86" i="1"/>
  <c r="AB89" i="1"/>
  <c r="BL91" i="1"/>
  <c r="C94" i="1"/>
  <c r="AM96" i="1"/>
  <c r="CQ99" i="1"/>
  <c r="F4" i="1"/>
  <c r="N4" i="1"/>
  <c r="V4" i="1"/>
  <c r="AD4" i="1"/>
  <c r="AL4" i="1"/>
  <c r="AT4" i="1"/>
  <c r="BB4" i="1"/>
  <c r="BJ4" i="1"/>
  <c r="BR4" i="1"/>
  <c r="BZ4" i="1"/>
  <c r="CH4" i="1"/>
  <c r="CP4" i="1"/>
  <c r="F5" i="1"/>
  <c r="N5" i="1"/>
  <c r="V5" i="1"/>
  <c r="AD5" i="1"/>
  <c r="AL5" i="1"/>
  <c r="AT5" i="1"/>
  <c r="BB5" i="1"/>
  <c r="BJ5" i="1"/>
  <c r="BR5" i="1"/>
  <c r="BZ5" i="1"/>
  <c r="CH5" i="1"/>
  <c r="CP5" i="1"/>
  <c r="F6" i="1"/>
  <c r="N6" i="1"/>
  <c r="V6" i="1"/>
  <c r="AD6" i="1"/>
  <c r="AL6" i="1"/>
  <c r="AT6" i="1"/>
  <c r="BB6" i="1"/>
  <c r="BJ6" i="1"/>
  <c r="BR6" i="1"/>
  <c r="BZ6" i="1"/>
  <c r="CH6" i="1"/>
  <c r="CP6" i="1"/>
  <c r="F7" i="1"/>
  <c r="N7" i="1"/>
  <c r="V7" i="1"/>
  <c r="AD7" i="1"/>
  <c r="AL7" i="1"/>
  <c r="AT7" i="1"/>
  <c r="BB7" i="1"/>
  <c r="BJ7" i="1"/>
  <c r="BR7" i="1"/>
  <c r="BZ7" i="1"/>
  <c r="CH7" i="1"/>
  <c r="CP7" i="1"/>
  <c r="F8" i="1"/>
  <c r="N8" i="1"/>
  <c r="V8" i="1"/>
  <c r="AD8" i="1"/>
  <c r="AL8" i="1"/>
  <c r="AT8" i="1"/>
  <c r="BB8" i="1"/>
  <c r="BJ8" i="1"/>
  <c r="BR8" i="1"/>
  <c r="BZ8" i="1"/>
  <c r="CH8" i="1"/>
  <c r="CP8" i="1"/>
  <c r="F9" i="1"/>
  <c r="N9" i="1"/>
  <c r="V9" i="1"/>
  <c r="AD9" i="1"/>
  <c r="AL9" i="1"/>
  <c r="AT9" i="1"/>
  <c r="BB9" i="1"/>
  <c r="BJ9" i="1"/>
  <c r="BR9" i="1"/>
  <c r="BZ9" i="1"/>
  <c r="CH9" i="1"/>
  <c r="CP9" i="1"/>
  <c r="F10" i="1"/>
  <c r="N10" i="1"/>
  <c r="V10" i="1"/>
  <c r="AD10" i="1"/>
  <c r="AL10" i="1"/>
  <c r="AT10" i="1"/>
  <c r="BB10" i="1"/>
  <c r="BJ10" i="1"/>
  <c r="BR10" i="1"/>
  <c r="BZ10" i="1"/>
  <c r="CH10" i="1"/>
  <c r="CP10" i="1"/>
  <c r="F11" i="1"/>
  <c r="N11" i="1"/>
  <c r="V11" i="1"/>
  <c r="AD11" i="1"/>
  <c r="AL11" i="1"/>
  <c r="AT11" i="1"/>
  <c r="BB11" i="1"/>
  <c r="BJ11" i="1"/>
  <c r="BR11" i="1"/>
  <c r="BZ11" i="1"/>
  <c r="CH11" i="1"/>
  <c r="CP11" i="1"/>
  <c r="F12" i="1"/>
  <c r="N12" i="1"/>
  <c r="V12" i="1"/>
  <c r="AD12" i="1"/>
  <c r="AL12" i="1"/>
  <c r="AT12" i="1"/>
  <c r="BB12" i="1"/>
  <c r="BJ12" i="1"/>
  <c r="BR12" i="1"/>
  <c r="BZ12" i="1"/>
  <c r="CH12" i="1"/>
  <c r="CP12" i="1"/>
  <c r="F13" i="1"/>
  <c r="N13" i="1"/>
  <c r="V13" i="1"/>
  <c r="AD13" i="1"/>
  <c r="AL13" i="1"/>
  <c r="AT13" i="1"/>
  <c r="BB13" i="1"/>
  <c r="BJ13" i="1"/>
  <c r="BR13" i="1"/>
  <c r="BZ13" i="1"/>
  <c r="CH13" i="1"/>
  <c r="CP13" i="1"/>
  <c r="F14" i="1"/>
  <c r="N14" i="1"/>
  <c r="V14" i="1"/>
  <c r="AD14" i="1"/>
  <c r="AL14" i="1"/>
  <c r="AT14" i="1"/>
  <c r="BB14" i="1"/>
  <c r="BJ14" i="1"/>
  <c r="BR14" i="1"/>
  <c r="BZ14" i="1"/>
  <c r="CH14" i="1"/>
  <c r="CP14" i="1"/>
  <c r="F15" i="1"/>
  <c r="N15" i="1"/>
  <c r="V15" i="1"/>
  <c r="AD15" i="1"/>
  <c r="AL15" i="1"/>
  <c r="AT15" i="1"/>
  <c r="BB15" i="1"/>
  <c r="BJ15" i="1"/>
  <c r="BR15" i="1"/>
  <c r="BZ15" i="1"/>
  <c r="CH15" i="1"/>
  <c r="CP15" i="1"/>
  <c r="F16" i="1"/>
  <c r="N16" i="1"/>
  <c r="V16" i="1"/>
  <c r="AD16" i="1"/>
  <c r="AL16" i="1"/>
  <c r="AT16" i="1"/>
  <c r="BB16" i="1"/>
  <c r="BJ16" i="1"/>
  <c r="BR16" i="1"/>
  <c r="BZ16" i="1"/>
  <c r="CH16" i="1"/>
  <c r="CP16" i="1"/>
  <c r="F17" i="1"/>
  <c r="N17" i="1"/>
  <c r="V17" i="1"/>
  <c r="AD17" i="1"/>
  <c r="AL17" i="1"/>
  <c r="AT17" i="1"/>
  <c r="BB17" i="1"/>
  <c r="BJ17" i="1"/>
  <c r="BR17" i="1"/>
  <c r="BZ17" i="1"/>
  <c r="CH17" i="1"/>
  <c r="CP17" i="1"/>
  <c r="F18" i="1"/>
  <c r="N18" i="1"/>
  <c r="V18" i="1"/>
  <c r="AD18" i="1"/>
  <c r="AL18" i="1"/>
  <c r="AT18" i="1"/>
  <c r="BB18" i="1"/>
  <c r="BJ18" i="1"/>
  <c r="BR18" i="1"/>
  <c r="BZ18" i="1"/>
  <c r="CH18" i="1"/>
  <c r="CP18" i="1"/>
  <c r="F19" i="1"/>
  <c r="N19" i="1"/>
  <c r="V19" i="1"/>
  <c r="AD19" i="1"/>
  <c r="AL19" i="1"/>
  <c r="AT19" i="1"/>
  <c r="BB19" i="1"/>
  <c r="BJ19" i="1"/>
  <c r="BS19" i="1"/>
  <c r="CD19" i="1"/>
  <c r="CO19" i="1"/>
  <c r="G20" i="1"/>
  <c r="R20" i="1"/>
  <c r="AC20" i="1"/>
  <c r="AM20" i="1"/>
  <c r="AX20" i="1"/>
  <c r="BI20" i="1"/>
  <c r="BS20" i="1"/>
  <c r="CH20" i="1"/>
  <c r="F21" i="1"/>
  <c r="V21" i="1"/>
  <c r="AL21" i="1"/>
  <c r="BB21" i="1"/>
  <c r="BR21" i="1"/>
  <c r="CH21" i="1"/>
  <c r="F22" i="1"/>
  <c r="V22" i="1"/>
  <c r="AL22" i="1"/>
  <c r="BB22" i="1"/>
  <c r="BR22" i="1"/>
  <c r="CH22" i="1"/>
  <c r="F23" i="1"/>
  <c r="V23" i="1"/>
  <c r="AL23" i="1"/>
  <c r="BB23" i="1"/>
  <c r="BR23" i="1"/>
  <c r="CH23" i="1"/>
  <c r="F24" i="1"/>
  <c r="V24" i="1"/>
  <c r="AL24" i="1"/>
  <c r="BB24" i="1"/>
  <c r="BR24" i="1"/>
  <c r="CH24" i="1"/>
  <c r="F25" i="1"/>
  <c r="V25" i="1"/>
  <c r="AL25" i="1"/>
  <c r="BB25" i="1"/>
  <c r="BR25" i="1"/>
  <c r="CH25" i="1"/>
  <c r="F26" i="1"/>
  <c r="V26" i="1"/>
  <c r="AL26" i="1"/>
  <c r="BB26" i="1"/>
  <c r="BR26" i="1"/>
  <c r="CH26" i="1"/>
  <c r="F27" i="1"/>
  <c r="V27" i="1"/>
  <c r="AL27" i="1"/>
  <c r="BB27" i="1"/>
  <c r="BR27" i="1"/>
  <c r="CH27" i="1"/>
  <c r="F28" i="1"/>
  <c r="V28" i="1"/>
  <c r="AL28" i="1"/>
  <c r="BB28" i="1"/>
  <c r="BR28" i="1"/>
  <c r="CH28" i="1"/>
  <c r="F29" i="1"/>
  <c r="V29" i="1"/>
  <c r="AL29" i="1"/>
  <c r="BB29" i="1"/>
  <c r="BR29" i="1"/>
  <c r="CH29" i="1"/>
  <c r="F30" i="1"/>
  <c r="V30" i="1"/>
  <c r="AL30" i="1"/>
  <c r="BB30" i="1"/>
  <c r="BR30" i="1"/>
  <c r="CH30" i="1"/>
  <c r="F31" i="1"/>
  <c r="V31" i="1"/>
  <c r="AL31" i="1"/>
  <c r="BB31" i="1"/>
  <c r="BR31" i="1"/>
  <c r="CH31" i="1"/>
  <c r="F32" i="1"/>
  <c r="V32" i="1"/>
  <c r="AL32" i="1"/>
  <c r="BB32" i="1"/>
  <c r="BR32" i="1"/>
  <c r="CH32" i="1"/>
  <c r="F33" i="1"/>
  <c r="V33" i="1"/>
  <c r="AL33" i="1"/>
  <c r="BB33" i="1"/>
  <c r="BR33" i="1"/>
  <c r="CH33" i="1"/>
  <c r="F34" i="1"/>
  <c r="V34" i="1"/>
  <c r="AL34" i="1"/>
  <c r="BB34" i="1"/>
  <c r="BR34" i="1"/>
  <c r="CH34" i="1"/>
  <c r="F35" i="1"/>
  <c r="V35" i="1"/>
  <c r="AL35" i="1"/>
  <c r="BB35" i="1"/>
  <c r="BR35" i="1"/>
  <c r="CH35" i="1"/>
  <c r="F36" i="1"/>
  <c r="V36" i="1"/>
  <c r="AL36" i="1"/>
  <c r="BB36" i="1"/>
  <c r="BR36" i="1"/>
  <c r="CH36" i="1"/>
  <c r="F37" i="1"/>
  <c r="AL37" i="1"/>
  <c r="BR37" i="1"/>
  <c r="F38" i="1"/>
  <c r="AL38" i="1"/>
  <c r="BR38" i="1"/>
  <c r="F39" i="1"/>
  <c r="AL39" i="1"/>
  <c r="BR39" i="1"/>
  <c r="F40" i="1"/>
  <c r="AL40" i="1"/>
  <c r="BR40" i="1"/>
  <c r="F41" i="1"/>
  <c r="AL41" i="1"/>
  <c r="BR41" i="1"/>
  <c r="F42" i="1"/>
  <c r="AL42" i="1"/>
  <c r="BR42" i="1"/>
  <c r="F43" i="1"/>
  <c r="AL43" i="1"/>
  <c r="BR43" i="1"/>
  <c r="F44" i="1"/>
  <c r="AL44" i="1"/>
  <c r="BR44" i="1"/>
  <c r="F45" i="1"/>
  <c r="AL45" i="1"/>
  <c r="BR45" i="1"/>
  <c r="F46" i="1"/>
  <c r="AL46" i="1"/>
  <c r="BR46" i="1"/>
  <c r="F47" i="1"/>
  <c r="AL47" i="1"/>
  <c r="BR47" i="1"/>
  <c r="F48" i="1"/>
  <c r="AL48" i="1"/>
  <c r="BR48" i="1"/>
  <c r="F49" i="1"/>
  <c r="AL49" i="1"/>
  <c r="BR49" i="1"/>
  <c r="F50" i="1"/>
  <c r="AL50" i="1"/>
  <c r="BR50" i="1"/>
  <c r="F51" i="1"/>
  <c r="AL51" i="1"/>
  <c r="BR51" i="1"/>
  <c r="F52" i="1"/>
  <c r="AL52" i="1"/>
  <c r="BR52" i="1"/>
  <c r="F53" i="1"/>
  <c r="AL53" i="1"/>
  <c r="BR53" i="1"/>
  <c r="F54" i="1"/>
  <c r="AL54" i="1"/>
  <c r="BR54" i="1"/>
  <c r="F55" i="1"/>
  <c r="AL55" i="1"/>
  <c r="BR55" i="1"/>
  <c r="F56" i="1"/>
  <c r="AL56" i="1"/>
  <c r="BR56" i="1"/>
  <c r="F57" i="1"/>
  <c r="AL57" i="1"/>
  <c r="BR57" i="1"/>
  <c r="F58" i="1"/>
  <c r="AL58" i="1"/>
  <c r="BR58" i="1"/>
  <c r="F59" i="1"/>
  <c r="AL59" i="1"/>
  <c r="BR59" i="1"/>
  <c r="F60" i="1"/>
  <c r="AL60" i="1"/>
  <c r="BR60" i="1"/>
  <c r="F61" i="1"/>
  <c r="AL61" i="1"/>
  <c r="BR61" i="1"/>
  <c r="F62" i="1"/>
  <c r="AU62" i="1"/>
  <c r="CK62" i="1"/>
  <c r="AY63" i="1"/>
  <c r="S64" i="1"/>
  <c r="CE64" i="1"/>
  <c r="AY65" i="1"/>
  <c r="S66" i="1"/>
  <c r="CE66" i="1"/>
  <c r="AY67" i="1"/>
  <c r="S68" i="1"/>
  <c r="CE68" i="1"/>
  <c r="AY69" i="1"/>
  <c r="S70" i="1"/>
  <c r="CE70" i="1"/>
  <c r="AY71" i="1"/>
  <c r="S72" i="1"/>
  <c r="CE72" i="1"/>
  <c r="AY73" i="1"/>
  <c r="S74" i="1"/>
  <c r="CE74" i="1"/>
  <c r="AY75" i="1"/>
  <c r="S76" i="1"/>
  <c r="G77" i="1"/>
  <c r="CN77" i="1"/>
  <c r="CC78" i="1"/>
  <c r="BS79" i="1"/>
  <c r="BH80" i="1"/>
  <c r="AW81" i="1"/>
  <c r="AM82" i="1"/>
  <c r="AB83" i="1"/>
  <c r="Q84" i="1"/>
  <c r="M85" i="1"/>
  <c r="AF86" i="1"/>
  <c r="AW87" i="1"/>
  <c r="BO88" i="1"/>
  <c r="CG89" i="1"/>
  <c r="G91" i="1"/>
  <c r="X92" i="1"/>
  <c r="AQ93" i="1"/>
  <c r="BH94" i="1"/>
  <c r="BY95" i="1"/>
  <c r="CR96" i="1"/>
  <c r="BW98" i="1"/>
  <c r="DF99" i="1"/>
  <c r="DB99" i="1"/>
  <c r="CX99" i="1"/>
  <c r="DF98" i="1"/>
  <c r="DB98" i="1"/>
  <c r="CX98" i="1"/>
  <c r="DE99" i="1"/>
  <c r="DA99" i="1"/>
  <c r="CW99" i="1"/>
  <c r="DE98" i="1"/>
  <c r="DA98" i="1"/>
  <c r="CW98" i="1"/>
  <c r="DD99" i="1"/>
  <c r="CV99" i="1"/>
  <c r="CZ98" i="1"/>
  <c r="DF97" i="1"/>
  <c r="DB97" i="1"/>
  <c r="CX97" i="1"/>
  <c r="DF96" i="1"/>
  <c r="DB96" i="1"/>
  <c r="CX96" i="1"/>
  <c r="DF95" i="1"/>
  <c r="DB95" i="1"/>
  <c r="CX95" i="1"/>
  <c r="DF94" i="1"/>
  <c r="DB94" i="1"/>
  <c r="CX94" i="1"/>
  <c r="DF93" i="1"/>
  <c r="DB93" i="1"/>
  <c r="CX93" i="1"/>
  <c r="DF92" i="1"/>
  <c r="DB92" i="1"/>
  <c r="CX92" i="1"/>
  <c r="DF91" i="1"/>
  <c r="DB91" i="1"/>
  <c r="CX91" i="1"/>
  <c r="DF90" i="1"/>
  <c r="DB90" i="1"/>
  <c r="CX90" i="1"/>
  <c r="DF89" i="1"/>
  <c r="DB89" i="1"/>
  <c r="CX89" i="1"/>
  <c r="DF88" i="1"/>
  <c r="DB88" i="1"/>
  <c r="CX88" i="1"/>
  <c r="DF87" i="1"/>
  <c r="DB87" i="1"/>
  <c r="CX87" i="1"/>
  <c r="DF86" i="1"/>
  <c r="DB86" i="1"/>
  <c r="CX86" i="1"/>
  <c r="DF85" i="1"/>
  <c r="DB85" i="1"/>
  <c r="CX85" i="1"/>
  <c r="DF84" i="1"/>
  <c r="DB84" i="1"/>
  <c r="CX84" i="1"/>
  <c r="DF83" i="1"/>
  <c r="DB83" i="1"/>
  <c r="CX83" i="1"/>
  <c r="DF82" i="1"/>
  <c r="DB82" i="1"/>
  <c r="CX82" i="1"/>
  <c r="DF81" i="1"/>
  <c r="DB81" i="1"/>
  <c r="CX81" i="1"/>
  <c r="DF80" i="1"/>
  <c r="DB80" i="1"/>
  <c r="CX80" i="1"/>
  <c r="DF79" i="1"/>
  <c r="DB79" i="1"/>
  <c r="CX79" i="1"/>
  <c r="DF78" i="1"/>
  <c r="DB78" i="1"/>
  <c r="CX78" i="1"/>
  <c r="DF77" i="1"/>
  <c r="DB77" i="1"/>
  <c r="CX77" i="1"/>
  <c r="DF76" i="1"/>
  <c r="DB76" i="1"/>
  <c r="CX76" i="1"/>
  <c r="DF75" i="1"/>
  <c r="DB75" i="1"/>
  <c r="CX75" i="1"/>
  <c r="DF74" i="1"/>
  <c r="DB74" i="1"/>
  <c r="CX74" i="1"/>
  <c r="DF73" i="1"/>
  <c r="DB73" i="1"/>
  <c r="CX73" i="1"/>
  <c r="DF72" i="1"/>
  <c r="DB72" i="1"/>
  <c r="CX72" i="1"/>
  <c r="DF71" i="1"/>
  <c r="DB71" i="1"/>
  <c r="CX71" i="1"/>
  <c r="DF70" i="1"/>
  <c r="DB70" i="1"/>
  <c r="CX70" i="1"/>
  <c r="DF69" i="1"/>
  <c r="DB69" i="1"/>
  <c r="DC99" i="1"/>
  <c r="DG98" i="1"/>
  <c r="CY98" i="1"/>
  <c r="DE97" i="1"/>
  <c r="DA97" i="1"/>
  <c r="CW97" i="1"/>
  <c r="DE96" i="1"/>
  <c r="DA96" i="1"/>
  <c r="CW96" i="1"/>
  <c r="DE95" i="1"/>
  <c r="DA95" i="1"/>
  <c r="CW95" i="1"/>
  <c r="DE94" i="1"/>
  <c r="DA94" i="1"/>
  <c r="CW94" i="1"/>
  <c r="DE93" i="1"/>
  <c r="DA93" i="1"/>
  <c r="CW93" i="1"/>
  <c r="DE92" i="1"/>
  <c r="DA92" i="1"/>
  <c r="CW92" i="1"/>
  <c r="DE91" i="1"/>
  <c r="DA91" i="1"/>
  <c r="CW91" i="1"/>
  <c r="DE90" i="1"/>
  <c r="DA90" i="1"/>
  <c r="CW90" i="1"/>
  <c r="DE89" i="1"/>
  <c r="DA89" i="1"/>
  <c r="CW89" i="1"/>
  <c r="DE88" i="1"/>
  <c r="DA88" i="1"/>
  <c r="CW88" i="1"/>
  <c r="DE87" i="1"/>
  <c r="DA87" i="1"/>
  <c r="CW87" i="1"/>
  <c r="DE86" i="1"/>
  <c r="DA86" i="1"/>
  <c r="CW86" i="1"/>
  <c r="DE85" i="1"/>
  <c r="DA85" i="1"/>
  <c r="CW85" i="1"/>
  <c r="DE84" i="1"/>
  <c r="DA84" i="1"/>
  <c r="CW84" i="1"/>
  <c r="DE83" i="1"/>
  <c r="DA83" i="1"/>
  <c r="CW83" i="1"/>
  <c r="DE82" i="1"/>
  <c r="DA82" i="1"/>
  <c r="CW82" i="1"/>
  <c r="DE81" i="1"/>
  <c r="DA81" i="1"/>
  <c r="CW81" i="1"/>
  <c r="DE80" i="1"/>
  <c r="DA80" i="1"/>
  <c r="CW80" i="1"/>
  <c r="DE79" i="1"/>
  <c r="DA79" i="1"/>
  <c r="CW79" i="1"/>
  <c r="DE78" i="1"/>
  <c r="DA78" i="1"/>
  <c r="CW78" i="1"/>
  <c r="DE77" i="1"/>
  <c r="DA77" i="1"/>
  <c r="CW77" i="1"/>
  <c r="DE76" i="1"/>
  <c r="DA76" i="1"/>
  <c r="CW76" i="1"/>
  <c r="DE75" i="1"/>
  <c r="DA75" i="1"/>
  <c r="CW75" i="1"/>
  <c r="DE74" i="1"/>
  <c r="DA74" i="1"/>
  <c r="CW74" i="1"/>
  <c r="DE73" i="1"/>
  <c r="DA73" i="1"/>
  <c r="CW73" i="1"/>
  <c r="DE72" i="1"/>
  <c r="DA72" i="1"/>
  <c r="CW72" i="1"/>
  <c r="DE71" i="1"/>
  <c r="DA71" i="1"/>
  <c r="CW71" i="1"/>
  <c r="DE70" i="1"/>
  <c r="DA70" i="1"/>
  <c r="CW70" i="1"/>
  <c r="DE69" i="1"/>
  <c r="CZ99" i="1"/>
  <c r="CV98" i="1"/>
  <c r="CZ97" i="1"/>
  <c r="DD96" i="1"/>
  <c r="CV96" i="1"/>
  <c r="CZ95" i="1"/>
  <c r="DD94" i="1"/>
  <c r="CV94" i="1"/>
  <c r="CZ93" i="1"/>
  <c r="DD92" i="1"/>
  <c r="CV92" i="1"/>
  <c r="CZ91" i="1"/>
  <c r="DD90" i="1"/>
  <c r="CV90" i="1"/>
  <c r="CZ89" i="1"/>
  <c r="DD88" i="1"/>
  <c r="CV88" i="1"/>
  <c r="CZ87" i="1"/>
  <c r="DD86" i="1"/>
  <c r="CV86" i="1"/>
  <c r="CZ85" i="1"/>
  <c r="DD84" i="1"/>
  <c r="CV84" i="1"/>
  <c r="CZ83" i="1"/>
  <c r="DD82" i="1"/>
  <c r="CV82" i="1"/>
  <c r="CZ81" i="1"/>
  <c r="DD80" i="1"/>
  <c r="CV80" i="1"/>
  <c r="CZ79" i="1"/>
  <c r="DD78" i="1"/>
  <c r="CV78" i="1"/>
  <c r="CZ77" i="1"/>
  <c r="DD76" i="1"/>
  <c r="CV76" i="1"/>
  <c r="CZ75" i="1"/>
  <c r="DD74" i="1"/>
  <c r="CV74" i="1"/>
  <c r="CZ73" i="1"/>
  <c r="DD72" i="1"/>
  <c r="CV72" i="1"/>
  <c r="CZ71" i="1"/>
  <c r="DD70" i="1"/>
  <c r="CV70" i="1"/>
  <c r="DA69" i="1"/>
  <c r="CW69" i="1"/>
  <c r="DE68" i="1"/>
  <c r="DA68" i="1"/>
  <c r="CW68" i="1"/>
  <c r="DE67" i="1"/>
  <c r="DA67" i="1"/>
  <c r="CW67" i="1"/>
  <c r="DE66" i="1"/>
  <c r="DA66" i="1"/>
  <c r="CW66" i="1"/>
  <c r="DE65" i="1"/>
  <c r="DA65" i="1"/>
  <c r="CW65" i="1"/>
  <c r="DE64" i="1"/>
  <c r="DA64" i="1"/>
  <c r="CW64" i="1"/>
  <c r="DE63" i="1"/>
  <c r="DA63" i="1"/>
  <c r="CW63" i="1"/>
  <c r="DE62" i="1"/>
  <c r="DA62" i="1"/>
  <c r="CW62" i="1"/>
  <c r="DE61" i="1"/>
  <c r="DA61" i="1"/>
  <c r="CW61" i="1"/>
  <c r="DE60" i="1"/>
  <c r="DA60" i="1"/>
  <c r="CW60" i="1"/>
  <c r="DE59" i="1"/>
  <c r="DA59" i="1"/>
  <c r="CW59" i="1"/>
  <c r="DE58" i="1"/>
  <c r="DA58" i="1"/>
  <c r="CW58" i="1"/>
  <c r="DE57" i="1"/>
  <c r="DA57" i="1"/>
  <c r="CW57" i="1"/>
  <c r="DE56" i="1"/>
  <c r="DA56" i="1"/>
  <c r="CW56" i="1"/>
  <c r="DE55" i="1"/>
  <c r="DA55" i="1"/>
  <c r="CW55" i="1"/>
  <c r="DE54" i="1"/>
  <c r="DA54" i="1"/>
  <c r="CW54" i="1"/>
  <c r="DE53" i="1"/>
  <c r="DA53" i="1"/>
  <c r="CW53" i="1"/>
  <c r="DE52" i="1"/>
  <c r="DA52" i="1"/>
  <c r="CW52" i="1"/>
  <c r="DE51" i="1"/>
  <c r="DA51" i="1"/>
  <c r="CW51" i="1"/>
  <c r="DE50" i="1"/>
  <c r="DA50" i="1"/>
  <c r="CW50" i="1"/>
  <c r="DE49" i="1"/>
  <c r="DA49" i="1"/>
  <c r="CW49" i="1"/>
  <c r="DE48" i="1"/>
  <c r="DA48" i="1"/>
  <c r="CW48" i="1"/>
  <c r="DE47" i="1"/>
  <c r="DA47" i="1"/>
  <c r="CW47" i="1"/>
  <c r="DE46" i="1"/>
  <c r="DA46" i="1"/>
  <c r="CW46" i="1"/>
  <c r="DE45" i="1"/>
  <c r="DA45" i="1"/>
  <c r="CW45" i="1"/>
  <c r="DE44" i="1"/>
  <c r="DA44" i="1"/>
  <c r="CW44" i="1"/>
  <c r="DE43" i="1"/>
  <c r="DA43" i="1"/>
  <c r="CW43" i="1"/>
  <c r="DE42" i="1"/>
  <c r="DA42" i="1"/>
  <c r="CW42" i="1"/>
  <c r="DE41" i="1"/>
  <c r="DA41" i="1"/>
  <c r="CW41" i="1"/>
  <c r="DE40" i="1"/>
  <c r="DA40" i="1"/>
  <c r="CW40" i="1"/>
  <c r="DE39" i="1"/>
  <c r="DA39" i="1"/>
  <c r="CW39" i="1"/>
  <c r="DE38" i="1"/>
  <c r="DA38" i="1"/>
  <c r="CW38" i="1"/>
  <c r="DE37" i="1"/>
  <c r="DA37" i="1"/>
  <c r="CW37" i="1"/>
  <c r="DE36" i="1"/>
  <c r="DA36" i="1"/>
  <c r="CW36" i="1"/>
  <c r="DE35" i="1"/>
  <c r="DA35" i="1"/>
  <c r="CW35" i="1"/>
  <c r="DE34" i="1"/>
  <c r="DA34" i="1"/>
  <c r="CW34" i="1"/>
  <c r="DE33" i="1"/>
  <c r="DA33" i="1"/>
  <c r="CW33" i="1"/>
  <c r="DE32" i="1"/>
  <c r="DA32" i="1"/>
  <c r="CW32" i="1"/>
  <c r="DE31" i="1"/>
  <c r="DA31" i="1"/>
  <c r="CW31" i="1"/>
  <c r="DE30" i="1"/>
  <c r="DA30" i="1"/>
  <c r="CW30" i="1"/>
  <c r="DE29" i="1"/>
  <c r="DA29" i="1"/>
  <c r="CW29" i="1"/>
  <c r="DE28" i="1"/>
  <c r="DA28" i="1"/>
  <c r="CW28" i="1"/>
  <c r="DE27" i="1"/>
  <c r="DA27" i="1"/>
  <c r="CW27" i="1"/>
  <c r="DE26" i="1"/>
  <c r="DA26" i="1"/>
  <c r="CW26" i="1"/>
  <c r="DE25" i="1"/>
  <c r="DA25" i="1"/>
  <c r="CW25" i="1"/>
  <c r="DE24" i="1"/>
  <c r="DA24" i="1"/>
  <c r="CW24" i="1"/>
  <c r="DE23" i="1"/>
  <c r="DA23" i="1"/>
  <c r="CW23" i="1"/>
  <c r="DE22" i="1"/>
  <c r="DA22" i="1"/>
  <c r="CW22" i="1"/>
  <c r="DE21" i="1"/>
  <c r="DA21" i="1"/>
  <c r="CW21" i="1"/>
  <c r="DE20" i="1"/>
  <c r="DA20" i="1"/>
  <c r="CW20" i="1"/>
  <c r="DE19" i="1"/>
  <c r="DA19" i="1"/>
  <c r="CW19" i="1"/>
  <c r="DE18" i="1"/>
  <c r="DA18" i="1"/>
  <c r="CW18" i="1"/>
  <c r="DE17" i="1"/>
  <c r="DA17" i="1"/>
  <c r="CW17" i="1"/>
  <c r="DE16" i="1"/>
  <c r="DA16" i="1"/>
  <c r="CW16" i="1"/>
  <c r="DE15" i="1"/>
  <c r="DA15" i="1"/>
  <c r="CW15" i="1"/>
  <c r="DE14" i="1"/>
  <c r="DA14" i="1"/>
  <c r="CW14" i="1"/>
  <c r="DE13" i="1"/>
  <c r="DA13" i="1"/>
  <c r="CW13" i="1"/>
  <c r="DE12" i="1"/>
  <c r="DA12" i="1"/>
  <c r="CW12" i="1"/>
  <c r="DE11" i="1"/>
  <c r="DA11" i="1"/>
  <c r="CW11" i="1"/>
  <c r="DE10" i="1"/>
  <c r="DA10" i="1"/>
  <c r="CW10" i="1"/>
  <c r="DE9" i="1"/>
  <c r="DA9" i="1"/>
  <c r="CW9" i="1"/>
  <c r="DE8" i="1"/>
  <c r="DA8" i="1"/>
  <c r="CW8" i="1"/>
  <c r="DE7" i="1"/>
  <c r="DA7" i="1"/>
  <c r="CW7" i="1"/>
  <c r="DE6" i="1"/>
  <c r="DA6" i="1"/>
  <c r="CW6" i="1"/>
  <c r="DE5" i="1"/>
  <c r="DA5" i="1"/>
  <c r="CW5" i="1"/>
  <c r="DE4" i="1"/>
  <c r="DA4" i="1"/>
  <c r="CW4" i="1"/>
  <c r="CY99" i="1"/>
  <c r="DG97" i="1"/>
  <c r="CY97" i="1"/>
  <c r="DC96" i="1"/>
  <c r="DG95" i="1"/>
  <c r="CY95" i="1"/>
  <c r="DC94" i="1"/>
  <c r="DG93" i="1"/>
  <c r="CY93" i="1"/>
  <c r="DC92" i="1"/>
  <c r="DG91" i="1"/>
  <c r="CY91" i="1"/>
  <c r="DC90" i="1"/>
  <c r="DG89" i="1"/>
  <c r="CY89" i="1"/>
  <c r="DC88" i="1"/>
  <c r="DG87" i="1"/>
  <c r="CY87" i="1"/>
  <c r="DC86" i="1"/>
  <c r="DG85" i="1"/>
  <c r="CY85" i="1"/>
  <c r="DC84" i="1"/>
  <c r="DG83" i="1"/>
  <c r="CY83" i="1"/>
  <c r="DC82" i="1"/>
  <c r="DG81" i="1"/>
  <c r="CY81" i="1"/>
  <c r="DC80" i="1"/>
  <c r="DG79" i="1"/>
  <c r="CY79" i="1"/>
  <c r="DC78" i="1"/>
  <c r="DG77" i="1"/>
  <c r="CY77" i="1"/>
  <c r="DC76" i="1"/>
  <c r="DG75" i="1"/>
  <c r="CY75" i="1"/>
  <c r="DC74" i="1"/>
  <c r="DG73" i="1"/>
  <c r="CY73" i="1"/>
  <c r="DC72" i="1"/>
  <c r="DG71" i="1"/>
  <c r="CY71" i="1"/>
  <c r="DC70" i="1"/>
  <c r="DG69" i="1"/>
  <c r="CZ69" i="1"/>
  <c r="CV69" i="1"/>
  <c r="DD68" i="1"/>
  <c r="CZ68" i="1"/>
  <c r="CV68" i="1"/>
  <c r="DD67" i="1"/>
  <c r="CZ67" i="1"/>
  <c r="CV67" i="1"/>
  <c r="DD66" i="1"/>
  <c r="CZ66" i="1"/>
  <c r="CV66" i="1"/>
  <c r="DD65" i="1"/>
  <c r="CZ65" i="1"/>
  <c r="CV65" i="1"/>
  <c r="DD64" i="1"/>
  <c r="CZ64" i="1"/>
  <c r="CV64" i="1"/>
  <c r="DD63" i="1"/>
  <c r="CZ63" i="1"/>
  <c r="CV63" i="1"/>
  <c r="DD62" i="1"/>
  <c r="CZ62" i="1"/>
  <c r="CV62" i="1"/>
  <c r="DD61" i="1"/>
  <c r="CZ61" i="1"/>
  <c r="CV61" i="1"/>
  <c r="DD60" i="1"/>
  <c r="CZ60" i="1"/>
  <c r="CV60" i="1"/>
  <c r="DD59" i="1"/>
  <c r="CZ59" i="1"/>
  <c r="CV59" i="1"/>
  <c r="DD58" i="1"/>
  <c r="CZ58" i="1"/>
  <c r="CV58" i="1"/>
  <c r="DD57" i="1"/>
  <c r="CZ57" i="1"/>
  <c r="CV57" i="1"/>
  <c r="DD56" i="1"/>
  <c r="CZ56" i="1"/>
  <c r="CV56" i="1"/>
  <c r="DD55" i="1"/>
  <c r="CZ55" i="1"/>
  <c r="CV55" i="1"/>
  <c r="DD54" i="1"/>
  <c r="CZ54" i="1"/>
  <c r="CV54" i="1"/>
  <c r="DD53" i="1"/>
  <c r="CZ53" i="1"/>
  <c r="CV53" i="1"/>
  <c r="DD52" i="1"/>
  <c r="CZ52" i="1"/>
  <c r="CV52" i="1"/>
  <c r="DD51" i="1"/>
  <c r="CZ51" i="1"/>
  <c r="CV51" i="1"/>
  <c r="DD50" i="1"/>
  <c r="CZ50" i="1"/>
  <c r="CV50" i="1"/>
  <c r="DD49" i="1"/>
  <c r="CZ49" i="1"/>
  <c r="CV49" i="1"/>
  <c r="DD48" i="1"/>
  <c r="CZ48" i="1"/>
  <c r="CV48" i="1"/>
  <c r="DD47" i="1"/>
  <c r="CZ47" i="1"/>
  <c r="CV47" i="1"/>
  <c r="DD46" i="1"/>
  <c r="CZ46" i="1"/>
  <c r="CV46" i="1"/>
  <c r="DD45" i="1"/>
  <c r="CZ45" i="1"/>
  <c r="CV45" i="1"/>
  <c r="DD44" i="1"/>
  <c r="CZ44" i="1"/>
  <c r="CV44" i="1"/>
  <c r="DD43" i="1"/>
  <c r="CZ43" i="1"/>
  <c r="CV43" i="1"/>
  <c r="DD42" i="1"/>
  <c r="CZ42" i="1"/>
  <c r="CV42" i="1"/>
  <c r="DD41" i="1"/>
  <c r="CZ41" i="1"/>
  <c r="CV41" i="1"/>
  <c r="DD40" i="1"/>
  <c r="CZ40" i="1"/>
  <c r="CV40" i="1"/>
  <c r="DD39" i="1"/>
  <c r="CZ39" i="1"/>
  <c r="CV39" i="1"/>
  <c r="DD38" i="1"/>
  <c r="CZ38" i="1"/>
  <c r="CV38" i="1"/>
  <c r="DD37" i="1"/>
  <c r="CZ37" i="1"/>
  <c r="CV37" i="1"/>
  <c r="DD36" i="1"/>
  <c r="CZ36" i="1"/>
  <c r="CV36" i="1"/>
  <c r="DD35" i="1"/>
  <c r="CZ35" i="1"/>
  <c r="CV35" i="1"/>
  <c r="DD34" i="1"/>
  <c r="CZ34" i="1"/>
  <c r="CV34" i="1"/>
  <c r="DD33" i="1"/>
  <c r="CZ33" i="1"/>
  <c r="CV33" i="1"/>
  <c r="DD32" i="1"/>
  <c r="CZ32" i="1"/>
  <c r="CV32" i="1"/>
  <c r="DD31" i="1"/>
  <c r="CZ31" i="1"/>
  <c r="CV31" i="1"/>
  <c r="DD30" i="1"/>
  <c r="CZ30" i="1"/>
  <c r="CV30" i="1"/>
  <c r="DD29" i="1"/>
  <c r="CZ29" i="1"/>
  <c r="CV29" i="1"/>
  <c r="DD28" i="1"/>
  <c r="CZ28" i="1"/>
  <c r="CV28" i="1"/>
  <c r="DD27" i="1"/>
  <c r="CZ27" i="1"/>
  <c r="CV27" i="1"/>
  <c r="DD26" i="1"/>
  <c r="CZ26" i="1"/>
  <c r="CV26" i="1"/>
  <c r="DD25" i="1"/>
  <c r="CZ25" i="1"/>
  <c r="CV25" i="1"/>
  <c r="DD24" i="1"/>
  <c r="CZ24" i="1"/>
  <c r="CV24" i="1"/>
  <c r="DD23" i="1"/>
  <c r="CZ23" i="1"/>
  <c r="CV23" i="1"/>
  <c r="DD22" i="1"/>
  <c r="CZ22" i="1"/>
  <c r="CV22" i="1"/>
  <c r="DD21" i="1"/>
  <c r="CZ21" i="1"/>
  <c r="CV21" i="1"/>
  <c r="DD20" i="1"/>
  <c r="CZ20" i="1"/>
  <c r="CV20" i="1"/>
  <c r="DD19" i="1"/>
  <c r="CZ19" i="1"/>
  <c r="CV19" i="1"/>
  <c r="DD18" i="1"/>
  <c r="CZ18" i="1"/>
  <c r="CV18" i="1"/>
  <c r="DD17" i="1"/>
  <c r="CZ17" i="1"/>
  <c r="CV17" i="1"/>
  <c r="DD16" i="1"/>
  <c r="CZ16" i="1"/>
  <c r="CV16" i="1"/>
  <c r="DD15" i="1"/>
  <c r="CZ15" i="1"/>
  <c r="CV15" i="1"/>
  <c r="DD14" i="1"/>
  <c r="CZ14" i="1"/>
  <c r="CV14" i="1"/>
  <c r="DD13" i="1"/>
  <c r="CZ13" i="1"/>
  <c r="CV13" i="1"/>
  <c r="DD12" i="1"/>
  <c r="CZ12" i="1"/>
  <c r="CV12" i="1"/>
  <c r="DD11" i="1"/>
  <c r="CZ11" i="1"/>
  <c r="CV11" i="1"/>
  <c r="DD10" i="1"/>
  <c r="CZ10" i="1"/>
  <c r="CV10" i="1"/>
  <c r="DD9" i="1"/>
  <c r="CZ9" i="1"/>
  <c r="CV9" i="1"/>
  <c r="DD8" i="1"/>
  <c r="CZ8" i="1"/>
  <c r="CV8" i="1"/>
  <c r="DD7" i="1"/>
  <c r="CZ7" i="1"/>
  <c r="CV7" i="1"/>
  <c r="DD6" i="1"/>
  <c r="CZ6" i="1"/>
  <c r="CV6" i="1"/>
  <c r="DD5" i="1"/>
  <c r="CZ5" i="1"/>
  <c r="CV5" i="1"/>
  <c r="DD4" i="1"/>
  <c r="CZ4" i="1"/>
  <c r="CV4" i="1"/>
  <c r="DG99" i="1"/>
  <c r="DC97" i="1"/>
  <c r="CY96" i="1"/>
  <c r="DG94" i="1"/>
  <c r="DC93" i="1"/>
  <c r="CY92" i="1"/>
  <c r="DG90" i="1"/>
  <c r="DC89" i="1"/>
  <c r="CY88" i="1"/>
  <c r="DG86" i="1"/>
  <c r="DC85" i="1"/>
  <c r="CY84" i="1"/>
  <c r="DG82" i="1"/>
  <c r="DC81" i="1"/>
  <c r="CY80" i="1"/>
  <c r="DG78" i="1"/>
  <c r="DC77" i="1"/>
  <c r="CY76" i="1"/>
  <c r="DG74" i="1"/>
  <c r="DC73" i="1"/>
  <c r="CY72" i="1"/>
  <c r="DG70" i="1"/>
  <c r="DC69" i="1"/>
  <c r="DF68" i="1"/>
  <c r="CX68" i="1"/>
  <c r="DB67" i="1"/>
  <c r="DF66" i="1"/>
  <c r="CX66" i="1"/>
  <c r="DB65" i="1"/>
  <c r="DF64" i="1"/>
  <c r="CX64" i="1"/>
  <c r="DB63" i="1"/>
  <c r="DF62" i="1"/>
  <c r="CX62" i="1"/>
  <c r="DB61" i="1"/>
  <c r="DF60" i="1"/>
  <c r="CX60" i="1"/>
  <c r="DB59" i="1"/>
  <c r="DF58" i="1"/>
  <c r="CX58" i="1"/>
  <c r="DB57" i="1"/>
  <c r="DF56" i="1"/>
  <c r="CX56" i="1"/>
  <c r="DB55" i="1"/>
  <c r="DF54" i="1"/>
  <c r="CX54" i="1"/>
  <c r="DB53" i="1"/>
  <c r="DF52" i="1"/>
  <c r="CX52" i="1"/>
  <c r="DB51" i="1"/>
  <c r="DF50" i="1"/>
  <c r="CX50" i="1"/>
  <c r="DB49" i="1"/>
  <c r="DF48" i="1"/>
  <c r="CX48" i="1"/>
  <c r="DB47" i="1"/>
  <c r="DF46" i="1"/>
  <c r="CX46" i="1"/>
  <c r="DB45" i="1"/>
  <c r="DF44" i="1"/>
  <c r="CX44" i="1"/>
  <c r="DB43" i="1"/>
  <c r="DF42" i="1"/>
  <c r="CX42" i="1"/>
  <c r="DB41" i="1"/>
  <c r="DF40" i="1"/>
  <c r="CX40" i="1"/>
  <c r="DB39" i="1"/>
  <c r="DF38" i="1"/>
  <c r="CX38" i="1"/>
  <c r="DB37" i="1"/>
  <c r="DF36" i="1"/>
  <c r="CX36" i="1"/>
  <c r="DB35" i="1"/>
  <c r="DF34" i="1"/>
  <c r="CX34" i="1"/>
  <c r="DB33" i="1"/>
  <c r="DF32" i="1"/>
  <c r="CX32" i="1"/>
  <c r="DB31" i="1"/>
  <c r="DF30" i="1"/>
  <c r="CX30" i="1"/>
  <c r="DB29" i="1"/>
  <c r="DF28" i="1"/>
  <c r="CX28" i="1"/>
  <c r="DB27" i="1"/>
  <c r="DF26" i="1"/>
  <c r="CX26" i="1"/>
  <c r="DB25" i="1"/>
  <c r="DF24" i="1"/>
  <c r="CX24" i="1"/>
  <c r="DB23" i="1"/>
  <c r="DF22" i="1"/>
  <c r="CX22" i="1"/>
  <c r="DB21" i="1"/>
  <c r="DF20" i="1"/>
  <c r="CX20" i="1"/>
  <c r="DB19" i="1"/>
  <c r="DF18" i="1"/>
  <c r="CX18" i="1"/>
  <c r="DB17" i="1"/>
  <c r="DF16" i="1"/>
  <c r="CX16" i="1"/>
  <c r="DB15" i="1"/>
  <c r="DF14" i="1"/>
  <c r="CX14" i="1"/>
  <c r="DB13" i="1"/>
  <c r="DF12" i="1"/>
  <c r="CX12" i="1"/>
  <c r="DB11" i="1"/>
  <c r="DF10" i="1"/>
  <c r="CX10" i="1"/>
  <c r="DB9" i="1"/>
  <c r="DF8" i="1"/>
  <c r="CX8" i="1"/>
  <c r="DB7" i="1"/>
  <c r="DF6" i="1"/>
  <c r="CX6" i="1"/>
  <c r="DB5" i="1"/>
  <c r="DF4" i="1"/>
  <c r="CX4" i="1"/>
  <c r="DG4" i="1"/>
  <c r="DF5" i="1"/>
  <c r="DC6" i="1"/>
  <c r="DC7" i="1"/>
  <c r="DB8" i="1"/>
  <c r="CY9" i="1"/>
  <c r="CY10" i="1"/>
  <c r="CX11" i="1"/>
  <c r="DG11" i="1"/>
  <c r="DG12" i="1"/>
  <c r="DF13" i="1"/>
  <c r="DC14" i="1"/>
  <c r="DC15" i="1"/>
  <c r="DB16" i="1"/>
  <c r="CY17" i="1"/>
  <c r="CY18" i="1"/>
  <c r="CX19" i="1"/>
  <c r="DG19" i="1"/>
  <c r="DG20" i="1"/>
  <c r="DF21" i="1"/>
  <c r="DC22" i="1"/>
  <c r="DC23" i="1"/>
  <c r="DB24" i="1"/>
  <c r="CY25" i="1"/>
  <c r="CY26" i="1"/>
  <c r="CX27" i="1"/>
  <c r="DG27" i="1"/>
  <c r="DG28" i="1"/>
  <c r="DF29" i="1"/>
  <c r="DC30" i="1"/>
  <c r="DC31" i="1"/>
  <c r="DB32" i="1"/>
  <c r="CY33" i="1"/>
  <c r="CY34" i="1"/>
  <c r="CX35" i="1"/>
  <c r="DG35" i="1"/>
  <c r="DG36" i="1"/>
  <c r="DF37" i="1"/>
  <c r="DC38" i="1"/>
  <c r="DC39" i="1"/>
  <c r="DB40" i="1"/>
  <c r="CY41" i="1"/>
  <c r="CY42" i="1"/>
  <c r="CX43" i="1"/>
  <c r="DG43" i="1"/>
  <c r="DG44" i="1"/>
  <c r="DF45" i="1"/>
  <c r="DC46" i="1"/>
  <c r="DC47" i="1"/>
  <c r="DB48" i="1"/>
  <c r="CY49" i="1"/>
  <c r="CY50" i="1"/>
  <c r="CX51" i="1"/>
  <c r="DG51" i="1"/>
  <c r="DG52" i="1"/>
  <c r="DF53" i="1"/>
  <c r="DC54" i="1"/>
  <c r="DC55" i="1"/>
  <c r="DB56" i="1"/>
  <c r="CY57" i="1"/>
  <c r="CY58" i="1"/>
  <c r="CX59" i="1"/>
  <c r="DG59" i="1"/>
  <c r="DG60" i="1"/>
  <c r="DF61" i="1"/>
  <c r="DC62" i="1"/>
  <c r="DC63" i="1"/>
  <c r="DB64" i="1"/>
  <c r="CY65" i="1"/>
  <c r="CY66" i="1"/>
  <c r="CX67" i="1"/>
  <c r="DG67" i="1"/>
  <c r="DG68" i="1"/>
  <c r="CY70" i="1"/>
  <c r="DD71" i="1"/>
  <c r="DD73" i="1"/>
  <c r="DC75" i="1"/>
  <c r="CV77" i="1"/>
  <c r="CV79" i="1"/>
  <c r="DG80" i="1"/>
  <c r="CZ82" i="1"/>
  <c r="CZ84" i="1"/>
  <c r="CY86" i="1"/>
  <c r="DD87" i="1"/>
  <c r="DD89" i="1"/>
  <c r="DC91" i="1"/>
  <c r="CV93" i="1"/>
  <c r="CV95" i="1"/>
  <c r="DG96" i="1"/>
  <c r="DD98" i="1"/>
  <c r="CY4" i="1"/>
  <c r="CX5" i="1"/>
  <c r="DG5" i="1"/>
  <c r="DG6" i="1"/>
  <c r="DF7" i="1"/>
  <c r="DC8" i="1"/>
  <c r="DC9" i="1"/>
  <c r="DB10" i="1"/>
  <c r="CY11" i="1"/>
  <c r="CY12" i="1"/>
  <c r="CX13" i="1"/>
  <c r="DG13" i="1"/>
  <c r="DG14" i="1"/>
  <c r="DF15" i="1"/>
  <c r="DC16" i="1"/>
  <c r="DC17" i="1"/>
  <c r="DB18" i="1"/>
  <c r="CY19" i="1"/>
  <c r="CY20" i="1"/>
  <c r="CX21" i="1"/>
  <c r="DG21" i="1"/>
  <c r="DG22" i="1"/>
  <c r="DF23" i="1"/>
  <c r="DC24" i="1"/>
  <c r="DC25" i="1"/>
  <c r="DB26" i="1"/>
  <c r="CY27" i="1"/>
  <c r="CY28" i="1"/>
  <c r="CX29" i="1"/>
  <c r="DG29" i="1"/>
  <c r="DG30" i="1"/>
  <c r="DF31" i="1"/>
  <c r="DC32" i="1"/>
  <c r="DC33" i="1"/>
  <c r="DB34" i="1"/>
  <c r="CY35" i="1"/>
  <c r="CY36" i="1"/>
  <c r="CX37" i="1"/>
  <c r="DG37" i="1"/>
  <c r="DG38" i="1"/>
  <c r="DF39" i="1"/>
  <c r="DC40" i="1"/>
  <c r="DC41" i="1"/>
  <c r="DB42" i="1"/>
  <c r="CY43" i="1"/>
  <c r="CY44" i="1"/>
  <c r="CX45" i="1"/>
  <c r="DG45" i="1"/>
  <c r="DG46" i="1"/>
  <c r="DF47" i="1"/>
  <c r="DC48" i="1"/>
  <c r="DC49" i="1"/>
  <c r="DB50" i="1"/>
  <c r="CY51" i="1"/>
  <c r="CY52" i="1"/>
  <c r="CX53" i="1"/>
  <c r="DG53" i="1"/>
  <c r="DG54" i="1"/>
  <c r="DF55" i="1"/>
  <c r="DC56" i="1"/>
  <c r="DC57" i="1"/>
  <c r="DB58" i="1"/>
  <c r="CY59" i="1"/>
  <c r="CY60" i="1"/>
  <c r="CX61" i="1"/>
  <c r="DG61" i="1"/>
  <c r="DG62" i="1"/>
  <c r="DF63" i="1"/>
  <c r="DC64" i="1"/>
  <c r="DC65" i="1"/>
  <c r="DB66" i="1"/>
  <c r="CY67" i="1"/>
  <c r="CY68" i="1"/>
  <c r="CX69" i="1"/>
  <c r="CZ70" i="1"/>
  <c r="CZ72" i="1"/>
  <c r="CY74" i="1"/>
  <c r="DD75" i="1"/>
  <c r="DD77" i="1"/>
  <c r="DC79" i="1"/>
  <c r="CV81" i="1"/>
  <c r="CV83" i="1"/>
  <c r="DG84" i="1"/>
  <c r="CZ86" i="1"/>
  <c r="CZ88" i="1"/>
  <c r="CY90" i="1"/>
  <c r="DD91" i="1"/>
  <c r="DD93" i="1"/>
  <c r="DC95" i="1"/>
  <c r="CV97" i="1"/>
  <c r="DN6" i="1"/>
  <c r="DJ9" i="1"/>
  <c r="DR11" i="1"/>
  <c r="DN14" i="1"/>
  <c r="DJ17" i="1"/>
  <c r="DR19" i="1"/>
  <c r="DN22" i="1"/>
  <c r="DJ25" i="1"/>
  <c r="DR27" i="1"/>
  <c r="DN30" i="1"/>
  <c r="DJ33" i="1"/>
  <c r="DR35" i="1"/>
  <c r="DN38" i="1"/>
  <c r="DJ41" i="1"/>
  <c r="DR43" i="1"/>
  <c r="DQ48" i="1"/>
  <c r="DI54" i="1"/>
  <c r="DM59" i="1"/>
  <c r="DQ64" i="1"/>
  <c r="DS99" i="1"/>
  <c r="DO99" i="1"/>
  <c r="DK99" i="1"/>
  <c r="DS98" i="1"/>
  <c r="DO98" i="1"/>
  <c r="DK98" i="1"/>
  <c r="DS97" i="1"/>
  <c r="DO97" i="1"/>
  <c r="DK97" i="1"/>
  <c r="DS96" i="1"/>
  <c r="DO96" i="1"/>
  <c r="DK96" i="1"/>
  <c r="DS95" i="1"/>
  <c r="DO95" i="1"/>
  <c r="DK95" i="1"/>
  <c r="DS94" i="1"/>
  <c r="DO94" i="1"/>
  <c r="DK94" i="1"/>
  <c r="DS93" i="1"/>
  <c r="DO93" i="1"/>
  <c r="DK93" i="1"/>
  <c r="DS92" i="1"/>
  <c r="DO92" i="1"/>
  <c r="DK92" i="1"/>
  <c r="DS91" i="1"/>
  <c r="DO91" i="1"/>
  <c r="DK91" i="1"/>
  <c r="DS90" i="1"/>
  <c r="DO90" i="1"/>
  <c r="DK90" i="1"/>
  <c r="DS89" i="1"/>
  <c r="DO89" i="1"/>
  <c r="DK89" i="1"/>
  <c r="DS88" i="1"/>
  <c r="DO88" i="1"/>
  <c r="DK88" i="1"/>
  <c r="DS87" i="1"/>
  <c r="DO87" i="1"/>
  <c r="DK87" i="1"/>
  <c r="DS86" i="1"/>
  <c r="DO86" i="1"/>
  <c r="DK86" i="1"/>
  <c r="DS85" i="1"/>
  <c r="DO85" i="1"/>
  <c r="DK85" i="1"/>
  <c r="DS84" i="1"/>
  <c r="DO84" i="1"/>
  <c r="DK84" i="1"/>
  <c r="DS83" i="1"/>
  <c r="DO83" i="1"/>
  <c r="DK83" i="1"/>
  <c r="DS82" i="1"/>
  <c r="DO82" i="1"/>
  <c r="DK82" i="1"/>
  <c r="DS81" i="1"/>
  <c r="DO81" i="1"/>
  <c r="DK81" i="1"/>
  <c r="DS80" i="1"/>
  <c r="DO80" i="1"/>
  <c r="DK80" i="1"/>
  <c r="DS79" i="1"/>
  <c r="DR99" i="1"/>
  <c r="DN99" i="1"/>
  <c r="DJ99" i="1"/>
  <c r="DR98" i="1"/>
  <c r="DN98" i="1"/>
  <c r="DJ98" i="1"/>
  <c r="DR97" i="1"/>
  <c r="DN97" i="1"/>
  <c r="DJ97" i="1"/>
  <c r="DR96" i="1"/>
  <c r="DQ99" i="1"/>
  <c r="DM99" i="1"/>
  <c r="DL99" i="1"/>
  <c r="DP98" i="1"/>
  <c r="DH98" i="1"/>
  <c r="DL97" i="1"/>
  <c r="DP96" i="1"/>
  <c r="DJ96" i="1"/>
  <c r="DQ95" i="1"/>
  <c r="DL95" i="1"/>
  <c r="DR94" i="1"/>
  <c r="DM94" i="1"/>
  <c r="DH94" i="1"/>
  <c r="DN93" i="1"/>
  <c r="DI93" i="1"/>
  <c r="DP92" i="1"/>
  <c r="DJ92" i="1"/>
  <c r="DQ91" i="1"/>
  <c r="DL91" i="1"/>
  <c r="DR90" i="1"/>
  <c r="DM90" i="1"/>
  <c r="DH90" i="1"/>
  <c r="DN89" i="1"/>
  <c r="DI89" i="1"/>
  <c r="DP88" i="1"/>
  <c r="DJ88" i="1"/>
  <c r="DQ87" i="1"/>
  <c r="DL87" i="1"/>
  <c r="DR86" i="1"/>
  <c r="DM86" i="1"/>
  <c r="DH86" i="1"/>
  <c r="DN85" i="1"/>
  <c r="DI85" i="1"/>
  <c r="DP84" i="1"/>
  <c r="DJ84" i="1"/>
  <c r="DQ83" i="1"/>
  <c r="DL83" i="1"/>
  <c r="DR82" i="1"/>
  <c r="DM82" i="1"/>
  <c r="DH82" i="1"/>
  <c r="DN81" i="1"/>
  <c r="DI81" i="1"/>
  <c r="DP80" i="1"/>
  <c r="DJ80" i="1"/>
  <c r="DQ79" i="1"/>
  <c r="DM79" i="1"/>
  <c r="DI79" i="1"/>
  <c r="DQ78" i="1"/>
  <c r="DM78" i="1"/>
  <c r="DI78" i="1"/>
  <c r="DQ77" i="1"/>
  <c r="DM77" i="1"/>
  <c r="DI77" i="1"/>
  <c r="DQ76" i="1"/>
  <c r="DM76" i="1"/>
  <c r="DI76" i="1"/>
  <c r="DQ75" i="1"/>
  <c r="DM75" i="1"/>
  <c r="DI75" i="1"/>
  <c r="DQ74" i="1"/>
  <c r="DM74" i="1"/>
  <c r="DI74" i="1"/>
  <c r="DQ73" i="1"/>
  <c r="DM73" i="1"/>
  <c r="DI73" i="1"/>
  <c r="DQ72" i="1"/>
  <c r="DM72" i="1"/>
  <c r="DI72" i="1"/>
  <c r="DQ71" i="1"/>
  <c r="DM71" i="1"/>
  <c r="DI71" i="1"/>
  <c r="DQ70" i="1"/>
  <c r="DM70" i="1"/>
  <c r="DI70" i="1"/>
  <c r="DQ69" i="1"/>
  <c r="DM69" i="1"/>
  <c r="DI69" i="1"/>
  <c r="DQ68" i="1"/>
  <c r="DM68" i="1"/>
  <c r="DI68" i="1"/>
  <c r="DQ67" i="1"/>
  <c r="DM67" i="1"/>
  <c r="DI67" i="1"/>
  <c r="DQ66" i="1"/>
  <c r="DM66" i="1"/>
  <c r="DI66" i="1"/>
  <c r="DQ65" i="1"/>
  <c r="DM65" i="1"/>
  <c r="DI99" i="1"/>
  <c r="DM98" i="1"/>
  <c r="DQ97" i="1"/>
  <c r="DI97" i="1"/>
  <c r="DN96" i="1"/>
  <c r="DI96" i="1"/>
  <c r="DP95" i="1"/>
  <c r="DJ95" i="1"/>
  <c r="DQ94" i="1"/>
  <c r="DL94" i="1"/>
  <c r="DR93" i="1"/>
  <c r="DM93" i="1"/>
  <c r="DH93" i="1"/>
  <c r="DN92" i="1"/>
  <c r="DI92" i="1"/>
  <c r="DP91" i="1"/>
  <c r="DJ91" i="1"/>
  <c r="DQ90" i="1"/>
  <c r="DL90" i="1"/>
  <c r="DR89" i="1"/>
  <c r="DM89" i="1"/>
  <c r="DH89" i="1"/>
  <c r="DN88" i="1"/>
  <c r="DI88" i="1"/>
  <c r="DP87" i="1"/>
  <c r="DJ87" i="1"/>
  <c r="DQ86" i="1"/>
  <c r="DL86" i="1"/>
  <c r="DR85" i="1"/>
  <c r="DM85" i="1"/>
  <c r="DH85" i="1"/>
  <c r="DN84" i="1"/>
  <c r="DI84" i="1"/>
  <c r="DP83" i="1"/>
  <c r="DJ83" i="1"/>
  <c r="DQ82" i="1"/>
  <c r="DL82" i="1"/>
  <c r="DR81" i="1"/>
  <c r="DM81" i="1"/>
  <c r="DH81" i="1"/>
  <c r="DN80" i="1"/>
  <c r="DI80" i="1"/>
  <c r="DP79" i="1"/>
  <c r="DL79" i="1"/>
  <c r="DH79" i="1"/>
  <c r="DP78" i="1"/>
  <c r="DL78" i="1"/>
  <c r="DH78" i="1"/>
  <c r="DP77" i="1"/>
  <c r="DL77" i="1"/>
  <c r="DH77" i="1"/>
  <c r="DP76" i="1"/>
  <c r="DL76" i="1"/>
  <c r="DH76" i="1"/>
  <c r="DP75" i="1"/>
  <c r="DL75" i="1"/>
  <c r="DH75" i="1"/>
  <c r="DP74" i="1"/>
  <c r="DL74" i="1"/>
  <c r="DH74" i="1"/>
  <c r="DP73" i="1"/>
  <c r="DL73" i="1"/>
  <c r="DH73" i="1"/>
  <c r="DP72" i="1"/>
  <c r="DL72" i="1"/>
  <c r="DH72" i="1"/>
  <c r="DP71" i="1"/>
  <c r="DL71" i="1"/>
  <c r="DH71" i="1"/>
  <c r="DP70" i="1"/>
  <c r="DL70" i="1"/>
  <c r="DH70" i="1"/>
  <c r="DP69" i="1"/>
  <c r="DL69" i="1"/>
  <c r="DH69" i="1"/>
  <c r="DP68" i="1"/>
  <c r="DL68" i="1"/>
  <c r="DH68" i="1"/>
  <c r="DP67" i="1"/>
  <c r="DL67" i="1"/>
  <c r="DH67" i="1"/>
  <c r="DP66" i="1"/>
  <c r="DL66" i="1"/>
  <c r="DH66" i="1"/>
  <c r="DH99" i="1"/>
  <c r="DL98" i="1"/>
  <c r="DP97" i="1"/>
  <c r="DH97" i="1"/>
  <c r="DM96" i="1"/>
  <c r="DH96" i="1"/>
  <c r="DN95" i="1"/>
  <c r="DI95" i="1"/>
  <c r="DP94" i="1"/>
  <c r="DJ94" i="1"/>
  <c r="DQ93" i="1"/>
  <c r="DL93" i="1"/>
  <c r="DR92" i="1"/>
  <c r="DM92" i="1"/>
  <c r="DH92" i="1"/>
  <c r="DN91" i="1"/>
  <c r="DI91" i="1"/>
  <c r="DP90" i="1"/>
  <c r="DJ90" i="1"/>
  <c r="DQ89" i="1"/>
  <c r="DL89" i="1"/>
  <c r="DR88" i="1"/>
  <c r="DM88" i="1"/>
  <c r="DH88" i="1"/>
  <c r="DN87" i="1"/>
  <c r="DI87" i="1"/>
  <c r="DP86" i="1"/>
  <c r="DJ86" i="1"/>
  <c r="DQ85" i="1"/>
  <c r="DL85" i="1"/>
  <c r="DR84" i="1"/>
  <c r="DM84" i="1"/>
  <c r="DH84" i="1"/>
  <c r="DN83" i="1"/>
  <c r="DI83" i="1"/>
  <c r="DP82" i="1"/>
  <c r="DJ82" i="1"/>
  <c r="DQ81" i="1"/>
  <c r="DL81" i="1"/>
  <c r="DR80" i="1"/>
  <c r="DM80" i="1"/>
  <c r="DH80" i="1"/>
  <c r="DO79" i="1"/>
  <c r="DK79" i="1"/>
  <c r="DS78" i="1"/>
  <c r="DO78" i="1"/>
  <c r="DK78" i="1"/>
  <c r="DS77" i="1"/>
  <c r="DO77" i="1"/>
  <c r="DK77" i="1"/>
  <c r="DS76" i="1"/>
  <c r="DO76" i="1"/>
  <c r="DK76" i="1"/>
  <c r="DS75" i="1"/>
  <c r="DO75" i="1"/>
  <c r="DK75" i="1"/>
  <c r="DS74" i="1"/>
  <c r="DO74" i="1"/>
  <c r="DK74" i="1"/>
  <c r="DS73" i="1"/>
  <c r="DO73" i="1"/>
  <c r="DK73" i="1"/>
  <c r="DS72" i="1"/>
  <c r="DO72" i="1"/>
  <c r="DK72" i="1"/>
  <c r="DS71" i="1"/>
  <c r="DO71" i="1"/>
  <c r="DK71" i="1"/>
  <c r="DS70" i="1"/>
  <c r="DO70" i="1"/>
  <c r="DK70" i="1"/>
  <c r="DS69" i="1"/>
  <c r="DO69" i="1"/>
  <c r="DK69" i="1"/>
  <c r="DS68" i="1"/>
  <c r="DO68" i="1"/>
  <c r="DK68" i="1"/>
  <c r="DS67" i="1"/>
  <c r="DO67" i="1"/>
  <c r="DK67" i="1"/>
  <c r="DS66" i="1"/>
  <c r="DO66" i="1"/>
  <c r="DK66" i="1"/>
  <c r="DS65" i="1"/>
  <c r="DQ98" i="1"/>
  <c r="DL96" i="1"/>
  <c r="DN94" i="1"/>
  <c r="DQ92" i="1"/>
  <c r="DH91" i="1"/>
  <c r="DJ89" i="1"/>
  <c r="DM87" i="1"/>
  <c r="DP85" i="1"/>
  <c r="DR83" i="1"/>
  <c r="DI82" i="1"/>
  <c r="DL80" i="1"/>
  <c r="DR78" i="1"/>
  <c r="DN77" i="1"/>
  <c r="DJ76" i="1"/>
  <c r="DR74" i="1"/>
  <c r="DN73" i="1"/>
  <c r="DJ72" i="1"/>
  <c r="DR70" i="1"/>
  <c r="DN69" i="1"/>
  <c r="DJ68" i="1"/>
  <c r="DR66" i="1"/>
  <c r="DP65" i="1"/>
  <c r="DK65" i="1"/>
  <c r="DS64" i="1"/>
  <c r="DO64" i="1"/>
  <c r="DK64" i="1"/>
  <c r="DS63" i="1"/>
  <c r="DO63" i="1"/>
  <c r="DK63" i="1"/>
  <c r="DS62" i="1"/>
  <c r="DO62" i="1"/>
  <c r="DK62" i="1"/>
  <c r="DS61" i="1"/>
  <c r="DO61" i="1"/>
  <c r="DK61" i="1"/>
  <c r="DS60" i="1"/>
  <c r="DO60" i="1"/>
  <c r="DK60" i="1"/>
  <c r="DS59" i="1"/>
  <c r="DO59" i="1"/>
  <c r="DK59" i="1"/>
  <c r="DS58" i="1"/>
  <c r="DO58" i="1"/>
  <c r="DK58" i="1"/>
  <c r="DS57" i="1"/>
  <c r="DO57" i="1"/>
  <c r="DK57" i="1"/>
  <c r="DS56" i="1"/>
  <c r="DO56" i="1"/>
  <c r="DK56" i="1"/>
  <c r="DS55" i="1"/>
  <c r="DO55" i="1"/>
  <c r="DK55" i="1"/>
  <c r="DS54" i="1"/>
  <c r="DO54" i="1"/>
  <c r="DK54" i="1"/>
  <c r="DS53" i="1"/>
  <c r="DO53" i="1"/>
  <c r="DK53" i="1"/>
  <c r="DS52" i="1"/>
  <c r="DO52" i="1"/>
  <c r="DK52" i="1"/>
  <c r="DS51" i="1"/>
  <c r="DO51" i="1"/>
  <c r="DK51" i="1"/>
  <c r="DS50" i="1"/>
  <c r="DO50" i="1"/>
  <c r="DK50" i="1"/>
  <c r="DS49" i="1"/>
  <c r="DO49" i="1"/>
  <c r="DK49" i="1"/>
  <c r="DS48" i="1"/>
  <c r="DO48" i="1"/>
  <c r="DK48" i="1"/>
  <c r="DS47" i="1"/>
  <c r="DO47" i="1"/>
  <c r="DK47" i="1"/>
  <c r="DS46" i="1"/>
  <c r="DO46" i="1"/>
  <c r="DK46" i="1"/>
  <c r="DS45" i="1"/>
  <c r="DO45" i="1"/>
  <c r="DK45" i="1"/>
  <c r="DS44" i="1"/>
  <c r="DO44" i="1"/>
  <c r="DK44" i="1"/>
  <c r="DI98" i="1"/>
  <c r="DR95" i="1"/>
  <c r="DI94" i="1"/>
  <c r="DL92" i="1"/>
  <c r="DN90" i="1"/>
  <c r="DQ88" i="1"/>
  <c r="DH87" i="1"/>
  <c r="DJ85" i="1"/>
  <c r="DM83" i="1"/>
  <c r="DP81" i="1"/>
  <c r="DR79" i="1"/>
  <c r="DN78" i="1"/>
  <c r="DJ77" i="1"/>
  <c r="DR75" i="1"/>
  <c r="DN74" i="1"/>
  <c r="DJ73" i="1"/>
  <c r="DR71" i="1"/>
  <c r="DN70" i="1"/>
  <c r="DJ69" i="1"/>
  <c r="DR67" i="1"/>
  <c r="DN66" i="1"/>
  <c r="DO65" i="1"/>
  <c r="DJ65" i="1"/>
  <c r="DR64" i="1"/>
  <c r="DN64" i="1"/>
  <c r="DJ64" i="1"/>
  <c r="DR63" i="1"/>
  <c r="DN63" i="1"/>
  <c r="DJ63" i="1"/>
  <c r="DR62" i="1"/>
  <c r="DN62" i="1"/>
  <c r="DJ62" i="1"/>
  <c r="DR61" i="1"/>
  <c r="DN61" i="1"/>
  <c r="DJ61" i="1"/>
  <c r="DR60" i="1"/>
  <c r="DN60" i="1"/>
  <c r="DJ60" i="1"/>
  <c r="DR59" i="1"/>
  <c r="DN59" i="1"/>
  <c r="DJ59" i="1"/>
  <c r="DR58" i="1"/>
  <c r="DN58" i="1"/>
  <c r="DJ58" i="1"/>
  <c r="DR57" i="1"/>
  <c r="DN57" i="1"/>
  <c r="DJ57" i="1"/>
  <c r="DR56" i="1"/>
  <c r="DN56" i="1"/>
  <c r="DJ56" i="1"/>
  <c r="DR55" i="1"/>
  <c r="DN55" i="1"/>
  <c r="DJ55" i="1"/>
  <c r="DR54" i="1"/>
  <c r="DN54" i="1"/>
  <c r="DJ54" i="1"/>
  <c r="DR53" i="1"/>
  <c r="DN53" i="1"/>
  <c r="DJ53" i="1"/>
  <c r="DR52" i="1"/>
  <c r="DN52" i="1"/>
  <c r="DJ52" i="1"/>
  <c r="DR51" i="1"/>
  <c r="DN51" i="1"/>
  <c r="DJ51" i="1"/>
  <c r="DR50" i="1"/>
  <c r="DN50" i="1"/>
  <c r="DJ50" i="1"/>
  <c r="DR49" i="1"/>
  <c r="DN49" i="1"/>
  <c r="DJ49" i="1"/>
  <c r="DR48" i="1"/>
  <c r="DN48" i="1"/>
  <c r="DJ48" i="1"/>
  <c r="DR47" i="1"/>
  <c r="DN47" i="1"/>
  <c r="DJ47" i="1"/>
  <c r="DR46" i="1"/>
  <c r="DN46" i="1"/>
  <c r="DJ46" i="1"/>
  <c r="DR45" i="1"/>
  <c r="DN45" i="1"/>
  <c r="DJ45" i="1"/>
  <c r="DR44" i="1"/>
  <c r="DN44" i="1"/>
  <c r="DP99" i="1"/>
  <c r="DH95" i="1"/>
  <c r="DM91" i="1"/>
  <c r="DR87" i="1"/>
  <c r="DL84" i="1"/>
  <c r="DQ80" i="1"/>
  <c r="DR77" i="1"/>
  <c r="DJ75" i="1"/>
  <c r="DN72" i="1"/>
  <c r="DR69" i="1"/>
  <c r="DJ67" i="1"/>
  <c r="DL65" i="1"/>
  <c r="DP64" i="1"/>
  <c r="DH64" i="1"/>
  <c r="DL63" i="1"/>
  <c r="DP62" i="1"/>
  <c r="DH62" i="1"/>
  <c r="DL61" i="1"/>
  <c r="DP60" i="1"/>
  <c r="DH60" i="1"/>
  <c r="DL59" i="1"/>
  <c r="DP58" i="1"/>
  <c r="DH58" i="1"/>
  <c r="DL57" i="1"/>
  <c r="DP56" i="1"/>
  <c r="DH56" i="1"/>
  <c r="DL55" i="1"/>
  <c r="DP54" i="1"/>
  <c r="DH54" i="1"/>
  <c r="DL53" i="1"/>
  <c r="DP52" i="1"/>
  <c r="DH52" i="1"/>
  <c r="DL51" i="1"/>
  <c r="DP50" i="1"/>
  <c r="DH50" i="1"/>
  <c r="DL49" i="1"/>
  <c r="DP48" i="1"/>
  <c r="DH48" i="1"/>
  <c r="DL47" i="1"/>
  <c r="DP46" i="1"/>
  <c r="DH46" i="1"/>
  <c r="DL45" i="1"/>
  <c r="DP44" i="1"/>
  <c r="DI44" i="1"/>
  <c r="DQ43" i="1"/>
  <c r="DM43" i="1"/>
  <c r="DI43" i="1"/>
  <c r="DQ42" i="1"/>
  <c r="DM42" i="1"/>
  <c r="DI42" i="1"/>
  <c r="DQ41" i="1"/>
  <c r="DM41" i="1"/>
  <c r="DI41" i="1"/>
  <c r="DQ40" i="1"/>
  <c r="DM40" i="1"/>
  <c r="DI40" i="1"/>
  <c r="DQ39" i="1"/>
  <c r="DM39" i="1"/>
  <c r="DI39" i="1"/>
  <c r="DQ38" i="1"/>
  <c r="DM38" i="1"/>
  <c r="DI38" i="1"/>
  <c r="DQ37" i="1"/>
  <c r="DM37" i="1"/>
  <c r="DI37" i="1"/>
  <c r="DQ36" i="1"/>
  <c r="DM36" i="1"/>
  <c r="DI36" i="1"/>
  <c r="DQ35" i="1"/>
  <c r="DM35" i="1"/>
  <c r="DI35" i="1"/>
  <c r="DQ34" i="1"/>
  <c r="DM34" i="1"/>
  <c r="DI34" i="1"/>
  <c r="DQ33" i="1"/>
  <c r="DM33" i="1"/>
  <c r="DI33" i="1"/>
  <c r="DQ32" i="1"/>
  <c r="DM32" i="1"/>
  <c r="DI32" i="1"/>
  <c r="DQ31" i="1"/>
  <c r="DM31" i="1"/>
  <c r="DI31" i="1"/>
  <c r="DQ30" i="1"/>
  <c r="DM30" i="1"/>
  <c r="DI30" i="1"/>
  <c r="DQ29" i="1"/>
  <c r="DM29" i="1"/>
  <c r="DI29" i="1"/>
  <c r="DQ28" i="1"/>
  <c r="DM28" i="1"/>
  <c r="DI28" i="1"/>
  <c r="DQ27" i="1"/>
  <c r="DM27" i="1"/>
  <c r="DI27" i="1"/>
  <c r="DQ26" i="1"/>
  <c r="DM26" i="1"/>
  <c r="DI26" i="1"/>
  <c r="DQ25" i="1"/>
  <c r="DM25" i="1"/>
  <c r="DI25" i="1"/>
  <c r="DQ24" i="1"/>
  <c r="DM24" i="1"/>
  <c r="DI24" i="1"/>
  <c r="DQ23" i="1"/>
  <c r="DM23" i="1"/>
  <c r="DI23" i="1"/>
  <c r="DQ22" i="1"/>
  <c r="DM22" i="1"/>
  <c r="DI22" i="1"/>
  <c r="DQ21" i="1"/>
  <c r="DM21" i="1"/>
  <c r="DI21" i="1"/>
  <c r="DQ20" i="1"/>
  <c r="DM20" i="1"/>
  <c r="DI20" i="1"/>
  <c r="DQ19" i="1"/>
  <c r="DM19" i="1"/>
  <c r="DI19" i="1"/>
  <c r="DQ18" i="1"/>
  <c r="DM18" i="1"/>
  <c r="DI18" i="1"/>
  <c r="DQ17" i="1"/>
  <c r="DM17" i="1"/>
  <c r="DI17" i="1"/>
  <c r="DQ16" i="1"/>
  <c r="DM16" i="1"/>
  <c r="DI16" i="1"/>
  <c r="DQ15" i="1"/>
  <c r="DM15" i="1"/>
  <c r="DI15" i="1"/>
  <c r="DQ14" i="1"/>
  <c r="DM14" i="1"/>
  <c r="DI14" i="1"/>
  <c r="DQ13" i="1"/>
  <c r="DM13" i="1"/>
  <c r="DI13" i="1"/>
  <c r="DQ12" i="1"/>
  <c r="DM12" i="1"/>
  <c r="DI12" i="1"/>
  <c r="DQ11" i="1"/>
  <c r="DM11" i="1"/>
  <c r="DI11" i="1"/>
  <c r="DQ10" i="1"/>
  <c r="DM10" i="1"/>
  <c r="DI10" i="1"/>
  <c r="DQ9" i="1"/>
  <c r="DM9" i="1"/>
  <c r="DI9" i="1"/>
  <c r="DQ8" i="1"/>
  <c r="DM8" i="1"/>
  <c r="DI8" i="1"/>
  <c r="DQ7" i="1"/>
  <c r="DM7" i="1"/>
  <c r="DI7" i="1"/>
  <c r="DQ6" i="1"/>
  <c r="DM6" i="1"/>
  <c r="DI6" i="1"/>
  <c r="DQ5" i="1"/>
  <c r="DM5" i="1"/>
  <c r="DI5" i="1"/>
  <c r="DQ4" i="1"/>
  <c r="DM4" i="1"/>
  <c r="DI4" i="1"/>
  <c r="DM97" i="1"/>
  <c r="DP93" i="1"/>
  <c r="DI90" i="1"/>
  <c r="DN86" i="1"/>
  <c r="DH83" i="1"/>
  <c r="DN79" i="1"/>
  <c r="DR76" i="1"/>
  <c r="DJ74" i="1"/>
  <c r="DN71" i="1"/>
  <c r="DR68" i="1"/>
  <c r="DJ66" i="1"/>
  <c r="DI65" i="1"/>
  <c r="DM64" i="1"/>
  <c r="DQ63" i="1"/>
  <c r="DI63" i="1"/>
  <c r="DM62" i="1"/>
  <c r="DQ61" i="1"/>
  <c r="DI61" i="1"/>
  <c r="DM60" i="1"/>
  <c r="DQ59" i="1"/>
  <c r="DI59" i="1"/>
  <c r="DM58" i="1"/>
  <c r="DQ57" i="1"/>
  <c r="DI57" i="1"/>
  <c r="DM56" i="1"/>
  <c r="DQ55" i="1"/>
  <c r="DI55" i="1"/>
  <c r="DM54" i="1"/>
  <c r="DQ53" i="1"/>
  <c r="DI53" i="1"/>
  <c r="DM52" i="1"/>
  <c r="DQ51" i="1"/>
  <c r="DI51" i="1"/>
  <c r="DM50" i="1"/>
  <c r="DQ49" i="1"/>
  <c r="DI49" i="1"/>
  <c r="DM48" i="1"/>
  <c r="DQ47" i="1"/>
  <c r="DI47" i="1"/>
  <c r="DM46" i="1"/>
  <c r="DQ45" i="1"/>
  <c r="DI45" i="1"/>
  <c r="DM44" i="1"/>
  <c r="DH44" i="1"/>
  <c r="DP43" i="1"/>
  <c r="DL43" i="1"/>
  <c r="DH43" i="1"/>
  <c r="DP42" i="1"/>
  <c r="DL42" i="1"/>
  <c r="DH42" i="1"/>
  <c r="DP41" i="1"/>
  <c r="DL41" i="1"/>
  <c r="DH41" i="1"/>
  <c r="DP40" i="1"/>
  <c r="DL40" i="1"/>
  <c r="DH40" i="1"/>
  <c r="DP39" i="1"/>
  <c r="DL39" i="1"/>
  <c r="DH39" i="1"/>
  <c r="DP38" i="1"/>
  <c r="DL38" i="1"/>
  <c r="DH38" i="1"/>
  <c r="DP37" i="1"/>
  <c r="DL37" i="1"/>
  <c r="DH37" i="1"/>
  <c r="DP36" i="1"/>
  <c r="DL36" i="1"/>
  <c r="DH36" i="1"/>
  <c r="DP35" i="1"/>
  <c r="DL35" i="1"/>
  <c r="DH35" i="1"/>
  <c r="DP34" i="1"/>
  <c r="DL34" i="1"/>
  <c r="DH34" i="1"/>
  <c r="DP33" i="1"/>
  <c r="DL33" i="1"/>
  <c r="DH33" i="1"/>
  <c r="DP32" i="1"/>
  <c r="DL32" i="1"/>
  <c r="DH32" i="1"/>
  <c r="DP31" i="1"/>
  <c r="DL31" i="1"/>
  <c r="DH31" i="1"/>
  <c r="DP30" i="1"/>
  <c r="DL30" i="1"/>
  <c r="DH30" i="1"/>
  <c r="DP29" i="1"/>
  <c r="DL29" i="1"/>
  <c r="DH29" i="1"/>
  <c r="DP28" i="1"/>
  <c r="DL28" i="1"/>
  <c r="DH28" i="1"/>
  <c r="DP27" i="1"/>
  <c r="DL27" i="1"/>
  <c r="DH27" i="1"/>
  <c r="DP26" i="1"/>
  <c r="DL26" i="1"/>
  <c r="DH26" i="1"/>
  <c r="DP25" i="1"/>
  <c r="DL25" i="1"/>
  <c r="DH25" i="1"/>
  <c r="DP24" i="1"/>
  <c r="DL24" i="1"/>
  <c r="DH24" i="1"/>
  <c r="DP23" i="1"/>
  <c r="DL23" i="1"/>
  <c r="DH23" i="1"/>
  <c r="DP22" i="1"/>
  <c r="DL22" i="1"/>
  <c r="DH22" i="1"/>
  <c r="DP21" i="1"/>
  <c r="DL21" i="1"/>
  <c r="DH21" i="1"/>
  <c r="DP20" i="1"/>
  <c r="DL20" i="1"/>
  <c r="DH20" i="1"/>
  <c r="DP19" i="1"/>
  <c r="DL19" i="1"/>
  <c r="DH19" i="1"/>
  <c r="DP18" i="1"/>
  <c r="DL18" i="1"/>
  <c r="DH18" i="1"/>
  <c r="DP17" i="1"/>
  <c r="DL17" i="1"/>
  <c r="DH17" i="1"/>
  <c r="DP16" i="1"/>
  <c r="DL16" i="1"/>
  <c r="DH16" i="1"/>
  <c r="DP15" i="1"/>
  <c r="DL15" i="1"/>
  <c r="DH15" i="1"/>
  <c r="DP14" i="1"/>
  <c r="DL14" i="1"/>
  <c r="DH14" i="1"/>
  <c r="DP13" i="1"/>
  <c r="DL13" i="1"/>
  <c r="DH13" i="1"/>
  <c r="DP12" i="1"/>
  <c r="DL12" i="1"/>
  <c r="DH12" i="1"/>
  <c r="DP11" i="1"/>
  <c r="DL11" i="1"/>
  <c r="DH11" i="1"/>
  <c r="DP10" i="1"/>
  <c r="DL10" i="1"/>
  <c r="DH10" i="1"/>
  <c r="DP9" i="1"/>
  <c r="DL9" i="1"/>
  <c r="DH9" i="1"/>
  <c r="DP8" i="1"/>
  <c r="DL8" i="1"/>
  <c r="DH8" i="1"/>
  <c r="DP7" i="1"/>
  <c r="DL7" i="1"/>
  <c r="DH7" i="1"/>
  <c r="DP6" i="1"/>
  <c r="DL6" i="1"/>
  <c r="DH6" i="1"/>
  <c r="DP5" i="1"/>
  <c r="DL5" i="1"/>
  <c r="DH5" i="1"/>
  <c r="DP4" i="1"/>
  <c r="DL4" i="1"/>
  <c r="DH4" i="1"/>
  <c r="DQ96" i="1"/>
  <c r="DP89" i="1"/>
  <c r="DN82" i="1"/>
  <c r="DN76" i="1"/>
  <c r="DJ71" i="1"/>
  <c r="DR65" i="1"/>
  <c r="DL64" i="1"/>
  <c r="DH63" i="1"/>
  <c r="DP61" i="1"/>
  <c r="DL60" i="1"/>
  <c r="DH59" i="1"/>
  <c r="DP57" i="1"/>
  <c r="DL56" i="1"/>
  <c r="DH55" i="1"/>
  <c r="DP53" i="1"/>
  <c r="DL52" i="1"/>
  <c r="DH51" i="1"/>
  <c r="DP49" i="1"/>
  <c r="DL48" i="1"/>
  <c r="DH47" i="1"/>
  <c r="DP45" i="1"/>
  <c r="DL44" i="1"/>
  <c r="DO43" i="1"/>
  <c r="DS42" i="1"/>
  <c r="DK42" i="1"/>
  <c r="DO41" i="1"/>
  <c r="DS40" i="1"/>
  <c r="DK40" i="1"/>
  <c r="DO39" i="1"/>
  <c r="DS38" i="1"/>
  <c r="DK38" i="1"/>
  <c r="DO37" i="1"/>
  <c r="DS36" i="1"/>
  <c r="DK36" i="1"/>
  <c r="DO35" i="1"/>
  <c r="DS34" i="1"/>
  <c r="DK34" i="1"/>
  <c r="DO33" i="1"/>
  <c r="DS32" i="1"/>
  <c r="DK32" i="1"/>
  <c r="DO31" i="1"/>
  <c r="DS30" i="1"/>
  <c r="DK30" i="1"/>
  <c r="DO29" i="1"/>
  <c r="DS28" i="1"/>
  <c r="DK28" i="1"/>
  <c r="DO27" i="1"/>
  <c r="DS26" i="1"/>
  <c r="DK26" i="1"/>
  <c r="DO25" i="1"/>
  <c r="DS24" i="1"/>
  <c r="DK24" i="1"/>
  <c r="DO23" i="1"/>
  <c r="DS22" i="1"/>
  <c r="DK22" i="1"/>
  <c r="DO21" i="1"/>
  <c r="DS20" i="1"/>
  <c r="DK20" i="1"/>
  <c r="DO19" i="1"/>
  <c r="DS18" i="1"/>
  <c r="DK18" i="1"/>
  <c r="DO17" i="1"/>
  <c r="DS16" i="1"/>
  <c r="DK16" i="1"/>
  <c r="DO15" i="1"/>
  <c r="DS14" i="1"/>
  <c r="DK14" i="1"/>
  <c r="DO13" i="1"/>
  <c r="DS12" i="1"/>
  <c r="DK12" i="1"/>
  <c r="DO11" i="1"/>
  <c r="DS10" i="1"/>
  <c r="DK10" i="1"/>
  <c r="DO9" i="1"/>
  <c r="DS8" i="1"/>
  <c r="DK8" i="1"/>
  <c r="DO7" i="1"/>
  <c r="DS6" i="1"/>
  <c r="DK6" i="1"/>
  <c r="DO5" i="1"/>
  <c r="DS4" i="1"/>
  <c r="DK4" i="1"/>
  <c r="DM95" i="1"/>
  <c r="DL88" i="1"/>
  <c r="DJ81" i="1"/>
  <c r="DN75" i="1"/>
  <c r="DJ70" i="1"/>
  <c r="DN65" i="1"/>
  <c r="DI64" i="1"/>
  <c r="DQ62" i="1"/>
  <c r="DM61" i="1"/>
  <c r="DI60" i="1"/>
  <c r="DQ58" i="1"/>
  <c r="DM57" i="1"/>
  <c r="DI56" i="1"/>
  <c r="DQ54" i="1"/>
  <c r="DM53" i="1"/>
  <c r="DI52" i="1"/>
  <c r="DQ50" i="1"/>
  <c r="DM49" i="1"/>
  <c r="DI48" i="1"/>
  <c r="DQ46" i="1"/>
  <c r="DM45" i="1"/>
  <c r="DJ44" i="1"/>
  <c r="DN43" i="1"/>
  <c r="DR42" i="1"/>
  <c r="DJ42" i="1"/>
  <c r="DN41" i="1"/>
  <c r="DR40" i="1"/>
  <c r="DJ40" i="1"/>
  <c r="DN39" i="1"/>
  <c r="DR38" i="1"/>
  <c r="DJ38" i="1"/>
  <c r="DN37" i="1"/>
  <c r="DR36" i="1"/>
  <c r="DJ36" i="1"/>
  <c r="DN35" i="1"/>
  <c r="DR34" i="1"/>
  <c r="DJ34" i="1"/>
  <c r="DN33" i="1"/>
  <c r="DR32" i="1"/>
  <c r="DJ32" i="1"/>
  <c r="DN31" i="1"/>
  <c r="DR30" i="1"/>
  <c r="DJ30" i="1"/>
  <c r="DN29" i="1"/>
  <c r="DR28" i="1"/>
  <c r="DJ28" i="1"/>
  <c r="DN27" i="1"/>
  <c r="DR26" i="1"/>
  <c r="DJ26" i="1"/>
  <c r="DN25" i="1"/>
  <c r="DR24" i="1"/>
  <c r="DJ24" i="1"/>
  <c r="DN23" i="1"/>
  <c r="DR22" i="1"/>
  <c r="DJ22" i="1"/>
  <c r="DN21" i="1"/>
  <c r="DR20" i="1"/>
  <c r="DJ20" i="1"/>
  <c r="DN19" i="1"/>
  <c r="DR18" i="1"/>
  <c r="DJ18" i="1"/>
  <c r="DN17" i="1"/>
  <c r="DR16" i="1"/>
  <c r="DJ16" i="1"/>
  <c r="DN15" i="1"/>
  <c r="DR14" i="1"/>
  <c r="DJ14" i="1"/>
  <c r="DN13" i="1"/>
  <c r="DR12" i="1"/>
  <c r="DJ12" i="1"/>
  <c r="DN11" i="1"/>
  <c r="DR10" i="1"/>
  <c r="DJ10" i="1"/>
  <c r="DN9" i="1"/>
  <c r="DR8" i="1"/>
  <c r="DJ8" i="1"/>
  <c r="DN7" i="1"/>
  <c r="DR6" i="1"/>
  <c r="DJ6" i="1"/>
  <c r="DN5" i="1"/>
  <c r="DR4" i="1"/>
  <c r="DJ4" i="1"/>
  <c r="DJ93" i="1"/>
  <c r="DJ79" i="1"/>
  <c r="DN68" i="1"/>
  <c r="DP63" i="1"/>
  <c r="DH61" i="1"/>
  <c r="DL58" i="1"/>
  <c r="DP55" i="1"/>
  <c r="DH53" i="1"/>
  <c r="DL50" i="1"/>
  <c r="DP47" i="1"/>
  <c r="DH45" i="1"/>
  <c r="DK43" i="1"/>
  <c r="DS41" i="1"/>
  <c r="DO40" i="1"/>
  <c r="DK39" i="1"/>
  <c r="DS37" i="1"/>
  <c r="DO36" i="1"/>
  <c r="DK35" i="1"/>
  <c r="DS33" i="1"/>
  <c r="DO32" i="1"/>
  <c r="DK31" i="1"/>
  <c r="DS29" i="1"/>
  <c r="DO28" i="1"/>
  <c r="DK27" i="1"/>
  <c r="DS25" i="1"/>
  <c r="DO24" i="1"/>
  <c r="DK23" i="1"/>
  <c r="DS21" i="1"/>
  <c r="DO20" i="1"/>
  <c r="DK19" i="1"/>
  <c r="DS17" i="1"/>
  <c r="DO16" i="1"/>
  <c r="DK15" i="1"/>
  <c r="DS13" i="1"/>
  <c r="DO12" i="1"/>
  <c r="DK11" i="1"/>
  <c r="DS9" i="1"/>
  <c r="DO8" i="1"/>
  <c r="DK7" i="1"/>
  <c r="DS5" i="1"/>
  <c r="DO4" i="1"/>
  <c r="DR91" i="1"/>
  <c r="DJ78" i="1"/>
  <c r="DN67" i="1"/>
  <c r="DM63" i="1"/>
  <c r="DQ60" i="1"/>
  <c r="DI58" i="1"/>
  <c r="DM55" i="1"/>
  <c r="DQ52" i="1"/>
  <c r="DI50" i="1"/>
  <c r="DM47" i="1"/>
  <c r="DQ44" i="1"/>
  <c r="DJ43" i="1"/>
  <c r="DR41" i="1"/>
  <c r="DN40" i="1"/>
  <c r="DJ39" i="1"/>
  <c r="DR37" i="1"/>
  <c r="DN36" i="1"/>
  <c r="DJ35" i="1"/>
  <c r="DR33" i="1"/>
  <c r="DN32" i="1"/>
  <c r="DJ31" i="1"/>
  <c r="DR29" i="1"/>
  <c r="DN28" i="1"/>
  <c r="DJ27" i="1"/>
  <c r="DR25" i="1"/>
  <c r="DN24" i="1"/>
  <c r="DJ23" i="1"/>
  <c r="DR21" i="1"/>
  <c r="DN20" i="1"/>
  <c r="DJ19" i="1"/>
  <c r="DR17" i="1"/>
  <c r="DN16" i="1"/>
  <c r="DJ15" i="1"/>
  <c r="DR13" i="1"/>
  <c r="DN12" i="1"/>
  <c r="DJ11" i="1"/>
  <c r="DR9" i="1"/>
  <c r="DN8" i="1"/>
  <c r="DJ7" i="1"/>
  <c r="DR5" i="1"/>
  <c r="DN4" i="1"/>
  <c r="DO6" i="1"/>
  <c r="DK9" i="1"/>
  <c r="DS11" i="1"/>
  <c r="DO14" i="1"/>
  <c r="DK17" i="1"/>
  <c r="DS19" i="1"/>
  <c r="DO22" i="1"/>
  <c r="DK25" i="1"/>
  <c r="DS27" i="1"/>
  <c r="DO30" i="1"/>
  <c r="DK33" i="1"/>
  <c r="DS35" i="1"/>
  <c r="DO38" i="1"/>
  <c r="DK41" i="1"/>
  <c r="DS43" i="1"/>
  <c r="DH49" i="1"/>
  <c r="DL54" i="1"/>
  <c r="DP59" i="1"/>
  <c r="DH65" i="1"/>
  <c r="DI8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tc={B64A4022-C09D-4CD8-9DC6-536BF851F53C}</author>
  </authors>
  <commentList>
    <comment ref="ES3" authorId="0" shapeId="0" xr:uid="{B64A4022-C09D-4CD8-9DC6-536BF851F53C}">
      <text>
        <t>[Threaded comment]
Your version of Excel allows you to read this threaded comment; however, any edits to it will get removed if the file is opened in a newer version of Excel. Learn more: https://go.microsoft.com/fwlink/?linkid=870924
Comment:
    X from MRIO table</t>
      </text>
    </comment>
  </commentList>
</comments>
</file>

<file path=xl/sharedStrings.xml><?xml version="1.0" encoding="utf-8"?>
<sst xmlns="http://schemas.openxmlformats.org/spreadsheetml/2006/main" count="2935" uniqueCount="100">
  <si>
    <t>Intermediate Transactions</t>
  </si>
  <si>
    <t>HH Cons</t>
  </si>
  <si>
    <t>GOVT EXP</t>
  </si>
  <si>
    <t>Exports</t>
  </si>
  <si>
    <t>Output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</si>
  <si>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</si>
  <si>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</si>
  <si>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</si>
  <si>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</si>
  <si>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</si>
  <si>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</si>
  <si>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</si>
  <si>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</si>
  <si>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</si>
  <si>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</si>
  <si>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</si>
  <si>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</si>
  <si>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S01</t>
  </si>
  <si>
    <t>S02</t>
  </si>
  <si>
    <t>S03</t>
  </si>
  <si>
    <t>S04</t>
  </si>
  <si>
    <t>S05</t>
  </si>
  <si>
    <t>S06</t>
  </si>
  <si>
    <t>S07</t>
  </si>
  <si>
    <t>S08</t>
  </si>
  <si>
    <t>Brunei</t>
  </si>
  <si>
    <t>Cambodia</t>
  </si>
  <si>
    <t>Indonesia</t>
  </si>
  <si>
    <t>LaoPDR</t>
  </si>
  <si>
    <t>Malaysia</t>
  </si>
  <si>
    <t>Philippines</t>
  </si>
  <si>
    <t>Singapore</t>
  </si>
  <si>
    <t>Thailand</t>
  </si>
  <si>
    <t>Vietnam</t>
  </si>
  <si>
    <t>RoSEA</t>
  </si>
  <si>
    <t>EastAsia</t>
  </si>
  <si>
    <t>RestofWorld</t>
  </si>
  <si>
    <t>Coal</t>
  </si>
  <si>
    <t>Oil</t>
  </si>
  <si>
    <t>Gas</t>
  </si>
  <si>
    <t>Oil_pcts</t>
  </si>
  <si>
    <t>HHCons</t>
  </si>
  <si>
    <t>Agr</t>
  </si>
  <si>
    <t>Food</t>
  </si>
  <si>
    <t>Transport</t>
  </si>
  <si>
    <t>En_Int_ind</t>
  </si>
  <si>
    <t>Non_en_int</t>
  </si>
  <si>
    <t>Services</t>
  </si>
  <si>
    <t>Electricity</t>
  </si>
  <si>
    <t>oil</t>
  </si>
  <si>
    <t>coal</t>
  </si>
  <si>
    <t>oil_pcts</t>
  </si>
  <si>
    <t>CGDS (Cost of Goods and Domestic Sales)</t>
  </si>
  <si>
    <t>S09</t>
  </si>
  <si>
    <t>S10</t>
  </si>
  <si>
    <t>S11</t>
  </si>
  <si>
    <t>Demand</t>
  </si>
  <si>
    <t>Emission of household consumption</t>
  </si>
  <si>
    <t>units: Million tons of CO2</t>
  </si>
  <si>
    <t>xcomp</t>
  </si>
  <si>
    <t>x</t>
  </si>
  <si>
    <t>B(e,i,r)</t>
  </si>
  <si>
    <t>in gigagrams</t>
  </si>
  <si>
    <t>I gigagram = 1,000,000 kg</t>
  </si>
  <si>
    <t>OIL</t>
  </si>
  <si>
    <t>GAS</t>
  </si>
  <si>
    <t>Oil pcts</t>
  </si>
  <si>
    <t>Coal ++</t>
  </si>
  <si>
    <t>Y CALCULATED</t>
  </si>
  <si>
    <t>Y FROM LINGO</t>
  </si>
  <si>
    <t>2030 (annual growth rate from 2020 - 2030)</t>
  </si>
  <si>
    <t>LG</t>
  </si>
  <si>
    <t>UG</t>
  </si>
  <si>
    <t>Growth</t>
  </si>
  <si>
    <t>rate</t>
  </si>
  <si>
    <t>Lrate</t>
  </si>
  <si>
    <t>Urate</t>
  </si>
  <si>
    <t>years</t>
  </si>
  <si>
    <t>Oil2</t>
  </si>
  <si>
    <t>Minimize Coal use in R01</t>
  </si>
  <si>
    <t>Actual</t>
  </si>
  <si>
    <t>Y2030</t>
  </si>
  <si>
    <t>growth rates of sectors</t>
  </si>
  <si>
    <t>CO2 emissions in gigagrams</t>
  </si>
  <si>
    <t>intensity</t>
  </si>
  <si>
    <t>CO2</t>
  </si>
  <si>
    <t>million USD</t>
  </si>
  <si>
    <t>Coal++</t>
  </si>
  <si>
    <t>Transp</t>
  </si>
  <si>
    <t>Energy Int</t>
  </si>
  <si>
    <t>Non Int</t>
  </si>
  <si>
    <t>Elect</t>
  </si>
  <si>
    <t>Camodia</t>
  </si>
  <si>
    <t>Laos</t>
  </si>
  <si>
    <t>Phils</t>
  </si>
  <si>
    <t>East Asia</t>
  </si>
  <si>
    <t>ROW</t>
  </si>
  <si>
    <t>inputs to LINGO</t>
  </si>
  <si>
    <t>output from LINGO</t>
  </si>
  <si>
    <t>Entire workbook is used as input in LINGO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</si>
</sst>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5">
    <xf numFmtId="0" fontId="0" fillId="0" borderId="0" xfId="0"/>
    <xf numFmtId="0" fontId="0" fillId="0" borderId="0" xfId="0" applyAlignment="1"/>
    <xf numFmtId="11" fontId="0" fillId="0" borderId="0" xfId="0" applyNumberFormat="1" applyAlignment="1"/>
    <xf numFmtId="11" fontId="0" fillId="0" borderId="0" xfId="0" applyNumberFormat="1"/>
    <xf numFmtId="0" fontId="0" fillId="0" borderId="0" xfId="0" applyAlignment="1">
      <alignment horizontal="center"/>
    </xf>
    <xf numFmtId="43" fontId="0" fillId="0" borderId="0" xfId="1" applyFont="1"/>
    <xf numFmtId="0" fontId="0" fillId="0" borderId="0" xfId="0" applyAlignment="1">
      <alignment horizontal="center"/>
    </xf>
    <xf numFmtId="43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3" fontId="0" fillId="0" borderId="9" xfId="0" applyNumberFormat="1" applyBorder="1"/>
    <xf numFmtId="43" fontId="0" fillId="0" borderId="10" xfId="0" applyNumberFormat="1" applyBorder="1"/>
    <xf numFmtId="43" fontId="0" fillId="0" borderId="11" xfId="0" applyNumberFormat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11" fontId="0" fillId="4" borderId="1" xfId="0" applyNumberFormat="1" applyFill="1" applyBorder="1"/>
    <xf numFmtId="11" fontId="0" fillId="4" borderId="2" xfId="0" applyNumberFormat="1" applyFill="1" applyBorder="1"/>
    <xf numFmtId="11" fontId="0" fillId="4" borderId="3" xfId="0" applyNumberFormat="1" applyFill="1" applyBorder="1"/>
    <xf numFmtId="11" fontId="0" fillId="4" borderId="4" xfId="0" applyNumberFormat="1" applyFill="1" applyBorder="1"/>
    <xf numFmtId="11" fontId="0" fillId="4" borderId="0" xfId="0" applyNumberFormat="1" applyFill="1" applyBorder="1"/>
    <xf numFmtId="11" fontId="0" fillId="4" borderId="5" xfId="0" applyNumberFormat="1" applyFill="1" applyBorder="1"/>
    <xf numFmtId="11" fontId="0" fillId="4" borderId="6" xfId="0" applyNumberFormat="1" applyFill="1" applyBorder="1"/>
    <xf numFmtId="11" fontId="0" fillId="4" borderId="7" xfId="0" applyNumberFormat="1" applyFill="1" applyBorder="1"/>
    <xf numFmtId="11" fontId="0" fillId="4" borderId="8" xfId="0" applyNumberFormat="1" applyFill="1" applyBorder="1"/>
    <xf numFmtId="11" fontId="0" fillId="5" borderId="1" xfId="0" applyNumberFormat="1" applyFill="1" applyBorder="1"/>
    <xf numFmtId="11" fontId="0" fillId="5" borderId="2" xfId="0" applyNumberFormat="1" applyFill="1" applyBorder="1"/>
    <xf numFmtId="11" fontId="0" fillId="5" borderId="3" xfId="0" applyNumberFormat="1" applyFill="1" applyBorder="1"/>
    <xf numFmtId="11" fontId="0" fillId="5" borderId="4" xfId="0" applyNumberFormat="1" applyFill="1" applyBorder="1"/>
    <xf numFmtId="11" fontId="0" fillId="5" borderId="0" xfId="0" applyNumberFormat="1" applyFill="1" applyBorder="1"/>
    <xf numFmtId="11" fontId="0" fillId="5" borderId="5" xfId="0" applyNumberFormat="1" applyFill="1" applyBorder="1"/>
    <xf numFmtId="11" fontId="0" fillId="5" borderId="6" xfId="0" applyNumberFormat="1" applyFill="1" applyBorder="1"/>
    <xf numFmtId="11" fontId="0" fillId="5" borderId="7" xfId="0" applyNumberFormat="1" applyFill="1" applyBorder="1"/>
    <xf numFmtId="11" fontId="0" fillId="5" borderId="8" xfId="0" applyNumberFormat="1" applyFill="1" applyBorder="1"/>
    <xf numFmtId="11" fontId="0" fillId="2" borderId="4" xfId="0" applyNumberFormat="1" applyFill="1" applyBorder="1"/>
    <xf numFmtId="0" fontId="0" fillId="0" borderId="0" xfId="0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10" fontId="0" fillId="0" borderId="0" xfId="2" applyNumberFormat="1" applyFont="1"/>
    <xf numFmtId="10" fontId="0" fillId="0" borderId="1" xfId="2" applyNumberFormat="1" applyFont="1" applyBorder="1"/>
    <xf numFmtId="10" fontId="0" fillId="0" borderId="2" xfId="2" applyNumberFormat="1" applyFont="1" applyBorder="1"/>
    <xf numFmtId="10" fontId="0" fillId="0" borderId="3" xfId="2" applyNumberFormat="1" applyFont="1" applyBorder="1"/>
    <xf numFmtId="10" fontId="0" fillId="0" borderId="4" xfId="2" applyNumberFormat="1" applyFont="1" applyBorder="1"/>
    <xf numFmtId="10" fontId="0" fillId="0" borderId="0" xfId="2" applyNumberFormat="1" applyFont="1" applyBorder="1"/>
    <xf numFmtId="10" fontId="0" fillId="0" borderId="5" xfId="2" applyNumberFormat="1" applyFont="1" applyBorder="1"/>
    <xf numFmtId="10" fontId="0" fillId="0" borderId="6" xfId="2" applyNumberFormat="1" applyFont="1" applyBorder="1"/>
    <xf numFmtId="10" fontId="0" fillId="0" borderId="7" xfId="2" applyNumberFormat="1" applyFont="1" applyBorder="1"/>
    <xf numFmtId="10" fontId="0" fillId="0" borderId="8" xfId="2" applyNumberFormat="1" applyFont="1" applyBorder="1"/>
    <xf numFmtId="43" fontId="0" fillId="4" borderId="9" xfId="1" applyFont="1" applyFill="1" applyBorder="1"/>
    <xf numFmtId="43" fontId="0" fillId="4" borderId="10" xfId="1" applyFont="1" applyFill="1" applyBorder="1"/>
    <xf numFmtId="43" fontId="0" fillId="4" borderId="11" xfId="1" applyFont="1" applyFill="1" applyBorder="1"/>
    <xf numFmtId="0" fontId="0" fillId="6" borderId="0" xfId="0" applyFill="1"/>
    <xf numFmtId="0" fontId="0" fillId="7" borderId="0" xfId="0" applyFill="1" applyBorder="1"/>
    <xf numFmtId="43" fontId="0" fillId="4" borderId="1" xfId="1" applyFont="1" applyFill="1" applyBorder="1"/>
    <xf numFmtId="43" fontId="0" fillId="4" borderId="2" xfId="1" applyFont="1" applyFill="1" applyBorder="1"/>
    <xf numFmtId="43" fontId="0" fillId="4" borderId="3" xfId="1" applyFont="1" applyFill="1" applyBorder="1"/>
    <xf numFmtId="43" fontId="0" fillId="4" borderId="4" xfId="1" applyFont="1" applyFill="1" applyBorder="1"/>
    <xf numFmtId="43" fontId="0" fillId="4" borderId="0" xfId="1" applyFont="1" applyFill="1" applyBorder="1"/>
    <xf numFmtId="43" fontId="0" fillId="4" borderId="5" xfId="1" applyFont="1" applyFill="1" applyBorder="1"/>
    <xf numFmtId="43" fontId="0" fillId="4" borderId="6" xfId="1" applyFont="1" applyFill="1" applyBorder="1"/>
    <xf numFmtId="43" fontId="0" fillId="4" borderId="7" xfId="1" applyFont="1" applyFill="1" applyBorder="1"/>
    <xf numFmtId="43" fontId="0" fillId="4" borderId="8" xfId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FF00"/>
        </patternFill>
      </fill>
    </dxf>
    <dxf>
      <font>
        <strike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/Downloads/Copy%20of%20GTAP%20MRIO%2012region%208%20sector-2020.11.22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FM Brunei"/>
      <sheetName val="VIFM Cambodia"/>
      <sheetName val="VIFM Indonesia"/>
      <sheetName val="VIFM LaoPDR"/>
      <sheetName val="VIFM Malaysia"/>
      <sheetName val="VIFM PH"/>
      <sheetName val="VIFM SG"/>
      <sheetName val="VIFM Thai"/>
      <sheetName val="VIFM Viet"/>
      <sheetName val="VIFM RoSEA"/>
      <sheetName val="VIFM EastAsia"/>
      <sheetName val="VIFM RoW"/>
      <sheetName val="Region and Sectors Code"/>
      <sheetName val="CO2 Emissions Quota"/>
      <sheetName val="CO2 Emissions DomProd Firms"/>
      <sheetName val="CO2 emission HH"/>
      <sheetName val="CO2 emissions Coal"/>
      <sheetName val="CO2 emissions Oil"/>
      <sheetName val="CO2 emissions Gas"/>
      <sheetName val="CO2 emissions Oil_pcts"/>
      <sheetName val="Summary VIFM"/>
      <sheetName val="VDFM"/>
      <sheetName val="VDGM"/>
      <sheetName val="VIGM"/>
      <sheetName val="VIPM"/>
      <sheetName val="VDPM"/>
      <sheetName val="Intermediate (VIFM+VDFM)"/>
      <sheetName val="HHCons (VDPM+VIPM)"/>
      <sheetName val="CGDS (VDFM+VIFM)"/>
      <sheetName val="GovtExp (VDGM+VIGM)"/>
      <sheetName val="Export"/>
      <sheetName val="R12-S8 MRIO"/>
      <sheetName val="VST"/>
      <sheetName val="VXM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1.20619090739638E-3</v>
          </cell>
          <cell r="L4">
            <v>1.5606038505211501E-3</v>
          </cell>
          <cell r="M4">
            <v>8.7978265946731004E-4</v>
          </cell>
          <cell r="N4">
            <v>1.29347006350145E-6</v>
          </cell>
          <cell r="O4">
            <v>4.6354532241821298E-3</v>
          </cell>
          <cell r="P4">
            <v>1.10913667583645E-7</v>
          </cell>
          <cell r="Q4">
            <v>2.2667329758405699E-2</v>
          </cell>
          <cell r="R4">
            <v>4.4221775546970899E-11</v>
          </cell>
          <cell r="S4">
            <v>8.9324072003364605E-2</v>
          </cell>
          <cell r="T4">
            <v>9.3979954719543499E-2</v>
          </cell>
          <cell r="U4">
            <v>6.3512632623314901E-3</v>
          </cell>
          <cell r="V4">
            <v>1.1858204743475701E-5</v>
          </cell>
          <cell r="W4">
            <v>3.4119058400392498E-2</v>
          </cell>
          <cell r="X4">
            <v>6.4245136854879103E-7</v>
          </cell>
          <cell r="Y4">
            <v>0.47139275074005099</v>
          </cell>
          <cell r="Z4">
            <v>2.92452478900529E-10</v>
          </cell>
          <cell r="AA4">
            <v>5.58393832761794E-4</v>
          </cell>
          <cell r="AB4">
            <v>1.2487755157053501E-3</v>
          </cell>
          <cell r="AC4">
            <v>2.8253998607397101E-4</v>
          </cell>
          <cell r="AD4">
            <v>1.83993947189265E-7</v>
          </cell>
          <cell r="AE4">
            <v>4.7622746205888699E-4</v>
          </cell>
          <cell r="AF4">
            <v>4.2070840144958799E-9</v>
          </cell>
          <cell r="AG4">
            <v>5.4898392409086201E-3</v>
          </cell>
          <cell r="AH4">
            <v>2.7140137359715801E-11</v>
          </cell>
          <cell r="AI4">
            <v>2.3044204711914098</v>
          </cell>
          <cell r="AJ4">
            <v>2.48031830787659</v>
          </cell>
          <cell r="AK4">
            <v>3.2694716006517403E-2</v>
          </cell>
          <cell r="AL4">
            <v>1.17009440145921E-4</v>
          </cell>
          <cell r="AM4">
            <v>0.21622858941555001</v>
          </cell>
          <cell r="AN4">
            <v>4.8570505896350403E-5</v>
          </cell>
          <cell r="AO4">
            <v>9.9521551132202095</v>
          </cell>
          <cell r="AP4">
            <v>3.9742773516593396E-9</v>
          </cell>
          <cell r="AQ4">
            <v>3.74245494604111E-2</v>
          </cell>
          <cell r="AR4">
            <v>4.15220037102699E-2</v>
          </cell>
          <cell r="AS4">
            <v>2.5526667013764399E-3</v>
          </cell>
          <cell r="AT4">
            <v>1.22604444641183E-6</v>
          </cell>
          <cell r="AU4">
            <v>2.9385564848780602E-3</v>
          </cell>
          <cell r="AV4">
            <v>1.8535257595431199E-6</v>
          </cell>
          <cell r="AW4">
            <v>0.20644605159759499</v>
          </cell>
          <cell r="AX4">
            <v>2.6341769043813899E-11</v>
          </cell>
          <cell r="AY4">
            <v>0.27616900205612199</v>
          </cell>
          <cell r="AZ4">
            <v>0.45024150609970098</v>
          </cell>
          <cell r="BA4">
            <v>6.1513058841228499E-2</v>
          </cell>
          <cell r="BB4">
            <v>2.8619768272619701E-5</v>
          </cell>
          <cell r="BC4">
            <v>5.3278859704732902E-2</v>
          </cell>
          <cell r="BD4">
            <v>2.5148772238026098E-6</v>
          </cell>
          <cell r="BE4">
            <v>2.8736498355865501</v>
          </cell>
          <cell r="BF4">
            <v>3.0675509354871601E-10</v>
          </cell>
          <cell r="BG4">
            <v>0.64099568128585804</v>
          </cell>
          <cell r="BH4">
            <v>0.59237539768219005</v>
          </cell>
          <cell r="BI4">
            <v>1.2536209542304299E-3</v>
          </cell>
          <cell r="BJ4">
            <v>2.0089431927772202E-5</v>
          </cell>
          <cell r="BK4">
            <v>2.68214214593172E-2</v>
          </cell>
          <cell r="BL4">
            <v>1.5466380318685001E-6</v>
          </cell>
          <cell r="BM4">
            <v>2.1567361354827899</v>
          </cell>
          <cell r="BN4">
            <v>1.8778022192744699E-10</v>
          </cell>
          <cell r="BO4">
            <v>3.3108761999756102E-3</v>
          </cell>
          <cell r="BP4">
            <v>4.4387313537299598E-3</v>
          </cell>
          <cell r="BQ4">
            <v>9.4089726917445703E-4</v>
          </cell>
          <cell r="BR4">
            <v>2.04893979116605E-7</v>
          </cell>
          <cell r="BS4">
            <v>8.4071810124442003E-4</v>
          </cell>
          <cell r="BT4">
            <v>3.6892259913656702E-7</v>
          </cell>
          <cell r="BU4">
            <v>3.3919401466846501E-2</v>
          </cell>
          <cell r="BV4">
            <v>3.4238681334564098E-11</v>
          </cell>
          <cell r="BW4">
            <v>3.2900139922276101E-4</v>
          </cell>
          <cell r="BX4">
            <v>4.2433050111867498E-4</v>
          </cell>
          <cell r="BY4">
            <v>2.3992583737708601E-4</v>
          </cell>
          <cell r="BZ4">
            <v>3.5277270171718598E-7</v>
          </cell>
          <cell r="CA4">
            <v>1.2640743516385601E-3</v>
          </cell>
          <cell r="CB4">
            <v>3.0253950455971803E-8</v>
          </cell>
          <cell r="CC4">
            <v>6.1767711304128196E-3</v>
          </cell>
          <cell r="CD4">
            <v>1.0818857094918599E-11</v>
          </cell>
          <cell r="CE4">
            <v>0.256206154823303</v>
          </cell>
          <cell r="CF4">
            <v>0.63765007257461503</v>
          </cell>
          <cell r="CG4">
            <v>1.9852321594953499E-2</v>
          </cell>
          <cell r="CH4">
            <v>4.6107506932457902E-5</v>
          </cell>
          <cell r="CI4">
            <v>5.2701149135827997E-2</v>
          </cell>
          <cell r="CJ4">
            <v>8.8810502347769199E-6</v>
          </cell>
          <cell r="CK4">
            <v>2.9521472454071001</v>
          </cell>
          <cell r="CL4">
            <v>2.60752464065206E-9</v>
          </cell>
          <cell r="CM4">
            <v>2.8727622032165501</v>
          </cell>
          <cell r="CN4">
            <v>2.2756605148315399</v>
          </cell>
          <cell r="CO4">
            <v>5.9594865888357197E-2</v>
          </cell>
          <cell r="CP4">
            <v>2.20640038605779E-4</v>
          </cell>
          <cell r="CQ4">
            <v>0.612737596035004</v>
          </cell>
          <cell r="CR4">
            <v>3.7253048503771403E-4</v>
          </cell>
          <cell r="CS4">
            <v>9.3352327346801793</v>
          </cell>
          <cell r="CT4">
            <v>5.23894811976788E-8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7.64473283197731E-4</v>
          </cell>
          <cell r="T5">
            <v>3.1351130455732297E-2</v>
          </cell>
          <cell r="U5">
            <v>4.8037283704616102E-4</v>
          </cell>
          <cell r="V5">
            <v>8.3099588751792894E-2</v>
          </cell>
          <cell r="W5">
            <v>1.8383130431175201E-2</v>
          </cell>
          <cell r="X5">
            <v>1.4042514376342301E-3</v>
          </cell>
          <cell r="Y5">
            <v>0.48396345973014798</v>
          </cell>
          <cell r="Z5">
            <v>1.08135418486199E-6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8.7370090186595899E-3</v>
          </cell>
          <cell r="AJ5">
            <v>0.35832744836807301</v>
          </cell>
          <cell r="AK5">
            <v>5.4902848787605797E-3</v>
          </cell>
          <cell r="AL5">
            <v>0.98090553283691395</v>
          </cell>
          <cell r="AM5">
            <v>0.21008080244064301</v>
          </cell>
          <cell r="AN5">
            <v>1.6040613874793101E-2</v>
          </cell>
          <cell r="AO5">
            <v>5.5311512947082502</v>
          </cell>
          <cell r="AP5">
            <v>7.2272683610208305E-5</v>
          </cell>
          <cell r="AQ5">
            <v>4.3827712943311801E-5</v>
          </cell>
          <cell r="AR5">
            <v>1.7974249785765999E-3</v>
          </cell>
          <cell r="AS5">
            <v>2.75401798717212E-5</v>
          </cell>
          <cell r="AT5">
            <v>4.7642318531870799E-3</v>
          </cell>
          <cell r="AU5">
            <v>1.0538347996771301E-3</v>
          </cell>
          <cell r="AV5">
            <v>8.0463913036510294E-5</v>
          </cell>
          <cell r="AW5">
            <v>2.7745887637138401E-2</v>
          </cell>
          <cell r="AX5">
            <v>6.0740319440810695E-8</v>
          </cell>
          <cell r="AY5">
            <v>1.5213272126857199E-4</v>
          </cell>
          <cell r="AZ5">
            <v>6.2391376122832298E-3</v>
          </cell>
          <cell r="BA5">
            <v>9.5596202299930196E-5</v>
          </cell>
          <cell r="BB5">
            <v>1.65373794734478E-2</v>
          </cell>
          <cell r="BC5">
            <v>3.6580224987119402E-3</v>
          </cell>
          <cell r="BD5">
            <v>2.7930262149311602E-4</v>
          </cell>
          <cell r="BE5">
            <v>9.6310235559940297E-2</v>
          </cell>
          <cell r="BF5">
            <v>2.1083896228901701E-7</v>
          </cell>
          <cell r="BG5">
            <v>5.7166517945006501E-4</v>
          </cell>
          <cell r="BH5">
            <v>2.3444645106792499E-2</v>
          </cell>
          <cell r="BI5">
            <v>3.5921932430937903E-4</v>
          </cell>
          <cell r="BJ5">
            <v>6.2142081558704397E-2</v>
          </cell>
          <cell r="BK5">
            <v>1.37456562370062E-2</v>
          </cell>
          <cell r="BL5">
            <v>1.0495281312614701E-3</v>
          </cell>
          <cell r="BM5">
            <v>0.361902475357056</v>
          </cell>
          <cell r="BN5">
            <v>7.9226407478927296E-7</v>
          </cell>
          <cell r="BO5">
            <v>2.29166145436466E-3</v>
          </cell>
          <cell r="BP5">
            <v>9.3963176012039198E-2</v>
          </cell>
          <cell r="BQ5">
            <v>1.43996649421751E-3</v>
          </cell>
          <cell r="BR5">
            <v>0.24907502532005299</v>
          </cell>
          <cell r="BS5">
            <v>5.5139265954494497E-2</v>
          </cell>
          <cell r="BT5">
            <v>4.22644475474954E-3</v>
          </cell>
          <cell r="BU5">
            <v>1.45078861713409</v>
          </cell>
          <cell r="BV5">
            <v>3.7390382203739098E-6</v>
          </cell>
          <cell r="BW5">
            <v>1.40934016599203E-5</v>
          </cell>
          <cell r="BX5">
            <v>5.7800090871751298E-4</v>
          </cell>
          <cell r="BY5">
            <v>8.8560900621814704E-6</v>
          </cell>
          <cell r="BZ5">
            <v>1.6073209699243301E-3</v>
          </cell>
          <cell r="CA5">
            <v>3.3887673635035802E-4</v>
          </cell>
          <cell r="CB5">
            <v>2.5874485800159201E-5</v>
          </cell>
          <cell r="CC5">
            <v>8.9221512898802792E-3</v>
          </cell>
          <cell r="CD5">
            <v>7.7006674814583702E-8</v>
          </cell>
          <cell r="CE5">
            <v>1.0842148913070601E-3</v>
          </cell>
          <cell r="CF5">
            <v>4.3944545090198503E-2</v>
          </cell>
          <cell r="CG5">
            <v>6.7994173150509596E-4</v>
          </cell>
          <cell r="CH5">
            <v>0.11707080155610999</v>
          </cell>
          <cell r="CI5">
            <v>2.69941091537476E-2</v>
          </cell>
          <cell r="CJ5">
            <v>2.4768162984401001E-3</v>
          </cell>
          <cell r="CK5">
            <v>0.68671131134033203</v>
          </cell>
          <cell r="CL5">
            <v>1.6088668417069099E-5</v>
          </cell>
          <cell r="CM5">
            <v>3.0620393808931099E-3</v>
          </cell>
          <cell r="CN5">
            <v>0.124903708696365</v>
          </cell>
          <cell r="CO5">
            <v>1.92235899157822E-3</v>
          </cell>
          <cell r="CP5">
            <v>0.33480095863342302</v>
          </cell>
          <cell r="CQ5">
            <v>7.4824303388595595E-2</v>
          </cell>
          <cell r="CR5">
            <v>6.2518487684428701E-3</v>
          </cell>
          <cell r="CS5">
            <v>1.9389059543609599</v>
          </cell>
          <cell r="CT5">
            <v>2.4710961952223398E-5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5.8985908253816901E-5</v>
          </cell>
          <cell r="L6">
            <v>1.1305809266559699E-6</v>
          </cell>
          <cell r="M6">
            <v>0.60870414972305298</v>
          </cell>
          <cell r="N6">
            <v>6.6738796886056705E-4</v>
          </cell>
          <cell r="O6">
            <v>1.93035248667002E-2</v>
          </cell>
          <cell r="P6">
            <v>3.3204419196408699E-6</v>
          </cell>
          <cell r="Q6">
            <v>2.0793478488922101</v>
          </cell>
          <cell r="R6">
            <v>9.1278967717656201E-10</v>
          </cell>
          <cell r="S6">
            <v>9.9948863498866601E-4</v>
          </cell>
          <cell r="T6">
            <v>1.33893245219951E-5</v>
          </cell>
          <cell r="U6">
            <v>0.150761649012566</v>
          </cell>
          <cell r="V6">
            <v>2.7549928054213498E-3</v>
          </cell>
          <cell r="W6">
            <v>8.1403948366641998E-2</v>
          </cell>
          <cell r="X6">
            <v>1.2425134627846999E-5</v>
          </cell>
          <cell r="Y6">
            <v>8.6555366516113299</v>
          </cell>
          <cell r="Z6">
            <v>5.6048046204182397E-9</v>
          </cell>
          <cell r="AA6">
            <v>1.9698838968906801E-6</v>
          </cell>
          <cell r="AB6">
            <v>2.9467859263832E-8</v>
          </cell>
          <cell r="AC6">
            <v>2.4288580752909201E-3</v>
          </cell>
          <cell r="AD6">
            <v>7.9676328823552501E-6</v>
          </cell>
          <cell r="AE6">
            <v>2.2535992320627001E-4</v>
          </cell>
          <cell r="AF6">
            <v>3.6906993017282697E-8</v>
          </cell>
          <cell r="AG6">
            <v>2.3847630247473699E-2</v>
          </cell>
          <cell r="AH6">
            <v>1.4302582555803E-11</v>
          </cell>
          <cell r="AI6">
            <v>2.4952096864581101E-2</v>
          </cell>
          <cell r="AJ6">
            <v>2.6390847051516202E-4</v>
          </cell>
          <cell r="AK6">
            <v>0.90438783168792702</v>
          </cell>
          <cell r="AL6">
            <v>5.2458792924881002E-2</v>
          </cell>
          <cell r="AM6">
            <v>1.34196269512177</v>
          </cell>
          <cell r="AN6">
            <v>1.2162287748651599E-4</v>
          </cell>
          <cell r="AO6">
            <v>141.305587768555</v>
          </cell>
          <cell r="AP6">
            <v>8.86389557308576E-8</v>
          </cell>
          <cell r="AQ6">
            <v>5.6852808484109098E-5</v>
          </cell>
          <cell r="AR6">
            <v>1.01539399111061E-6</v>
          </cell>
          <cell r="AS6">
            <v>3.20282652974129E-2</v>
          </cell>
          <cell r="AT6">
            <v>2.82454420812428E-4</v>
          </cell>
          <cell r="AU6">
            <v>8.8149681687355007E-3</v>
          </cell>
          <cell r="AV6">
            <v>1.1520928637764899E-6</v>
          </cell>
          <cell r="AW6">
            <v>0.92429000139236495</v>
          </cell>
          <cell r="AX6">
            <v>4.3071182731502202E-10</v>
          </cell>
          <cell r="AY6">
            <v>4.7170966863632202E-3</v>
          </cell>
          <cell r="AZ6">
            <v>4.9906837375601801E-5</v>
          </cell>
          <cell r="BA6">
            <v>0.24480135738849601</v>
          </cell>
          <cell r="BB6">
            <v>1.0899918153882001E-2</v>
          </cell>
          <cell r="BC6">
            <v>0.26617893576621998</v>
          </cell>
          <cell r="BD6">
            <v>2.56169460044475E-5</v>
          </cell>
          <cell r="BE6">
            <v>27.878049850463899</v>
          </cell>
          <cell r="BF6">
            <v>1.6244177558633101E-8</v>
          </cell>
          <cell r="BG6">
            <v>2.10093636997044E-3</v>
          </cell>
          <cell r="BH6">
            <v>3.1309475161833702E-5</v>
          </cell>
          <cell r="BI6">
            <v>8.1451129913330096</v>
          </cell>
          <cell r="BJ6">
            <v>1.2604269199073301E-2</v>
          </cell>
          <cell r="BK6">
            <v>0.34407827258110002</v>
          </cell>
          <cell r="BL6">
            <v>6.1009155615465702E-5</v>
          </cell>
          <cell r="BM6">
            <v>36.884727478027301</v>
          </cell>
          <cell r="BN6">
            <v>1.83731074798743E-8</v>
          </cell>
          <cell r="BO6">
            <v>1.6395217971876299E-4</v>
          </cell>
          <cell r="BP6">
            <v>1.8181109453507801E-6</v>
          </cell>
          <cell r="BQ6">
            <v>6.0524567961692803E-2</v>
          </cell>
          <cell r="BR6">
            <v>3.76042793504894E-4</v>
          </cell>
          <cell r="BS6">
            <v>9.6327569335699099E-3</v>
          </cell>
          <cell r="BT6">
            <v>1.2240425348863901E-6</v>
          </cell>
          <cell r="BU6">
            <v>1.0239551067352299</v>
          </cell>
          <cell r="BV6">
            <v>6.8929584262633605E-10</v>
          </cell>
          <cell r="BW6">
            <v>2.7762101240114103E-7</v>
          </cell>
          <cell r="BX6">
            <v>6.3563958541124099E-9</v>
          </cell>
          <cell r="BY6">
            <v>1.3621540274470999E-3</v>
          </cell>
          <cell r="BZ6">
            <v>3.3475366763013902E-6</v>
          </cell>
          <cell r="CA6">
            <v>9.3303286121226807E-5</v>
          </cell>
          <cell r="CB6">
            <v>1.35338478202129E-8</v>
          </cell>
          <cell r="CC6">
            <v>9.6903434023261105E-3</v>
          </cell>
          <cell r="CD6">
            <v>3.8099358737331303E-12</v>
          </cell>
          <cell r="CE6">
            <v>1.8672113073989699E-3</v>
          </cell>
          <cell r="CF6">
            <v>2.0357605535537001E-5</v>
          </cell>
          <cell r="CG6">
            <v>0.12953409552574199</v>
          </cell>
          <cell r="CH6">
            <v>3.9226347580552101E-3</v>
          </cell>
          <cell r="CI6">
            <v>0.101954407989979</v>
          </cell>
          <cell r="CJ6">
            <v>1.1311043635942E-5</v>
          </cell>
          <cell r="CK6">
            <v>10.785799980163601</v>
          </cell>
          <cell r="CL6">
            <v>7.4018391416075197E-9</v>
          </cell>
          <cell r="CM6">
            <v>4.9428404308855499E-3</v>
          </cell>
          <cell r="CN6">
            <v>6.1663362430408597E-5</v>
          </cell>
          <cell r="CO6">
            <v>0.91596728563308705</v>
          </cell>
          <cell r="CP6">
            <v>1.6394093632698101E-2</v>
          </cell>
          <cell r="CQ6">
            <v>0.48132544755935702</v>
          </cell>
          <cell r="CR6">
            <v>4.6431097871391103E-5</v>
          </cell>
          <cell r="CS6">
            <v>50.076580047607401</v>
          </cell>
          <cell r="CT6">
            <v>2.64077772982318E-8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2.5350043415528502E-6</v>
          </cell>
          <cell r="L7">
            <v>3.3051433274522402E-4</v>
          </cell>
          <cell r="M7">
            <v>1.48361971241684E-6</v>
          </cell>
          <cell r="N7">
            <v>3.3238814012293001E-6</v>
          </cell>
          <cell r="O7">
            <v>1.4148219634080301E-5</v>
          </cell>
          <cell r="P7">
            <v>1.0043610927823499E-5</v>
          </cell>
          <cell r="Q7">
            <v>8.7026506662368796E-4</v>
          </cell>
          <cell r="R7">
            <v>4.4292073653196001E-7</v>
          </cell>
          <cell r="S7">
            <v>2.5210045278072399E-2</v>
          </cell>
          <cell r="T7">
            <v>3.3918433189392099</v>
          </cell>
          <cell r="U7">
            <v>9.4615265727043193E-2</v>
          </cell>
          <cell r="V7">
            <v>9.6141763031482697E-2</v>
          </cell>
          <cell r="W7">
            <v>0.15445601940154999</v>
          </cell>
          <cell r="X7">
            <v>7.3354713618755299E-2</v>
          </cell>
          <cell r="Y7">
            <v>6.3031296730041504</v>
          </cell>
          <cell r="Z7">
            <v>3.2358199823647698E-3</v>
          </cell>
          <cell r="AA7">
            <v>9.1924048319924606E-6</v>
          </cell>
          <cell r="AB7">
            <v>7.9818721860647202E-4</v>
          </cell>
          <cell r="AC7">
            <v>2.62281449977309E-4</v>
          </cell>
          <cell r="AD7">
            <v>1.57106609549373E-3</v>
          </cell>
          <cell r="AE7">
            <v>1.11114885658026E-3</v>
          </cell>
          <cell r="AF7">
            <v>1.5141093172133E-2</v>
          </cell>
          <cell r="AG7">
            <v>2.4782822001725401E-3</v>
          </cell>
          <cell r="AH7">
            <v>7.0192449493333697E-4</v>
          </cell>
          <cell r="AI7">
            <v>0.19754783809185</v>
          </cell>
          <cell r="AJ7">
            <v>27.164299011230501</v>
          </cell>
          <cell r="AK7">
            <v>1.7442817687988299</v>
          </cell>
          <cell r="AL7">
            <v>9.7188682556152308</v>
          </cell>
          <cell r="AM7">
            <v>9.2985963821411097</v>
          </cell>
          <cell r="AN7">
            <v>81.862083435058594</v>
          </cell>
          <cell r="AO7">
            <v>70.791557312011705</v>
          </cell>
          <cell r="AP7">
            <v>3.7939379215240501</v>
          </cell>
          <cell r="AQ7">
            <v>4.5082070864736999E-3</v>
          </cell>
          <cell r="AR7">
            <v>0.53238940238952603</v>
          </cell>
          <cell r="AS7">
            <v>2.4769330397248299E-2</v>
          </cell>
          <cell r="AT7">
            <v>1.51464017108083E-2</v>
          </cell>
          <cell r="AU7">
            <v>3.1599655747413601E-2</v>
          </cell>
          <cell r="AV7">
            <v>9.1720201075077099E-2</v>
          </cell>
          <cell r="AW7">
            <v>1.2112562656402599</v>
          </cell>
          <cell r="AX7">
            <v>4.2391452006995704E-3</v>
          </cell>
          <cell r="AY7">
            <v>1.20498359203339</v>
          </cell>
          <cell r="AZ7">
            <v>128.62226867675801</v>
          </cell>
          <cell r="BA7">
            <v>11.0678110122681</v>
          </cell>
          <cell r="BB7">
            <v>2.4138958454132098</v>
          </cell>
          <cell r="BC7">
            <v>5.5738353729248002</v>
          </cell>
          <cell r="BD7">
            <v>11.7189388275146</v>
          </cell>
          <cell r="BE7">
            <v>402.82064819335898</v>
          </cell>
          <cell r="BF7">
            <v>0.54278427362442005</v>
          </cell>
          <cell r="BG7">
            <v>2.22698636353016E-2</v>
          </cell>
          <cell r="BH7">
            <v>3.88966012001038</v>
          </cell>
          <cell r="BI7">
            <v>9.7577303647994995E-2</v>
          </cell>
          <cell r="BJ7">
            <v>0.70027047395706199</v>
          </cell>
          <cell r="BK7">
            <v>0.55924451351165805</v>
          </cell>
          <cell r="BL7">
            <v>3.08505415916443</v>
          </cell>
          <cell r="BM7">
            <v>5.4172129631042498</v>
          </cell>
          <cell r="BN7">
            <v>0.14279770851135301</v>
          </cell>
          <cell r="BO7">
            <v>3.8759650196880102E-3</v>
          </cell>
          <cell r="BP7">
            <v>0.60755133628845204</v>
          </cell>
          <cell r="BQ7">
            <v>9.0139731764793396E-3</v>
          </cell>
          <cell r="BR7">
            <v>4.4251713901758201E-2</v>
          </cell>
          <cell r="BS7">
            <v>5.3626731038093602E-2</v>
          </cell>
          <cell r="BT7">
            <v>0.37441688776016202</v>
          </cell>
          <cell r="BU7">
            <v>0.65448665618896495</v>
          </cell>
          <cell r="BV7">
            <v>1.7316428944468502E-2</v>
          </cell>
          <cell r="BW7">
            <v>9.1600650193868205E-6</v>
          </cell>
          <cell r="BX7">
            <v>1.03967811446637E-3</v>
          </cell>
          <cell r="BY7">
            <v>3.6150351661490297E-5</v>
          </cell>
          <cell r="BZ7">
            <v>2.0535723888315301E-4</v>
          </cell>
          <cell r="CA7">
            <v>2.0260574819985799E-4</v>
          </cell>
          <cell r="CB7">
            <v>1.8409349722787701E-3</v>
          </cell>
          <cell r="CC7">
            <v>3.78019642084837E-3</v>
          </cell>
          <cell r="CD7">
            <v>8.5286912508308901E-5</v>
          </cell>
          <cell r="CE7">
            <v>0.22505481541156799</v>
          </cell>
          <cell r="CF7">
            <v>70.245056152343807</v>
          </cell>
          <cell r="CG7">
            <v>0.95282644033431996</v>
          </cell>
          <cell r="CH7">
            <v>23.094074249267599</v>
          </cell>
          <cell r="CI7">
            <v>13.4328012466431</v>
          </cell>
          <cell r="CJ7">
            <v>10.177225112915</v>
          </cell>
          <cell r="CK7">
            <v>116.17081451416</v>
          </cell>
          <cell r="CL7">
            <v>0.46987536549568198</v>
          </cell>
          <cell r="CM7">
            <v>9.2828474938869504E-2</v>
          </cell>
          <cell r="CN7">
            <v>22.3969402313232</v>
          </cell>
          <cell r="CO7">
            <v>0.61076068878173795</v>
          </cell>
          <cell r="CP7">
            <v>8.6937570571899396</v>
          </cell>
          <cell r="CQ7">
            <v>31.205518722534201</v>
          </cell>
          <cell r="CR7">
            <v>12.623237609863301</v>
          </cell>
          <cell r="CS7">
            <v>120.15520477294901</v>
          </cell>
          <cell r="CT7">
            <v>0.58492177724838301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1.06499310277286E-5</v>
          </cell>
          <cell r="L8">
            <v>1.5729835722595501E-3</v>
          </cell>
          <cell r="M8">
            <v>8.3787272160407207E-6</v>
          </cell>
          <cell r="N8">
            <v>7.6579031883738894E-5</v>
          </cell>
          <cell r="O8">
            <v>8.1282085739076105E-4</v>
          </cell>
          <cell r="P8">
            <v>2.32501449204392E-7</v>
          </cell>
          <cell r="Q8">
            <v>6.4805396832525704E-3</v>
          </cell>
          <cell r="R8">
            <v>1.2489149412431299E-6</v>
          </cell>
          <cell r="S8">
            <v>6.7898789420723898E-3</v>
          </cell>
          <cell r="T8">
            <v>0.88224148750305198</v>
          </cell>
          <cell r="U8">
            <v>2.5843936018645798E-3</v>
          </cell>
          <cell r="V8">
            <v>7.2958119213581099E-2</v>
          </cell>
          <cell r="W8">
            <v>0.71191638708114602</v>
          </cell>
          <cell r="X8">
            <v>1.11309804196935E-4</v>
          </cell>
          <cell r="Y8">
            <v>2.3344962596893302</v>
          </cell>
          <cell r="Z8">
            <v>1.7556124657858201E-4</v>
          </cell>
          <cell r="AA8">
            <v>4.01373398517535E-7</v>
          </cell>
          <cell r="AB8">
            <v>1.37808825820684E-3</v>
          </cell>
          <cell r="AC8">
            <v>1.5921210660962999E-7</v>
          </cell>
          <cell r="AD8">
            <v>2.5362507585668899E-5</v>
          </cell>
          <cell r="AE8">
            <v>4.1965147829614601E-4</v>
          </cell>
          <cell r="AF8">
            <v>2.8520327077785602E-7</v>
          </cell>
          <cell r="AG8">
            <v>1.2475160183384999E-3</v>
          </cell>
          <cell r="AH8">
            <v>1.8283834890553401E-8</v>
          </cell>
          <cell r="AI8">
            <v>4.2379878461360897E-2</v>
          </cell>
          <cell r="AJ8">
            <v>8.4861555099487305</v>
          </cell>
          <cell r="AK8">
            <v>1.6980085521936399E-2</v>
          </cell>
          <cell r="AL8">
            <v>0.122801415622234</v>
          </cell>
          <cell r="AM8">
            <v>0.94413465261459395</v>
          </cell>
          <cell r="AN8">
            <v>3.7225909181870498E-4</v>
          </cell>
          <cell r="AO8">
            <v>14.6609354019165</v>
          </cell>
          <cell r="AP8">
            <v>1.09660369344056E-3</v>
          </cell>
          <cell r="AQ8">
            <v>1.3548658462241301E-3</v>
          </cell>
          <cell r="AR8">
            <v>0.17036189138889299</v>
          </cell>
          <cell r="AS8">
            <v>2.42130365222692E-4</v>
          </cell>
          <cell r="AT8">
            <v>3.3404324203729599E-3</v>
          </cell>
          <cell r="AU8">
            <v>2.2841017693281201E-2</v>
          </cell>
          <cell r="AV8">
            <v>2.2300640921457701E-5</v>
          </cell>
          <cell r="AW8">
            <v>0.224496349692345</v>
          </cell>
          <cell r="AX8">
            <v>1.25998612929834E-5</v>
          </cell>
          <cell r="AY8">
            <v>9.3625910580158206E-2</v>
          </cell>
          <cell r="AZ8">
            <v>36.600040435791001</v>
          </cell>
          <cell r="BA8">
            <v>4.7464843839407002E-2</v>
          </cell>
          <cell r="BB8">
            <v>0.241796985268593</v>
          </cell>
          <cell r="BC8">
            <v>1.7433938980102499</v>
          </cell>
          <cell r="BD8">
            <v>6.2238291138783097E-4</v>
          </cell>
          <cell r="BE8">
            <v>16.4647026062012</v>
          </cell>
          <cell r="BF8">
            <v>4.4041508808731998E-3</v>
          </cell>
          <cell r="BG8">
            <v>1.65706817060709E-2</v>
          </cell>
          <cell r="BH8">
            <v>6.3703656196594203</v>
          </cell>
          <cell r="BI8">
            <v>2.0917481742799299E-3</v>
          </cell>
          <cell r="BJ8">
            <v>4.6407330781221397E-2</v>
          </cell>
          <cell r="BK8">
            <v>0.28546583652496299</v>
          </cell>
          <cell r="BL8">
            <v>9.7071060736198005E-5</v>
          </cell>
          <cell r="BM8">
            <v>1.3260921239852901</v>
          </cell>
          <cell r="BN8">
            <v>2.2142575471662001E-4</v>
          </cell>
          <cell r="BO8">
            <v>2.4694758467376202E-3</v>
          </cell>
          <cell r="BP8">
            <v>0.73599058389663696</v>
          </cell>
          <cell r="BQ8">
            <v>3.2624313607811902E-3</v>
          </cell>
          <cell r="BR8">
            <v>9.7031230106949806E-3</v>
          </cell>
          <cell r="BS8">
            <v>8.2312345504760701E-2</v>
          </cell>
          <cell r="BT8">
            <v>3.5951001336798099E-5</v>
          </cell>
          <cell r="BU8">
            <v>0.986341953277588</v>
          </cell>
          <cell r="BV8">
            <v>1.60427967784926E-4</v>
          </cell>
          <cell r="BW8">
            <v>1.4295349501480801E-5</v>
          </cell>
          <cell r="BX8">
            <v>9.9212173372507095E-3</v>
          </cell>
          <cell r="BY8">
            <v>1.1164208444824899E-5</v>
          </cell>
          <cell r="BZ8">
            <v>2.0634521206375201E-4</v>
          </cell>
          <cell r="CA8">
            <v>3.19321034476161E-3</v>
          </cell>
          <cell r="CB8">
            <v>1.10943130948726E-6</v>
          </cell>
          <cell r="CC8">
            <v>3.8465823978185702E-2</v>
          </cell>
          <cell r="CD8">
            <v>6.9363679244815999E-8</v>
          </cell>
          <cell r="CE8">
            <v>0.39603829383850098</v>
          </cell>
          <cell r="CF8">
            <v>110.42994689941401</v>
          </cell>
          <cell r="CG8">
            <v>0.18771322071552299</v>
          </cell>
          <cell r="CH8">
            <v>2.2684690952300999</v>
          </cell>
          <cell r="CI8">
            <v>30.019969940185501</v>
          </cell>
          <cell r="CJ8">
            <v>8.5144415497779794E-3</v>
          </cell>
          <cell r="CK8">
            <v>151.632247924805</v>
          </cell>
          <cell r="CL8">
            <v>4.3613174930214899E-3</v>
          </cell>
          <cell r="CM8">
            <v>0.15691541135311099</v>
          </cell>
          <cell r="CN8">
            <v>54.821533203125</v>
          </cell>
          <cell r="CO8">
            <v>6.2493607401847798E-2</v>
          </cell>
          <cell r="CP8">
            <v>0.37335249781608598</v>
          </cell>
          <cell r="CQ8">
            <v>2.2374505996704102</v>
          </cell>
          <cell r="CR8">
            <v>4.2377575300633899E-3</v>
          </cell>
          <cell r="CS8">
            <v>19.6329860687256</v>
          </cell>
          <cell r="CT8">
            <v>6.7244698293507099E-3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3.1118004117161001E-3</v>
          </cell>
          <cell r="L9">
            <v>5.33909536898136E-2</v>
          </cell>
          <cell r="M9">
            <v>1.22979492880404E-3</v>
          </cell>
          <cell r="N9">
            <v>2.2897938266396502E-2</v>
          </cell>
          <cell r="O9">
            <v>2.3995589464902899E-2</v>
          </cell>
          <cell r="P9">
            <v>6.21356477495283E-4</v>
          </cell>
          <cell r="Q9">
            <v>0.24406455457210499</v>
          </cell>
          <cell r="R9">
            <v>1.33530481252819E-3</v>
          </cell>
          <cell r="S9">
            <v>1.4328760094940701E-2</v>
          </cell>
          <cell r="T9">
            <v>0.245101138949394</v>
          </cell>
          <cell r="U9">
            <v>5.6091342121362704E-3</v>
          </cell>
          <cell r="V9">
            <v>0.104436002671719</v>
          </cell>
          <cell r="W9">
            <v>0.105352193117142</v>
          </cell>
          <cell r="X9">
            <v>3.00652557052672E-3</v>
          </cell>
          <cell r="Y9">
            <v>1.0503497123718299</v>
          </cell>
          <cell r="Z9">
            <v>5.7965004816651301E-3</v>
          </cell>
          <cell r="AA9">
            <v>7.2328589158132705E-4</v>
          </cell>
          <cell r="AB9">
            <v>1.26265306025743E-2</v>
          </cell>
          <cell r="AC9">
            <v>2.8951247804798202E-4</v>
          </cell>
          <cell r="AD9">
            <v>4.91239735856652E-3</v>
          </cell>
          <cell r="AE9">
            <v>4.5995158143341498E-3</v>
          </cell>
          <cell r="AF9">
            <v>2.0186226174701E-4</v>
          </cell>
          <cell r="AG9">
            <v>3.7763759493827799E-2</v>
          </cell>
          <cell r="AH9">
            <v>2.4068041238933799E-4</v>
          </cell>
          <cell r="AI9">
            <v>1.9895300269126899E-2</v>
          </cell>
          <cell r="AJ9">
            <v>0.33593553304672202</v>
          </cell>
          <cell r="AK9">
            <v>7.6892804354429202E-3</v>
          </cell>
          <cell r="AL9">
            <v>0.15184623003006001</v>
          </cell>
          <cell r="AM9">
            <v>0.160937130451202</v>
          </cell>
          <cell r="AN9">
            <v>3.2192489597946401E-3</v>
          </cell>
          <cell r="AO9">
            <v>1.7584487199783301</v>
          </cell>
          <cell r="AP9">
            <v>9.1014457866549492E-3</v>
          </cell>
          <cell r="AQ9">
            <v>1.28945745527744E-2</v>
          </cell>
          <cell r="AR9">
            <v>0.22205677628517201</v>
          </cell>
          <cell r="AS9">
            <v>5.0883875228464603E-3</v>
          </cell>
          <cell r="AT9">
            <v>9.2079021036624895E-2</v>
          </cell>
          <cell r="AU9">
            <v>9.1303899884223896E-2</v>
          </cell>
          <cell r="AV9">
            <v>2.97048734501004E-3</v>
          </cell>
          <cell r="AW9">
            <v>0.86738020181655895</v>
          </cell>
          <cell r="AX9">
            <v>4.9613011069595796E-3</v>
          </cell>
          <cell r="AY9">
            <v>5.5763944983482402E-2</v>
          </cell>
          <cell r="AZ9">
            <v>0.94211983680725098</v>
          </cell>
          <cell r="BA9">
            <v>2.1337531507015201E-2</v>
          </cell>
          <cell r="BB9">
            <v>0.41144922375678999</v>
          </cell>
          <cell r="BC9">
            <v>0.402318745851517</v>
          </cell>
          <cell r="BD9">
            <v>1.10348574817181E-2</v>
          </cell>
          <cell r="BE9">
            <v>4.1256241798400897</v>
          </cell>
          <cell r="BF9">
            <v>2.21117399632931E-2</v>
          </cell>
          <cell r="BG9">
            <v>5.0359431654214901E-2</v>
          </cell>
          <cell r="BH9">
            <v>0.85799002647399902</v>
          </cell>
          <cell r="BI9">
            <v>1.9443966448306999E-2</v>
          </cell>
          <cell r="BJ9">
            <v>0.361107647418976</v>
          </cell>
          <cell r="BK9">
            <v>0.34190809726715099</v>
          </cell>
          <cell r="BL9">
            <v>1.1425418779254E-2</v>
          </cell>
          <cell r="BM9">
            <v>3.27657914161682</v>
          </cell>
          <cell r="BN9">
            <v>1.8424024805426601E-2</v>
          </cell>
          <cell r="BO9">
            <v>3.1283043790608601E-3</v>
          </cell>
          <cell r="BP9">
            <v>5.2868142724037198E-2</v>
          </cell>
          <cell r="BQ9">
            <v>1.19996315333992E-3</v>
          </cell>
          <cell r="BR9">
            <v>2.3208662867546099E-2</v>
          </cell>
          <cell r="BS9">
            <v>2.3051479831337901E-2</v>
          </cell>
          <cell r="BT9">
            <v>6.0094875516369895E-4</v>
          </cell>
          <cell r="BU9">
            <v>0.23907980322837799</v>
          </cell>
          <cell r="BV9">
            <v>1.27386068925261E-3</v>
          </cell>
          <cell r="BW9">
            <v>1.87316746450961E-3</v>
          </cell>
          <cell r="BX9">
            <v>3.1653847545385402E-2</v>
          </cell>
          <cell r="BY9">
            <v>7.1405310882255402E-4</v>
          </cell>
          <cell r="BZ9">
            <v>1.3642070814967201E-2</v>
          </cell>
          <cell r="CA9">
            <v>1.2898568995297E-2</v>
          </cell>
          <cell r="CB9">
            <v>3.9609818486496801E-4</v>
          </cell>
          <cell r="CC9">
            <v>0.12843990325927701</v>
          </cell>
          <cell r="CD9">
            <v>6.9984537549316905E-4</v>
          </cell>
          <cell r="CE9">
            <v>0.26211553812027</v>
          </cell>
          <cell r="CF9">
            <v>4.5083699226379403</v>
          </cell>
          <cell r="CG9">
            <v>0.103113122284412</v>
          </cell>
          <cell r="CH9">
            <v>1.8687424659728999</v>
          </cell>
          <cell r="CI9">
            <v>1.8335198163986199</v>
          </cell>
          <cell r="CJ9">
            <v>6.0831848531961399E-2</v>
          </cell>
          <cell r="CK9">
            <v>17.341718673706101</v>
          </cell>
          <cell r="CL9">
            <v>9.9328719079494504E-2</v>
          </cell>
          <cell r="CM9">
            <v>1.47709023952484</v>
          </cell>
          <cell r="CN9">
            <v>25.267162322998001</v>
          </cell>
          <cell r="CO9">
            <v>0.57623672485351596</v>
          </cell>
          <cell r="CP9">
            <v>10.6470584869385</v>
          </cell>
          <cell r="CQ9">
            <v>10.4429388046265</v>
          </cell>
          <cell r="CR9">
            <v>0.32682740688324002</v>
          </cell>
          <cell r="CS9">
            <v>101.45645141601599</v>
          </cell>
          <cell r="CT9">
            <v>0.56848025321960405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3.1720492988824801E-3</v>
          </cell>
          <cell r="L10">
            <v>6.8580277264118195E-2</v>
          </cell>
          <cell r="M10">
            <v>8.8274228619411599E-4</v>
          </cell>
          <cell r="N10">
            <v>2.2616071626543999E-2</v>
          </cell>
          <cell r="O10">
            <v>1.87338311225176E-2</v>
          </cell>
          <cell r="P10">
            <v>8.2262950018048304E-3</v>
          </cell>
          <cell r="Q10">
            <v>0.367806166410446</v>
          </cell>
          <cell r="R10">
            <v>4.6343792928382798E-4</v>
          </cell>
          <cell r="S10">
            <v>8.7403953075408901E-3</v>
          </cell>
          <cell r="T10">
            <v>0.20337940752506301</v>
          </cell>
          <cell r="U10">
            <v>2.6005299296230099E-3</v>
          </cell>
          <cell r="V10">
            <v>6.0862146317958797E-2</v>
          </cell>
          <cell r="W10">
            <v>4.2760200798511498E-2</v>
          </cell>
          <cell r="X10">
            <v>1.36653045192361E-2</v>
          </cell>
          <cell r="Y10">
            <v>1.62226998806</v>
          </cell>
          <cell r="Z10">
            <v>1.17502338252962E-3</v>
          </cell>
          <cell r="AA10">
            <v>7.1123510133475098E-4</v>
          </cell>
          <cell r="AB10">
            <v>2.1215485408902199E-2</v>
          </cell>
          <cell r="AC10">
            <v>2.0835186296608299E-4</v>
          </cell>
          <cell r="AD10">
            <v>5.2029215730726702E-3</v>
          </cell>
          <cell r="AE10">
            <v>3.6830767057836099E-3</v>
          </cell>
          <cell r="AF10">
            <v>1.41731358598918E-3</v>
          </cell>
          <cell r="AG10">
            <v>0.12409433722495999</v>
          </cell>
          <cell r="AH10">
            <v>8.7519409134984003E-5</v>
          </cell>
          <cell r="AI10">
            <v>9.8428139463067107E-3</v>
          </cell>
          <cell r="AJ10">
            <v>0.55986839532852195</v>
          </cell>
          <cell r="AK10">
            <v>2.9390747658908402E-3</v>
          </cell>
          <cell r="AL10">
            <v>0.105160057544708</v>
          </cell>
          <cell r="AM10">
            <v>7.7571466565132099E-2</v>
          </cell>
          <cell r="AN10">
            <v>2.7688229456543902E-2</v>
          </cell>
          <cell r="AO10">
            <v>3.8462951183319101</v>
          </cell>
          <cell r="AP10">
            <v>3.0298638157546499E-3</v>
          </cell>
          <cell r="AQ10">
            <v>9.7167091444134695E-3</v>
          </cell>
          <cell r="AR10">
            <v>0.35642609000205999</v>
          </cell>
          <cell r="AS10">
            <v>3.07233608327806E-3</v>
          </cell>
          <cell r="AT10">
            <v>7.5617045164108304E-2</v>
          </cell>
          <cell r="AU10">
            <v>5.7866010814905201E-2</v>
          </cell>
          <cell r="AV10">
            <v>1.4649407938122701E-2</v>
          </cell>
          <cell r="AW10">
            <v>2.4489979743957502</v>
          </cell>
          <cell r="AX10">
            <v>2.1717336494475599E-3</v>
          </cell>
          <cell r="AY10">
            <v>5.3741440176963799E-2</v>
          </cell>
          <cell r="AZ10">
            <v>2.8804688453674299</v>
          </cell>
          <cell r="BA10">
            <v>1.7531691119074801E-2</v>
          </cell>
          <cell r="BB10">
            <v>0.497308820486069</v>
          </cell>
          <cell r="BC10">
            <v>0.40609860420227101</v>
          </cell>
          <cell r="BD10">
            <v>0.106510512530804</v>
          </cell>
          <cell r="BE10">
            <v>18.4134216308594</v>
          </cell>
          <cell r="BF10">
            <v>1.8064936622977298E-2</v>
          </cell>
          <cell r="BG10">
            <v>2.9234619811177299E-2</v>
          </cell>
          <cell r="BH10">
            <v>0.84208589792251598</v>
          </cell>
          <cell r="BI10">
            <v>8.9532528072595596E-3</v>
          </cell>
          <cell r="BJ10">
            <v>0.218953251838684</v>
          </cell>
          <cell r="BK10">
            <v>0.15977872908115401</v>
          </cell>
          <cell r="BL10">
            <v>5.2823726087808602E-2</v>
          </cell>
          <cell r="BM10">
            <v>3.7269935607910201</v>
          </cell>
          <cell r="BN10">
            <v>4.7329082153737502E-3</v>
          </cell>
          <cell r="BO10">
            <v>2.0387182012200399E-3</v>
          </cell>
          <cell r="BP10">
            <v>0.119762994349003</v>
          </cell>
          <cell r="BQ10">
            <v>6.3464668346568899E-4</v>
          </cell>
          <cell r="BR10">
            <v>2.1169500425458E-2</v>
          </cell>
          <cell r="BS10">
            <v>1.8297903239726999E-2</v>
          </cell>
          <cell r="BT10">
            <v>6.0950103215873198E-3</v>
          </cell>
          <cell r="BU10">
            <v>1.02750992774963</v>
          </cell>
          <cell r="BV10">
            <v>8.3667942089960001E-4</v>
          </cell>
          <cell r="BW10">
            <v>1.2037050910294099E-3</v>
          </cell>
          <cell r="BX10">
            <v>3.85795310139656E-2</v>
          </cell>
          <cell r="BY10">
            <v>3.5794332507066402E-4</v>
          </cell>
          <cell r="BZ10">
            <v>9.4910906627774204E-3</v>
          </cell>
          <cell r="CA10">
            <v>8.1362342461943592E-3</v>
          </cell>
          <cell r="CB10">
            <v>2.9897191561758501E-3</v>
          </cell>
          <cell r="CC10">
            <v>0.216637268662453</v>
          </cell>
          <cell r="CD10">
            <v>2.8116756584495301E-4</v>
          </cell>
          <cell r="CE10">
            <v>0.15339265763759599</v>
          </cell>
          <cell r="CF10">
            <v>8.03131103515625</v>
          </cell>
          <cell r="CG10">
            <v>4.8429869115352603E-2</v>
          </cell>
          <cell r="CH10">
            <v>1.4973607063293499</v>
          </cell>
          <cell r="CI10">
            <v>1.14448761940002</v>
          </cell>
          <cell r="CJ10">
            <v>0.41408732533454901</v>
          </cell>
          <cell r="CK10">
            <v>51.348766326904297</v>
          </cell>
          <cell r="CL10">
            <v>4.7652456909418099E-2</v>
          </cell>
          <cell r="CM10">
            <v>1.1229060888290401</v>
          </cell>
          <cell r="CN10">
            <v>61.195892333984403</v>
          </cell>
          <cell r="CO10">
            <v>0.34630706906318698</v>
          </cell>
          <cell r="CP10">
            <v>10.901892662048301</v>
          </cell>
          <cell r="CQ10">
            <v>9.2950525283813494</v>
          </cell>
          <cell r="CR10">
            <v>2.9387464523315399</v>
          </cell>
          <cell r="CS10">
            <v>448.21109008789102</v>
          </cell>
          <cell r="CT10">
            <v>0.40631064772605902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7.6164504661958098E-14</v>
          </cell>
          <cell r="BH11">
            <v>4.1755392885534101E-6</v>
          </cell>
          <cell r="BI11">
            <v>1.2437711971457999E-10</v>
          </cell>
          <cell r="BJ11">
            <v>5.5491852890554603E-8</v>
          </cell>
          <cell r="BK11">
            <v>5.9195610901952002E-7</v>
          </cell>
          <cell r="BL11">
            <v>5.5735815962520999E-9</v>
          </cell>
          <cell r="BM11">
            <v>1.21614037198015E-4</v>
          </cell>
          <cell r="BN11">
            <v>4.9565111112315201E-5</v>
          </cell>
          <cell r="BO11">
            <v>5.2702972736830297E-14</v>
          </cell>
          <cell r="BP11">
            <v>2.8893159651488502E-6</v>
          </cell>
          <cell r="BQ11">
            <v>8.6064287641018896E-11</v>
          </cell>
          <cell r="BR11">
            <v>3.8398276558382303E-8</v>
          </cell>
          <cell r="BS11">
            <v>4.09611345730809E-7</v>
          </cell>
          <cell r="BT11">
            <v>3.8567082860652102E-9</v>
          </cell>
          <cell r="BU11">
            <v>8.4152336057741195E-5</v>
          </cell>
          <cell r="BV11">
            <v>3.4297190723009401E-5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5.1063352764918498E-13</v>
          </cell>
          <cell r="CF11">
            <v>2.7994276024401201E-5</v>
          </cell>
          <cell r="CG11">
            <v>8.3386769711424305E-10</v>
          </cell>
          <cell r="CH11">
            <v>3.7203679426056597E-7</v>
          </cell>
          <cell r="CI11">
            <v>3.96868063035072E-6</v>
          </cell>
          <cell r="CJ11">
            <v>3.7367236416230298E-8</v>
          </cell>
          <cell r="CK11">
            <v>8.1534299533814203E-4</v>
          </cell>
          <cell r="CL11">
            <v>3.3230186090804599E-4</v>
          </cell>
          <cell r="CM11">
            <v>9.7646266072892697E-12</v>
          </cell>
          <cell r="CN11">
            <v>5.3532258607447104E-4</v>
          </cell>
          <cell r="CO11">
            <v>1.5945696318908601E-8</v>
          </cell>
          <cell r="CP11">
            <v>7.1143012974062003E-6</v>
          </cell>
          <cell r="CQ11">
            <v>7.5891388405580101E-5</v>
          </cell>
          <cell r="CR11">
            <v>7.1455775696449596E-7</v>
          </cell>
          <cell r="CS11">
            <v>1.55914565548301E-2</v>
          </cell>
          <cell r="CT11">
            <v>6.35446654632688E-3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4.6837445348501199E-2</v>
          </cell>
          <cell r="T12">
            <v>2.00958970708598E-6</v>
          </cell>
          <cell r="U12">
            <v>0.112427413463593</v>
          </cell>
          <cell r="V12">
            <v>8.0868072807788793E-2</v>
          </cell>
          <cell r="W12">
            <v>1.3686731457710301E-2</v>
          </cell>
          <cell r="X12">
            <v>3.1102612410904799E-5</v>
          </cell>
          <cell r="Y12">
            <v>6.3777051866054493E-2</v>
          </cell>
          <cell r="Z12">
            <v>1.5214523045869999E-6</v>
          </cell>
          <cell r="AA12">
            <v>9.8089047241955996E-4</v>
          </cell>
          <cell r="AB12">
            <v>2.13276777571991E-7</v>
          </cell>
          <cell r="AC12">
            <v>1.8168706446886101E-2</v>
          </cell>
          <cell r="AD12">
            <v>1.8279031792189899E-4</v>
          </cell>
          <cell r="AE12">
            <v>8.0244702985510198E-4</v>
          </cell>
          <cell r="AF12">
            <v>1.2235481960942699E-7</v>
          </cell>
          <cell r="AG12">
            <v>2.49597360379994E-3</v>
          </cell>
          <cell r="AH12">
            <v>4.2880583350779499E-7</v>
          </cell>
          <cell r="AI12">
            <v>6.0470897704362897E-2</v>
          </cell>
          <cell r="AJ12">
            <v>6.8631280214503905E-8</v>
          </cell>
          <cell r="AK12">
            <v>0.18708129227161399</v>
          </cell>
          <cell r="AL12">
            <v>8.0482184886932401E-2</v>
          </cell>
          <cell r="AM12">
            <v>6.9931633770465906E-2</v>
          </cell>
          <cell r="AN12">
            <v>2.1839605324203101E-5</v>
          </cell>
          <cell r="AO12">
            <v>0.14382486045360601</v>
          </cell>
          <cell r="AP12">
            <v>2.5344793357362501E-6</v>
          </cell>
          <cell r="AQ12">
            <v>8.3892251132056095E-4</v>
          </cell>
          <cell r="AR12">
            <v>5.59614470319048E-8</v>
          </cell>
          <cell r="AS12">
            <v>6.60091172903776E-3</v>
          </cell>
          <cell r="AT12">
            <v>4.8547735786996798E-4</v>
          </cell>
          <cell r="AU12">
            <v>9.4548240303993203E-4</v>
          </cell>
          <cell r="AV12">
            <v>1.2352077760624501E-7</v>
          </cell>
          <cell r="AW12">
            <v>1.9915208686143199E-3</v>
          </cell>
          <cell r="AX12">
            <v>1.5848671708340599E-8</v>
          </cell>
          <cell r="AY12">
            <v>6.7868873476982103E-2</v>
          </cell>
          <cell r="AZ12">
            <v>1.0699537256186899E-8</v>
          </cell>
          <cell r="BA12">
            <v>0.314837396144867</v>
          </cell>
          <cell r="BB12">
            <v>6.2840633094310802E-2</v>
          </cell>
          <cell r="BC12">
            <v>5.6596789509057999E-2</v>
          </cell>
          <cell r="BD12">
            <v>7.8232842497527599E-6</v>
          </cell>
          <cell r="BE12">
            <v>0.21230354905128501</v>
          </cell>
          <cell r="BF12">
            <v>2.98940449283691E-6</v>
          </cell>
          <cell r="BG12">
            <v>0.82585531473159801</v>
          </cell>
          <cell r="BH12">
            <v>1.24891112136538E-5</v>
          </cell>
          <cell r="BI12">
            <v>6.0239739418029803</v>
          </cell>
          <cell r="BJ12">
            <v>0.62812709808349598</v>
          </cell>
          <cell r="BK12">
            <v>72.669593811035199</v>
          </cell>
          <cell r="BL12">
            <v>2.1689821733161799E-4</v>
          </cell>
          <cell r="BM12">
            <v>1.5296280384063701</v>
          </cell>
          <cell r="BN12">
            <v>1.05954561149701E-4</v>
          </cell>
          <cell r="BO12">
            <v>0.23117470741272</v>
          </cell>
          <cell r="BP12">
            <v>4.7946673475962598E-6</v>
          </cell>
          <cell r="BQ12">
            <v>1.50861203670502</v>
          </cell>
          <cell r="BR12">
            <v>0.26718059182167098</v>
          </cell>
          <cell r="BS12">
            <v>2.0328569412231401</v>
          </cell>
          <cell r="BT12">
            <v>8.5355452029034495E-5</v>
          </cell>
          <cell r="BU12">
            <v>0.51647639274597201</v>
          </cell>
          <cell r="BV12">
            <v>3.1507413950748701E-5</v>
          </cell>
          <cell r="BW12">
            <v>8.4493560716509802E-3</v>
          </cell>
          <cell r="BX12">
            <v>5.3637370456271995E-7</v>
          </cell>
          <cell r="BY12">
            <v>3.3113315701484701E-2</v>
          </cell>
          <cell r="BZ12">
            <v>8.1560183316469193E-3</v>
          </cell>
          <cell r="CA12">
            <v>9.4730379059910792E-3</v>
          </cell>
          <cell r="CB12">
            <v>7.1768914722270004E-7</v>
          </cell>
          <cell r="CC12">
            <v>2.8066875413060199E-2</v>
          </cell>
          <cell r="CD12">
            <v>4.2310819026170097E-7</v>
          </cell>
          <cell r="CE12">
            <v>1.14591181278229</v>
          </cell>
          <cell r="CF12">
            <v>1.6581496311118799E-5</v>
          </cell>
          <cell r="CG12">
            <v>12.703305244445801</v>
          </cell>
          <cell r="CH12">
            <v>0.118542417883873</v>
          </cell>
          <cell r="CI12">
            <v>67.218330383300795</v>
          </cell>
          <cell r="CJ12">
            <v>2.9298738809302398E-5</v>
          </cell>
          <cell r="CK12">
            <v>0.90616714954376198</v>
          </cell>
          <cell r="CL12">
            <v>4.5783826863043899E-6</v>
          </cell>
          <cell r="CM12">
            <v>0.850896656513214</v>
          </cell>
          <cell r="CN12">
            <v>7.3307007551193205E-4</v>
          </cell>
          <cell r="CO12">
            <v>14.371051788330099</v>
          </cell>
          <cell r="CP12">
            <v>0.49890124797821001</v>
          </cell>
          <cell r="CQ12">
            <v>2.7760801315307599</v>
          </cell>
          <cell r="CR12">
            <v>1.3819115702062799E-4</v>
          </cell>
          <cell r="CS12">
            <v>0.79266005754470803</v>
          </cell>
          <cell r="CT12">
            <v>1.42024973683874E-5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5.6885248341132003E-5</v>
          </cell>
          <cell r="T13">
            <v>4.3598739430308299E-3</v>
          </cell>
          <cell r="U13">
            <v>1.25964666949585E-4</v>
          </cell>
          <cell r="V13">
            <v>6.08401335775852E-2</v>
          </cell>
          <cell r="W13">
            <v>2.1624630317091898E-3</v>
          </cell>
          <cell r="X13">
            <v>1.5671028450015001E-5</v>
          </cell>
          <cell r="Y13">
            <v>7.7759593725204496E-2</v>
          </cell>
          <cell r="Z13">
            <v>24.4251499176025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7.3531082307454199E-5</v>
          </cell>
          <cell r="AJ13">
            <v>4.4874530285596804E-3</v>
          </cell>
          <cell r="AK13">
            <v>1.48843013448641E-4</v>
          </cell>
          <cell r="AL13">
            <v>6.3570789992809296E-2</v>
          </cell>
          <cell r="AM13">
            <v>2.2570572327822399E-3</v>
          </cell>
          <cell r="AN13">
            <v>1.83602969627827E-5</v>
          </cell>
          <cell r="AO13">
            <v>8.0347135663032504E-2</v>
          </cell>
          <cell r="AP13">
            <v>4.3429285287857097E-2</v>
          </cell>
          <cell r="AQ13">
            <v>3.2187224974222799E-7</v>
          </cell>
          <cell r="AR13">
            <v>7.1350900725519801E-6</v>
          </cell>
          <cell r="AS13">
            <v>2.8174920885248898E-7</v>
          </cell>
          <cell r="AT13">
            <v>5.9057263570139198E-5</v>
          </cell>
          <cell r="AU13">
            <v>2.0358452275104402E-6</v>
          </cell>
          <cell r="AV13">
            <v>5.85926223095612E-8</v>
          </cell>
          <cell r="AW13">
            <v>6.2618557421956198E-5</v>
          </cell>
          <cell r="AX13">
            <v>18.571483612060501</v>
          </cell>
          <cell r="AY13">
            <v>1.9332819647388499E-5</v>
          </cell>
          <cell r="AZ13">
            <v>1.4896492939442401E-3</v>
          </cell>
          <cell r="BA13">
            <v>4.3004543840652298E-5</v>
          </cell>
          <cell r="BB13">
            <v>2.08056513220072E-2</v>
          </cell>
          <cell r="BC13">
            <v>7.3953130049631E-4</v>
          </cell>
          <cell r="BD13">
            <v>5.3395242503029303E-6</v>
          </cell>
          <cell r="BE13">
            <v>2.6597430929541602E-2</v>
          </cell>
          <cell r="BF13">
            <v>8.5322553786681999E-6</v>
          </cell>
          <cell r="BG13">
            <v>5.5330554023384996E-3</v>
          </cell>
          <cell r="BH13">
            <v>0.42633035778999301</v>
          </cell>
          <cell r="BI13">
            <v>1.2307727709412601E-2</v>
          </cell>
          <cell r="BJ13">
            <v>5.9544749259948704</v>
          </cell>
          <cell r="BK13">
            <v>0.21165022253990201</v>
          </cell>
          <cell r="BL13">
            <v>1.52815505862236E-3</v>
          </cell>
          <cell r="BM13">
            <v>7.6120538711547896</v>
          </cell>
          <cell r="BN13">
            <v>5.7370676659047604E-3</v>
          </cell>
          <cell r="BO13">
            <v>1.18238269351423E-3</v>
          </cell>
          <cell r="BP13">
            <v>9.1103516519069699E-2</v>
          </cell>
          <cell r="BQ13">
            <v>2.6300875470042198E-3</v>
          </cell>
          <cell r="BR13">
            <v>1.2724359035491899</v>
          </cell>
          <cell r="BS13">
            <v>4.5228049159050002E-2</v>
          </cell>
          <cell r="BT13">
            <v>3.2655693939886998E-4</v>
          </cell>
          <cell r="BU13">
            <v>1.6267230510711701</v>
          </cell>
          <cell r="BV13">
            <v>1.23824959155172E-3</v>
          </cell>
          <cell r="BW13">
            <v>6.3136343442238296E-7</v>
          </cell>
          <cell r="BX13">
            <v>3.5388937249081203E-5</v>
          </cell>
          <cell r="BY13">
            <v>1.24325754313759E-6</v>
          </cell>
          <cell r="BZ13">
            <v>5.10719197336584E-4</v>
          </cell>
          <cell r="CA13">
            <v>1.7900032617035302E-5</v>
          </cell>
          <cell r="CB13">
            <v>1.5263833574863399E-7</v>
          </cell>
          <cell r="CC13">
            <v>6.9052120670676199E-4</v>
          </cell>
          <cell r="CD13">
            <v>1.5534587873844399E-5</v>
          </cell>
          <cell r="CE13">
            <v>1.78894028067589E-3</v>
          </cell>
          <cell r="CF13">
            <v>0.137809008359909</v>
          </cell>
          <cell r="CG13">
            <v>3.9789238944649696E-3</v>
          </cell>
          <cell r="CH13">
            <v>1.92477607727051</v>
          </cell>
          <cell r="CI13">
            <v>6.8415582180023193E-2</v>
          </cell>
          <cell r="CJ13">
            <v>4.9402884906157895E-4</v>
          </cell>
          <cell r="CK13">
            <v>2.4605617523193399</v>
          </cell>
          <cell r="CL13">
            <v>1.3782268390059501E-2</v>
          </cell>
          <cell r="CM13">
            <v>5.0825094804167704E-3</v>
          </cell>
          <cell r="CN13">
            <v>0.247882544994354</v>
          </cell>
          <cell r="CO13">
            <v>9.5100570470094698E-3</v>
          </cell>
          <cell r="CP13">
            <v>3.5715203285217298</v>
          </cell>
          <cell r="CQ13">
            <v>0.12663246691227001</v>
          </cell>
          <cell r="CR13">
            <v>1.16610270924866E-3</v>
          </cell>
          <cell r="CS13">
            <v>4.45462989807129</v>
          </cell>
          <cell r="CT13">
            <v>0.19113536179065699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0.19409236311912501</v>
          </cell>
          <cell r="T14">
            <v>1.5260258805938099E-5</v>
          </cell>
          <cell r="U14">
            <v>1.5006128549575799</v>
          </cell>
          <cell r="V14">
            <v>6.34689535945654E-3</v>
          </cell>
          <cell r="W14">
            <v>3.9559215307235697E-2</v>
          </cell>
          <cell r="X14">
            <v>0.107471533119678</v>
          </cell>
          <cell r="Y14">
            <v>21.915000915527301</v>
          </cell>
          <cell r="Z14">
            <v>1.5009589333203599E-5</v>
          </cell>
          <cell r="AA14">
            <v>1.49832060560584E-3</v>
          </cell>
          <cell r="AB14">
            <v>3.1692753310608201E-8</v>
          </cell>
          <cell r="AC14">
            <v>4.1394294239580597E-3</v>
          </cell>
          <cell r="AD14">
            <v>2.2920719857211201E-5</v>
          </cell>
          <cell r="AE14">
            <v>3.65622836397961E-4</v>
          </cell>
          <cell r="AF14">
            <v>2.1432756329886599E-4</v>
          </cell>
          <cell r="AG14">
            <v>4.54308688640594E-2</v>
          </cell>
          <cell r="AH14">
            <v>3.1302572978120198E-8</v>
          </cell>
          <cell r="AI14">
            <v>0.69517415761947599</v>
          </cell>
          <cell r="AJ14">
            <v>1.7140897625722601E-6</v>
          </cell>
          <cell r="AK14">
            <v>1.1200751066207899</v>
          </cell>
          <cell r="AL14">
            <v>9.2427320778369904E-3</v>
          </cell>
          <cell r="AM14">
            <v>0.51372933387756303</v>
          </cell>
          <cell r="AN14">
            <v>6.94575812667608E-3</v>
          </cell>
          <cell r="AO14">
            <v>2.0675420761108398</v>
          </cell>
          <cell r="AP14">
            <v>2.1664345695171501E-6</v>
          </cell>
          <cell r="AQ14">
            <v>3.85276926681399E-3</v>
          </cell>
          <cell r="AR14">
            <v>3.5278507226621501E-8</v>
          </cell>
          <cell r="AS14">
            <v>7.4296100065112097E-3</v>
          </cell>
          <cell r="AT14">
            <v>8.5427673184312894E-5</v>
          </cell>
          <cell r="AU14">
            <v>1.99244334362447E-3</v>
          </cell>
          <cell r="AV14">
            <v>1.93565021618269E-4</v>
          </cell>
          <cell r="AW14">
            <v>4.5678280293941498E-2</v>
          </cell>
          <cell r="AX14">
            <v>3.7172860345435798E-8</v>
          </cell>
          <cell r="AY14">
            <v>1.1136879920959499</v>
          </cell>
          <cell r="AZ14">
            <v>1.5236835224641301E-6</v>
          </cell>
          <cell r="BA14">
            <v>1.4473289251327499</v>
          </cell>
          <cell r="BB14">
            <v>1.4516226015985E-2</v>
          </cell>
          <cell r="BC14">
            <v>0.30834510922431901</v>
          </cell>
          <cell r="BD14">
            <v>7.2580492123961397E-3</v>
          </cell>
          <cell r="BE14">
            <v>2.0094923973083501</v>
          </cell>
          <cell r="BF14">
            <v>2.3824811705708301E-6</v>
          </cell>
          <cell r="BG14">
            <v>49.806270599365199</v>
          </cell>
          <cell r="BH14">
            <v>2.2069230908528E-4</v>
          </cell>
          <cell r="BI14">
            <v>154.15670776367199</v>
          </cell>
          <cell r="BJ14">
            <v>7.4532489776611301</v>
          </cell>
          <cell r="BK14">
            <v>20.324203491210898</v>
          </cell>
          <cell r="BL14">
            <v>0.62807852029800404</v>
          </cell>
          <cell r="BM14">
            <v>160.65415954589801</v>
          </cell>
          <cell r="BN14">
            <v>6.52295886538923E-4</v>
          </cell>
          <cell r="BO14">
            <v>31.4588813781738</v>
          </cell>
          <cell r="BP14">
            <v>6.00284402025864E-5</v>
          </cell>
          <cell r="BQ14">
            <v>56.575881958007798</v>
          </cell>
          <cell r="BR14">
            <v>0.94405370950698897</v>
          </cell>
          <cell r="BS14">
            <v>4.0405158996581996</v>
          </cell>
          <cell r="BT14">
            <v>0.14688542485237099</v>
          </cell>
          <cell r="BU14">
            <v>51.715957641601598</v>
          </cell>
          <cell r="BV14">
            <v>8.0205318226944696E-5</v>
          </cell>
          <cell r="BW14">
            <v>5.7435629423707702E-4</v>
          </cell>
          <cell r="BX14">
            <v>1.0024882035608601E-9</v>
          </cell>
          <cell r="BY14">
            <v>7.8475661575794198E-4</v>
          </cell>
          <cell r="BZ14">
            <v>1.3991588275530399E-5</v>
          </cell>
          <cell r="CA14">
            <v>3.9298096089623901E-4</v>
          </cell>
          <cell r="CB14">
            <v>5.8106115830014502E-7</v>
          </cell>
          <cell r="CC14">
            <v>1.5261641237884799E-3</v>
          </cell>
          <cell r="CD14">
            <v>1.49530710036316E-9</v>
          </cell>
          <cell r="CE14">
            <v>7.46817827224731</v>
          </cell>
          <cell r="CF14">
            <v>2.9089293093420599E-5</v>
          </cell>
          <cell r="CG14">
            <v>12.824846267700201</v>
          </cell>
          <cell r="CH14">
            <v>0.13803836703300501</v>
          </cell>
          <cell r="CI14">
            <v>1.9248074293136599</v>
          </cell>
          <cell r="CJ14">
            <v>0.179835990071297</v>
          </cell>
          <cell r="CK14">
            <v>44.572048187255902</v>
          </cell>
          <cell r="CL14">
            <v>3.35457043547649E-5</v>
          </cell>
          <cell r="CM14">
            <v>18.9964923858643</v>
          </cell>
          <cell r="CN14">
            <v>4.9711790779838298E-5</v>
          </cell>
          <cell r="CO14">
            <v>38.735267639160199</v>
          </cell>
          <cell r="CP14">
            <v>0.67543822526931796</v>
          </cell>
          <cell r="CQ14">
            <v>3.92951536178589</v>
          </cell>
          <cell r="CR14">
            <v>0.14194437861442599</v>
          </cell>
          <cell r="CS14">
            <v>48.405002593994098</v>
          </cell>
          <cell r="CT14">
            <v>6.1979713791515705E-5</v>
          </cell>
        </row>
        <row r="15">
          <cell r="C15">
            <v>7.9241281127906404E-6</v>
          </cell>
          <cell r="D15">
            <v>3.2017196645028903E-5</v>
          </cell>
          <cell r="E15">
            <v>2.31777612498263E-5</v>
          </cell>
          <cell r="F15">
            <v>1.39787400257774E-4</v>
          </cell>
          <cell r="G15">
            <v>7.5312331318855299E-5</v>
          </cell>
          <cell r="H15">
            <v>7.9898163676261902E-3</v>
          </cell>
          <cell r="I15">
            <v>8.7965076090768001E-4</v>
          </cell>
          <cell r="J15">
            <v>4.75016509881243E-4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1.2756278514862101</v>
          </cell>
          <cell r="T15">
            <v>0.109726309776306</v>
          </cell>
          <cell r="U15">
            <v>1.0825155973434399</v>
          </cell>
          <cell r="V15">
            <v>2.8705999851226802</v>
          </cell>
          <cell r="W15">
            <v>10.1914110183716</v>
          </cell>
          <cell r="X15">
            <v>0.66872829198837302</v>
          </cell>
          <cell r="Y15">
            <v>9.8140134811401403</v>
          </cell>
          <cell r="Z15">
            <v>0.35999873280525202</v>
          </cell>
          <cell r="AA15">
            <v>4.0196705609559999E-2</v>
          </cell>
          <cell r="AB15">
            <v>6.698630284518E-3</v>
          </cell>
          <cell r="AC15">
            <v>4.8502624034881599E-2</v>
          </cell>
          <cell r="AD15">
            <v>3.8044303655624397E-2</v>
          </cell>
          <cell r="AE15">
            <v>0.481848925352097</v>
          </cell>
          <cell r="AF15">
            <v>8.3461858332157093E-2</v>
          </cell>
          <cell r="AG15">
            <v>0.25756990909576399</v>
          </cell>
          <cell r="AH15">
            <v>3.19902738556266E-3</v>
          </cell>
          <cell r="AI15">
            <v>4.7573542594909703</v>
          </cell>
          <cell r="AJ15">
            <v>0.427433341741562</v>
          </cell>
          <cell r="AK15">
            <v>1.57817578315735</v>
          </cell>
          <cell r="AL15">
            <v>3.4026083946228001</v>
          </cell>
          <cell r="AM15">
            <v>21.6496276855469</v>
          </cell>
          <cell r="AN15">
            <v>1.21922206878662</v>
          </cell>
          <cell r="AO15">
            <v>13.234162330627401</v>
          </cell>
          <cell r="AP15">
            <v>0.44621399044990501</v>
          </cell>
          <cell r="AQ15">
            <v>0.12180968374013899</v>
          </cell>
          <cell r="AR15">
            <v>1.05802649632096E-2</v>
          </cell>
          <cell r="AS15">
            <v>1.3439504429698001E-2</v>
          </cell>
          <cell r="AT15">
            <v>3.80677878856659E-2</v>
          </cell>
          <cell r="AU15">
            <v>0.27433931827545199</v>
          </cell>
          <cell r="AV15">
            <v>0.73996567726135298</v>
          </cell>
          <cell r="AW15">
            <v>0.15486042201519001</v>
          </cell>
          <cell r="AX15">
            <v>4.6994719654321698E-2</v>
          </cell>
          <cell r="AY15">
            <v>8.7757501602172905</v>
          </cell>
          <cell r="AZ15">
            <v>1.3644711971282999</v>
          </cell>
          <cell r="BA15">
            <v>1.99404013156891</v>
          </cell>
          <cell r="BB15">
            <v>6.4563093185424796</v>
          </cell>
          <cell r="BC15">
            <v>27.305339813232401</v>
          </cell>
          <cell r="BD15">
            <v>190.93348693847699</v>
          </cell>
          <cell r="BE15">
            <v>30.844142913818398</v>
          </cell>
          <cell r="BF15">
            <v>11.6721954345703</v>
          </cell>
          <cell r="BG15">
            <v>97.698944091796903</v>
          </cell>
          <cell r="BH15">
            <v>17.291971206665</v>
          </cell>
          <cell r="BI15">
            <v>34.795005798339801</v>
          </cell>
          <cell r="BJ15">
            <v>120.478965759277</v>
          </cell>
          <cell r="BK15">
            <v>716.48797607421898</v>
          </cell>
          <cell r="BL15">
            <v>736.273193359375</v>
          </cell>
          <cell r="BM15">
            <v>606.08361816406295</v>
          </cell>
          <cell r="BN15">
            <v>53.204677581787102</v>
          </cell>
          <cell r="BO15">
            <v>81.945808410644503</v>
          </cell>
          <cell r="BP15">
            <v>18.495189666748001</v>
          </cell>
          <cell r="BQ15">
            <v>18.9105834960938</v>
          </cell>
          <cell r="BR15">
            <v>97.615303039550795</v>
          </cell>
          <cell r="BS15">
            <v>560.531982421875</v>
          </cell>
          <cell r="BT15">
            <v>274.42007446289102</v>
          </cell>
          <cell r="BU15">
            <v>338.82272338867199</v>
          </cell>
          <cell r="BV15">
            <v>36.781436920166001</v>
          </cell>
          <cell r="BW15">
            <v>5.6339910952374296E-4</v>
          </cell>
          <cell r="BX15">
            <v>1.4902785187587101E-4</v>
          </cell>
          <cell r="BY15">
            <v>1.05342140886933E-3</v>
          </cell>
          <cell r="BZ15">
            <v>2.1262490190565599E-3</v>
          </cell>
          <cell r="CA15">
            <v>1.0895492509007501E-2</v>
          </cell>
          <cell r="CB15">
            <v>1.6807104693725701E-3</v>
          </cell>
          <cell r="CC15">
            <v>7.7281729318201499E-3</v>
          </cell>
          <cell r="CD15">
            <v>3.1900030444376198E-4</v>
          </cell>
          <cell r="CE15">
            <v>41.784339904785199</v>
          </cell>
          <cell r="CF15">
            <v>6.0842361450195304</v>
          </cell>
          <cell r="CG15">
            <v>17.882867813110401</v>
          </cell>
          <cell r="CH15">
            <v>48.930538177490199</v>
          </cell>
          <cell r="CI15">
            <v>275.26983642578102</v>
          </cell>
          <cell r="CJ15">
            <v>61.615673065185497</v>
          </cell>
          <cell r="CK15">
            <v>220.23683166503901</v>
          </cell>
          <cell r="CL15">
            <v>9.8800878524780291</v>
          </cell>
          <cell r="CM15">
            <v>14.115405082702599</v>
          </cell>
          <cell r="CN15">
            <v>0.97831541299819902</v>
          </cell>
          <cell r="CO15">
            <v>4.7486248016357404</v>
          </cell>
          <cell r="CP15">
            <v>10.7869567871094</v>
          </cell>
          <cell r="CQ15">
            <v>50.788234710693402</v>
          </cell>
          <cell r="CR15">
            <v>24.060670852661101</v>
          </cell>
          <cell r="CS15">
            <v>50.211940765380902</v>
          </cell>
          <cell r="CT15">
            <v>2.2169721126556401</v>
          </cell>
        </row>
        <row r="16">
          <cell r="C16">
            <v>2.7017699721909598E-6</v>
          </cell>
          <cell r="D16">
            <v>8.4665828126162502E-7</v>
          </cell>
          <cell r="E16">
            <v>5.9924724382653896E-7</v>
          </cell>
          <cell r="F16">
            <v>3.4109896205336601E-6</v>
          </cell>
          <cell r="G16">
            <v>1.5144281496759499E-4</v>
          </cell>
          <cell r="H16">
            <v>7.8976609074743498E-6</v>
          </cell>
          <cell r="I16">
            <v>6.02080763201229E-5</v>
          </cell>
          <cell r="J16">
            <v>4.8659771891834697E-6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0.43757802248001099</v>
          </cell>
          <cell r="T16">
            <v>0.176809147000313</v>
          </cell>
          <cell r="U16">
            <v>7.23994225263596E-2</v>
          </cell>
          <cell r="V16">
            <v>0.20220924913883201</v>
          </cell>
          <cell r="W16">
            <v>27.727489471435501</v>
          </cell>
          <cell r="X16">
            <v>2.3693685531616202</v>
          </cell>
          <cell r="Y16">
            <v>1.57856249809265</v>
          </cell>
          <cell r="Z16">
            <v>0.23014432191848799</v>
          </cell>
          <cell r="AA16">
            <v>0.13471610844135301</v>
          </cell>
          <cell r="AB16">
            <v>5.2148614078760099E-2</v>
          </cell>
          <cell r="AC16">
            <v>8.7480964139103907E-3</v>
          </cell>
          <cell r="AD16">
            <v>3.3955562859773601E-2</v>
          </cell>
          <cell r="AE16">
            <v>1.8732770681381199</v>
          </cell>
          <cell r="AF16">
            <v>0.82510828971862804</v>
          </cell>
          <cell r="AG16">
            <v>0.36004891991615301</v>
          </cell>
          <cell r="AH16">
            <v>7.1118779480457306E-2</v>
          </cell>
          <cell r="AI16">
            <v>1.1250531673431401</v>
          </cell>
          <cell r="AJ16">
            <v>0.63361376523971602</v>
          </cell>
          <cell r="AK16">
            <v>0.76443874835967995</v>
          </cell>
          <cell r="AL16">
            <v>0.94065225124359098</v>
          </cell>
          <cell r="AM16">
            <v>91.413803100585895</v>
          </cell>
          <cell r="AN16">
            <v>3.22464847564697</v>
          </cell>
          <cell r="AO16">
            <v>6.1097054481506303</v>
          </cell>
          <cell r="AP16">
            <v>0.67040866613388095</v>
          </cell>
          <cell r="AQ16">
            <v>2.19421461224556E-2</v>
          </cell>
          <cell r="AR16">
            <v>2.4288639426231402E-2</v>
          </cell>
          <cell r="AS16">
            <v>7.9171396791935002E-3</v>
          </cell>
          <cell r="AT16">
            <v>3.8064412772655501E-2</v>
          </cell>
          <cell r="AU16">
            <v>2.5856251716613801</v>
          </cell>
          <cell r="AV16">
            <v>9.5835374668240495E-3</v>
          </cell>
          <cell r="AW16">
            <v>0.14572562277317</v>
          </cell>
          <cell r="AX16">
            <v>1.53577420860529E-2</v>
          </cell>
          <cell r="AY16">
            <v>1.28173720836639</v>
          </cell>
          <cell r="AZ16">
            <v>0.64052766561508201</v>
          </cell>
          <cell r="BA16">
            <v>0.81115996837616</v>
          </cell>
          <cell r="BB16">
            <v>0.60222649574279796</v>
          </cell>
          <cell r="BC16">
            <v>34.512840270996101</v>
          </cell>
          <cell r="BD16">
            <v>7.0563583374023402</v>
          </cell>
          <cell r="BE16">
            <v>7.5696001052856401</v>
          </cell>
          <cell r="BF16">
            <v>1.1577615737914999</v>
          </cell>
          <cell r="BG16">
            <v>10.184608459472701</v>
          </cell>
          <cell r="BH16">
            <v>5.2023968696594203</v>
          </cell>
          <cell r="BI16">
            <v>5.9120798110961896</v>
          </cell>
          <cell r="BJ16">
            <v>5.0246925354003897</v>
          </cell>
          <cell r="BK16">
            <v>379.72341918945301</v>
          </cell>
          <cell r="BL16">
            <v>68.573738098144503</v>
          </cell>
          <cell r="BM16">
            <v>75.747962951660199</v>
          </cell>
          <cell r="BN16">
            <v>8.0068063735961896</v>
          </cell>
          <cell r="BO16">
            <v>7.6379308700561497</v>
          </cell>
          <cell r="BP16">
            <v>2.80486011505127</v>
          </cell>
          <cell r="BQ16">
            <v>8.3552284240722692</v>
          </cell>
          <cell r="BR16">
            <v>3.7241132259368901</v>
          </cell>
          <cell r="BS16">
            <v>284.02874755859398</v>
          </cell>
          <cell r="BT16">
            <v>19.436704635620099</v>
          </cell>
          <cell r="BU16">
            <v>39.756927490234403</v>
          </cell>
          <cell r="BV16">
            <v>6.37392377853394</v>
          </cell>
          <cell r="BW16">
            <v>9.7623048350215002E-4</v>
          </cell>
          <cell r="BX16">
            <v>3.8102135295048399E-4</v>
          </cell>
          <cell r="BY16">
            <v>1.83435610961169E-3</v>
          </cell>
          <cell r="BZ16">
            <v>6.8207096774131103E-4</v>
          </cell>
          <cell r="CA16">
            <v>0.108197346329689</v>
          </cell>
          <cell r="CB16">
            <v>4.2397384531795996E-3</v>
          </cell>
          <cell r="CC16">
            <v>7.7956756576895696E-3</v>
          </cell>
          <cell r="CD16">
            <v>3.80552955903113E-4</v>
          </cell>
          <cell r="CE16">
            <v>28.594810485839801</v>
          </cell>
          <cell r="CF16">
            <v>13.461545944213899</v>
          </cell>
          <cell r="CG16">
            <v>30.160873413085898</v>
          </cell>
          <cell r="CH16">
            <v>24.524442672729499</v>
          </cell>
          <cell r="CI16">
            <v>3706.12060546875</v>
          </cell>
          <cell r="CJ16">
            <v>121.02463531494099</v>
          </cell>
          <cell r="CK16">
            <v>217.252517700195</v>
          </cell>
          <cell r="CL16">
            <v>30.872529983520501</v>
          </cell>
          <cell r="CM16">
            <v>4.8139505386352504</v>
          </cell>
          <cell r="CN16">
            <v>3.8928802013397199</v>
          </cell>
          <cell r="CO16">
            <v>4.1895451545715297</v>
          </cell>
          <cell r="CP16">
            <v>4.30625343322754</v>
          </cell>
          <cell r="CQ16">
            <v>241.41688537597699</v>
          </cell>
          <cell r="CR16">
            <v>29.180089950561499</v>
          </cell>
          <cell r="CS16">
            <v>43.346256256103501</v>
          </cell>
          <cell r="CT16">
            <v>3.56145238876343</v>
          </cell>
        </row>
        <row r="17">
          <cell r="C17">
            <v>1.3389940140768901E-3</v>
          </cell>
          <cell r="D17">
            <v>5.7397573255002499E-4</v>
          </cell>
          <cell r="E17">
            <v>1.4009324368089401E-3</v>
          </cell>
          <cell r="F17">
            <v>9.2687428696080999E-4</v>
          </cell>
          <cell r="G17">
            <v>1.2428497895598399E-2</v>
          </cell>
          <cell r="H17">
            <v>6.2369205988943598E-4</v>
          </cell>
          <cell r="I17">
            <v>4.8834872432053098E-3</v>
          </cell>
          <cell r="J17">
            <v>1.17149138532113E-4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7.4364662170410198E-2</v>
          </cell>
          <cell r="T17">
            <v>3.2032292336225503E-2</v>
          </cell>
          <cell r="U17">
            <v>7.2666615247726399E-2</v>
          </cell>
          <cell r="V17">
            <v>4.85442131757736E-2</v>
          </cell>
          <cell r="W17">
            <v>0.49746483564376798</v>
          </cell>
          <cell r="X17">
            <v>2.9046865180134801E-2</v>
          </cell>
          <cell r="Y17">
            <v>0.30002212524414101</v>
          </cell>
          <cell r="Z17">
            <v>1.1521749198436701E-2</v>
          </cell>
          <cell r="AA17">
            <v>2.58179055526853E-3</v>
          </cell>
          <cell r="AB17">
            <v>1.0022760834544899E-3</v>
          </cell>
          <cell r="AC17">
            <v>2.2408887743949899E-3</v>
          </cell>
          <cell r="AD17">
            <v>1.4186302432790401E-3</v>
          </cell>
          <cell r="AE17">
            <v>8.7309982627630199E-3</v>
          </cell>
          <cell r="AF17">
            <v>3.9606011705473098E-4</v>
          </cell>
          <cell r="AG17">
            <v>1.1557091958820801E-2</v>
          </cell>
          <cell r="AH17">
            <v>6.2086188700050105E-4</v>
          </cell>
          <cell r="AI17">
            <v>0.183880910277367</v>
          </cell>
          <cell r="AJ17">
            <v>7.6065570116043105E-2</v>
          </cell>
          <cell r="AK17">
            <v>0.18852749466896099</v>
          </cell>
          <cell r="AL17">
            <v>0.122513152658939</v>
          </cell>
          <cell r="AM17">
            <v>1.6114929914474501</v>
          </cell>
          <cell r="AN17">
            <v>7.4029818177223206E-2</v>
          </cell>
          <cell r="AO17">
            <v>0.68159478902816795</v>
          </cell>
          <cell r="AP17">
            <v>1.8534483388066299E-2</v>
          </cell>
          <cell r="AQ17">
            <v>7.5649246573448195E-2</v>
          </cell>
          <cell r="AR17">
            <v>3.1070264056325E-2</v>
          </cell>
          <cell r="AS17">
            <v>7.2267986834049197E-2</v>
          </cell>
          <cell r="AT17">
            <v>4.7039117664098698E-2</v>
          </cell>
          <cell r="AU17">
            <v>0.47097748517990101</v>
          </cell>
          <cell r="AV17">
            <v>2.3706860840320601E-2</v>
          </cell>
          <cell r="AW17">
            <v>0.30865982174873402</v>
          </cell>
          <cell r="AX17">
            <v>1.2615876272320701E-2</v>
          </cell>
          <cell r="AY17">
            <v>0.194835990667343</v>
          </cell>
          <cell r="AZ17">
            <v>7.4789941310882596E-2</v>
          </cell>
          <cell r="BA17">
            <v>0.191012993454933</v>
          </cell>
          <cell r="BB17">
            <v>0.119391098618507</v>
          </cell>
          <cell r="BC17">
            <v>1.48395335674286</v>
          </cell>
          <cell r="BD17">
            <v>5.3244225680828101E-2</v>
          </cell>
          <cell r="BE17">
            <v>0.748673915863037</v>
          </cell>
          <cell r="BF17">
            <v>2.53864414989948E-2</v>
          </cell>
          <cell r="BG17">
            <v>0.29584744572639499</v>
          </cell>
          <cell r="BH17">
            <v>0.14008903503417999</v>
          </cell>
          <cell r="BI17">
            <v>0.29658746719360402</v>
          </cell>
          <cell r="BJ17">
            <v>0.20892113447189301</v>
          </cell>
          <cell r="BK17">
            <v>2.0383486747741699</v>
          </cell>
          <cell r="BL17">
            <v>0.156974762678146</v>
          </cell>
          <cell r="BM17">
            <v>1.1994324922561601</v>
          </cell>
          <cell r="BN17">
            <v>4.4440004974603702E-2</v>
          </cell>
          <cell r="BO17">
            <v>1.88930910080671E-2</v>
          </cell>
          <cell r="BP17">
            <v>7.9705249518156104E-3</v>
          </cell>
          <cell r="BQ17">
            <v>1.9150642678141601E-2</v>
          </cell>
          <cell r="BR17">
            <v>1.25950407236814E-2</v>
          </cell>
          <cell r="BS17">
            <v>0.154767140746117</v>
          </cell>
          <cell r="BT17">
            <v>7.7503095380961904E-3</v>
          </cell>
          <cell r="BU17">
            <v>7.1815595030784607E-2</v>
          </cell>
          <cell r="BV17">
            <v>2.1871963981538998E-3</v>
          </cell>
          <cell r="BW17">
            <v>6.7462301813065997E-3</v>
          </cell>
          <cell r="BX17">
            <v>2.82735796645284E-3</v>
          </cell>
          <cell r="BY17">
            <v>6.68853428214788E-3</v>
          </cell>
          <cell r="BZ17">
            <v>4.3911798857152497E-3</v>
          </cell>
          <cell r="CA17">
            <v>5.00480011105537E-2</v>
          </cell>
          <cell r="CB17">
            <v>2.5445900391787299E-3</v>
          </cell>
          <cell r="CC17">
            <v>2.6396201923489598E-2</v>
          </cell>
          <cell r="CD17">
            <v>9.1641308972612002E-4</v>
          </cell>
          <cell r="CE17">
            <v>1.47009801864624</v>
          </cell>
          <cell r="CF17">
            <v>0.58576488494873002</v>
          </cell>
          <cell r="CG17">
            <v>1.41048896312714</v>
          </cell>
          <cell r="CH17">
            <v>0.90163999795913696</v>
          </cell>
          <cell r="CI17">
            <v>9.6888914108276403</v>
          </cell>
          <cell r="CJ17">
            <v>0.42126205563545199</v>
          </cell>
          <cell r="CK17">
            <v>5.8977122306823704</v>
          </cell>
          <cell r="CL17">
            <v>0.23101136088371299</v>
          </cell>
          <cell r="CM17">
            <v>8.3603286743164098</v>
          </cell>
          <cell r="CN17">
            <v>3.3159089088439901</v>
          </cell>
          <cell r="CO17">
            <v>8.1746044158935494</v>
          </cell>
          <cell r="CP17">
            <v>5.2054867744445801</v>
          </cell>
          <cell r="CQ17">
            <v>61.034603118896499</v>
          </cell>
          <cell r="CR17">
            <v>2.5349421501159699</v>
          </cell>
          <cell r="CS17">
            <v>32.640933990478501</v>
          </cell>
          <cell r="CT17">
            <v>1.1592255830764799</v>
          </cell>
        </row>
        <row r="18">
          <cell r="C18">
            <v>2.1649447735398999E-3</v>
          </cell>
          <cell r="D18">
            <v>2.3264916671905699E-4</v>
          </cell>
          <cell r="E18">
            <v>1.14745926111937E-3</v>
          </cell>
          <cell r="F18">
            <v>6.3807412516325701E-4</v>
          </cell>
          <cell r="G18">
            <v>1.0267999954521699E-2</v>
          </cell>
          <cell r="H18">
            <v>6.2502957880496996E-3</v>
          </cell>
          <cell r="I18">
            <v>8.34464840590954E-3</v>
          </cell>
          <cell r="J18">
            <v>1.6585047706030301E-4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5.60282692313194E-2</v>
          </cell>
          <cell r="T18">
            <v>1.2562817893922299E-2</v>
          </cell>
          <cell r="U18">
            <v>3.8268286734819398E-2</v>
          </cell>
          <cell r="V18">
            <v>2.1115822717547399E-2</v>
          </cell>
          <cell r="W18">
            <v>0.38998246192932101</v>
          </cell>
          <cell r="X18">
            <v>0.181427717208862</v>
          </cell>
          <cell r="Y18">
            <v>0.73905569314956698</v>
          </cell>
          <cell r="Z18">
            <v>1.44786834716797E-2</v>
          </cell>
          <cell r="AA18">
            <v>2.0544340368360298E-3</v>
          </cell>
          <cell r="AB18">
            <v>3.8010650314390703E-4</v>
          </cell>
          <cell r="AC18">
            <v>1.12406082917005E-3</v>
          </cell>
          <cell r="AD18">
            <v>7.0169114042073499E-4</v>
          </cell>
          <cell r="AE18">
            <v>1.2738310731947399E-2</v>
          </cell>
          <cell r="AF18">
            <v>1.20120327919722E-2</v>
          </cell>
          <cell r="AG18">
            <v>2.6838568970561E-2</v>
          </cell>
          <cell r="AH18">
            <v>3.4703681012615599E-4</v>
          </cell>
          <cell r="AI18">
            <v>0.14526902139186901</v>
          </cell>
          <cell r="AJ18">
            <v>1.6531363129615801E-2</v>
          </cell>
          <cell r="AK18">
            <v>9.6706271171569796E-2</v>
          </cell>
          <cell r="AL18">
            <v>4.2793255299329799E-2</v>
          </cell>
          <cell r="AM18">
            <v>0.79251271486282304</v>
          </cell>
          <cell r="AN18">
            <v>0.28513514995575001</v>
          </cell>
          <cell r="AO18">
            <v>1.0124047994613601</v>
          </cell>
          <cell r="AP18">
            <v>2.0664315670728701E-2</v>
          </cell>
          <cell r="AQ18">
            <v>5.3639095276594197E-2</v>
          </cell>
          <cell r="AR18">
            <v>9.4953635707497597E-3</v>
          </cell>
          <cell r="AS18">
            <v>3.0971001833677299E-2</v>
          </cell>
          <cell r="AT18">
            <v>1.7126047983765599E-2</v>
          </cell>
          <cell r="AU18">
            <v>0.295834571123123</v>
          </cell>
          <cell r="AV18">
            <v>0.15169149637222301</v>
          </cell>
          <cell r="AW18">
            <v>0.47766500711441001</v>
          </cell>
          <cell r="AX18">
            <v>9.5771960914134997E-3</v>
          </cell>
          <cell r="AY18">
            <v>1.1616194248199501</v>
          </cell>
          <cell r="AZ18">
            <v>8.4577478468418094E-2</v>
          </cell>
          <cell r="BA18">
            <v>0.82496803998947099</v>
          </cell>
          <cell r="BB18">
            <v>0.36233985424041698</v>
          </cell>
          <cell r="BC18">
            <v>6.3096828460693404</v>
          </cell>
          <cell r="BD18">
            <v>1.24871230125427</v>
          </cell>
          <cell r="BE18">
            <v>3.4728798866271999</v>
          </cell>
          <cell r="BF18">
            <v>8.7278872728347806E-2</v>
          </cell>
          <cell r="BG18">
            <v>0.26925829052925099</v>
          </cell>
          <cell r="BH18">
            <v>1.8174415454268501E-2</v>
          </cell>
          <cell r="BI18">
            <v>0.179305970668793</v>
          </cell>
          <cell r="BJ18">
            <v>8.0795086920261397E-2</v>
          </cell>
          <cell r="BK18">
            <v>1.38143718242645</v>
          </cell>
          <cell r="BL18">
            <v>0.45427879691124001</v>
          </cell>
          <cell r="BM18">
            <v>0.80160510540008501</v>
          </cell>
          <cell r="BN18">
            <v>1.4733970165252699E-2</v>
          </cell>
          <cell r="BO18">
            <v>4.8436887562274898E-2</v>
          </cell>
          <cell r="BP18">
            <v>5.7394062168896198E-3</v>
          </cell>
          <cell r="BQ18">
            <v>3.59061434864998E-2</v>
          </cell>
          <cell r="BR18">
            <v>1.60448960959911E-2</v>
          </cell>
          <cell r="BS18">
            <v>0.30278614163398698</v>
          </cell>
          <cell r="BT18">
            <v>7.9398795962333693E-2</v>
          </cell>
          <cell r="BU18">
            <v>0.35245645046234098</v>
          </cell>
          <cell r="BV18">
            <v>6.7054736427962797E-3</v>
          </cell>
          <cell r="BW18">
            <v>1.7180964350700399E-2</v>
          </cell>
          <cell r="BX18">
            <v>1.10239069908857E-3</v>
          </cell>
          <cell r="BY18">
            <v>1.14013226702809E-2</v>
          </cell>
          <cell r="BZ18">
            <v>5.24228811264038E-3</v>
          </cell>
          <cell r="CA18">
            <v>8.8919118046760601E-2</v>
          </cell>
          <cell r="CB18">
            <v>2.9207088053226499E-2</v>
          </cell>
          <cell r="CC18">
            <v>4.3852683156728703E-2</v>
          </cell>
          <cell r="CD18">
            <v>8.1701431190594998E-4</v>
          </cell>
          <cell r="CE18">
            <v>10.234936714172401</v>
          </cell>
          <cell r="CF18">
            <v>0.56656825542449996</v>
          </cell>
          <cell r="CG18">
            <v>7.8962697982788104</v>
          </cell>
          <cell r="CH18">
            <v>3.29498267173767</v>
          </cell>
          <cell r="CI18">
            <v>58.322669982910199</v>
          </cell>
          <cell r="CJ18">
            <v>4.7369556427001998</v>
          </cell>
          <cell r="CK18">
            <v>21.407442092895501</v>
          </cell>
          <cell r="CL18">
            <v>0.64362049102783203</v>
          </cell>
          <cell r="CM18">
            <v>16.8862609863281</v>
          </cell>
          <cell r="CN18">
            <v>1.9744610786437999</v>
          </cell>
          <cell r="CO18">
            <v>11.2637062072754</v>
          </cell>
          <cell r="CP18">
            <v>5.1924629211425799</v>
          </cell>
          <cell r="CQ18">
            <v>93.250335693359403</v>
          </cell>
          <cell r="CR18">
            <v>30.751976013183601</v>
          </cell>
          <cell r="CS18">
            <v>107.80135345459</v>
          </cell>
          <cell r="CT18">
            <v>2.4726049900054901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2.2241390951194298E-8</v>
          </cell>
          <cell r="T19">
            <v>6.39434983895626E-6</v>
          </cell>
          <cell r="U19">
            <v>5.8673199418990399E-6</v>
          </cell>
          <cell r="V19">
            <v>1.11467881652061E-4</v>
          </cell>
          <cell r="W19">
            <v>1.2416216486599299E-4</v>
          </cell>
          <cell r="X19">
            <v>3.9395825297106098E-5</v>
          </cell>
          <cell r="Y19">
            <v>2.39558503380977E-4</v>
          </cell>
          <cell r="Z19">
            <v>7.7977711043786308E-6</v>
          </cell>
          <cell r="AA19">
            <v>2.1196042698790102E-9</v>
          </cell>
          <cell r="AB19">
            <v>6.0938145907130103E-7</v>
          </cell>
          <cell r="AC19">
            <v>5.5915552366059305E-7</v>
          </cell>
          <cell r="AD19">
            <v>1.0622888112266099E-5</v>
          </cell>
          <cell r="AE19">
            <v>1.1832653399324001E-5</v>
          </cell>
          <cell r="AF19">
            <v>3.7544216411333802E-6</v>
          </cell>
          <cell r="AG19">
            <v>2.2829923182143799E-5</v>
          </cell>
          <cell r="AH19">
            <v>7.4312742981419401E-7</v>
          </cell>
          <cell r="AI19">
            <v>1.6219918563820099E-7</v>
          </cell>
          <cell r="AJ19">
            <v>4.6631899749627303E-5</v>
          </cell>
          <cell r="AK19">
            <v>4.2788444261532297E-5</v>
          </cell>
          <cell r="AL19">
            <v>8.1289879744872505E-4</v>
          </cell>
          <cell r="AM19">
            <v>9.0547406580299096E-4</v>
          </cell>
          <cell r="AN19">
            <v>2.8730084886774399E-4</v>
          </cell>
          <cell r="AO19">
            <v>1.7470216844230899E-3</v>
          </cell>
          <cell r="AP19">
            <v>5.6866589147830402E-5</v>
          </cell>
          <cell r="AQ19">
            <v>3.0737147937998102E-8</v>
          </cell>
          <cell r="AR19">
            <v>8.8368597062071802E-6</v>
          </cell>
          <cell r="AS19">
            <v>8.1085163401439803E-6</v>
          </cell>
          <cell r="AT19">
            <v>1.5404632722493299E-4</v>
          </cell>
          <cell r="AU19">
            <v>1.7158956325147301E-4</v>
          </cell>
          <cell r="AV19">
            <v>5.4444222769234302E-5</v>
          </cell>
          <cell r="AW19">
            <v>3.3106494811363502E-4</v>
          </cell>
          <cell r="AX19">
            <v>1.0776358976727401E-5</v>
          </cell>
          <cell r="AY19">
            <v>6.3235191305466301E-8</v>
          </cell>
          <cell r="AZ19">
            <v>1.8179975086240999E-5</v>
          </cell>
          <cell r="BA19">
            <v>1.6681558918207901E-5</v>
          </cell>
          <cell r="BB19">
            <v>3.1691780895926102E-4</v>
          </cell>
          <cell r="BC19">
            <v>3.5300929448567298E-4</v>
          </cell>
          <cell r="BD19">
            <v>1.12007488496602E-4</v>
          </cell>
          <cell r="BE19">
            <v>6.81096222251654E-4</v>
          </cell>
          <cell r="BF19">
            <v>2.2170082957018201E-5</v>
          </cell>
          <cell r="BG19">
            <v>6.3753659560461503E-6</v>
          </cell>
          <cell r="BH19">
            <v>1.8329032463952899E-3</v>
          </cell>
          <cell r="BI19">
            <v>1.6818331787362699E-3</v>
          </cell>
          <cell r="BJ19">
            <v>3.1951621174812303E-2</v>
          </cell>
          <cell r="BK19">
            <v>3.5590365529060398E-2</v>
          </cell>
          <cell r="BL19">
            <v>1.1292584240436601E-2</v>
          </cell>
          <cell r="BM19">
            <v>6.8668052554130596E-2</v>
          </cell>
          <cell r="BN19">
            <v>2.2351855877786901E-3</v>
          </cell>
          <cell r="BO19">
            <v>5.2016675908817004E-6</v>
          </cell>
          <cell r="BP19">
            <v>1.4954674988985101E-3</v>
          </cell>
          <cell r="BQ19">
            <v>1.3722094008699101E-3</v>
          </cell>
          <cell r="BR19">
            <v>2.6069359853863699E-2</v>
          </cell>
          <cell r="BS19">
            <v>2.9038213193416599E-2</v>
          </cell>
          <cell r="BT19">
            <v>9.2136310413479805E-3</v>
          </cell>
          <cell r="BU19">
            <v>5.60263320803642E-2</v>
          </cell>
          <cell r="BV19">
            <v>1.8236902542412301E-3</v>
          </cell>
          <cell r="BW19">
            <v>5.05109696291584E-8</v>
          </cell>
          <cell r="BX19">
            <v>1.45217891258653E-5</v>
          </cell>
          <cell r="BY19">
            <v>1.33248868223745E-5</v>
          </cell>
          <cell r="BZ19">
            <v>2.53147416515276E-4</v>
          </cell>
          <cell r="CA19">
            <v>2.81976565020159E-4</v>
          </cell>
          <cell r="CB19">
            <v>8.9469278464093804E-5</v>
          </cell>
          <cell r="CC19">
            <v>5.4404564434662505E-4</v>
          </cell>
          <cell r="CD19">
            <v>1.7709005987853699E-5</v>
          </cell>
          <cell r="CE19">
            <v>4.4074560719309402E-5</v>
          </cell>
          <cell r="CF19">
            <v>1.26713374629617E-2</v>
          </cell>
          <cell r="CG19">
            <v>1.1626950465142699E-2</v>
          </cell>
          <cell r="CH19">
            <v>0.22088988125324199</v>
          </cell>
          <cell r="CI19">
            <v>0.24604544043540999</v>
          </cell>
          <cell r="CJ19">
            <v>7.8068576753139496E-2</v>
          </cell>
          <cell r="CK19">
            <v>0.47472012042999301</v>
          </cell>
          <cell r="CL19">
            <v>1.5452420338988301E-2</v>
          </cell>
          <cell r="CM19">
            <v>1.4485786668956299E-3</v>
          </cell>
          <cell r="CN19">
            <v>0.41646319627761802</v>
          </cell>
          <cell r="CO19">
            <v>0.38213783502578702</v>
          </cell>
          <cell r="CP19">
            <v>7.2598896026611301</v>
          </cell>
          <cell r="CQ19">
            <v>8.0866670608520508</v>
          </cell>
          <cell r="CR19">
            <v>2.56584525108337</v>
          </cell>
          <cell r="CS19">
            <v>15.602415084838899</v>
          </cell>
          <cell r="CT19">
            <v>0.50786781311035201</v>
          </cell>
        </row>
        <row r="20">
          <cell r="C20">
            <v>3.5029675927944502E-5</v>
          </cell>
          <cell r="D20">
            <v>8.4387785648232206E-9</v>
          </cell>
          <cell r="E20">
            <v>1.16013002116233E-3</v>
          </cell>
          <cell r="F20">
            <v>6.2962112679088001E-7</v>
          </cell>
          <cell r="G20">
            <v>3.24209977407008E-5</v>
          </cell>
          <cell r="H20">
            <v>3.2505422353779101E-8</v>
          </cell>
          <cell r="I20">
            <v>5.7912146439775803E-4</v>
          </cell>
          <cell r="J20">
            <v>1.5154094645808401E-10</v>
          </cell>
          <cell r="K20">
            <v>1.53683451935649E-2</v>
          </cell>
          <cell r="L20">
            <v>3.1091756682144498E-5</v>
          </cell>
          <cell r="M20">
            <v>0.19240383803844499</v>
          </cell>
          <cell r="N20">
            <v>5.1156743429601201E-3</v>
          </cell>
          <cell r="O20">
            <v>1.8905002623796501E-2</v>
          </cell>
          <cell r="P20">
            <v>1.48450990309357E-5</v>
          </cell>
          <cell r="Q20">
            <v>0.10980968922376599</v>
          </cell>
          <cell r="R20">
            <v>6.0735679596746195E-8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0.20692288875579801</v>
          </cell>
          <cell r="AB20">
            <v>1.3217502782936199E-5</v>
          </cell>
          <cell r="AC20">
            <v>7.66709661483765</v>
          </cell>
          <cell r="AD20">
            <v>0.99570989608764604</v>
          </cell>
          <cell r="AE20">
            <v>1.23760681599379E-2</v>
          </cell>
          <cell r="AF20">
            <v>2.2234588686842501E-4</v>
          </cell>
          <cell r="AG20">
            <v>7.4195355176925701E-2</v>
          </cell>
          <cell r="AH20">
            <v>1.40246834234858E-6</v>
          </cell>
          <cell r="AI20">
            <v>1.4744336605071999</v>
          </cell>
          <cell r="AJ20">
            <v>2.2488895803689998E-2</v>
          </cell>
          <cell r="AK20">
            <v>24.744911193847699</v>
          </cell>
          <cell r="AL20">
            <v>2.0624585151672399</v>
          </cell>
          <cell r="AM20">
            <v>13.4468441009521</v>
          </cell>
          <cell r="AN20">
            <v>4.0730610489845302E-3</v>
          </cell>
          <cell r="AO20">
            <v>1.06939220428467</v>
          </cell>
          <cell r="AP20">
            <v>1.6990836229524599E-5</v>
          </cell>
          <cell r="AQ20">
            <v>0.24940288066864</v>
          </cell>
          <cell r="AR20">
            <v>3.4475822758395198E-5</v>
          </cell>
          <cell r="AS20">
            <v>1.08384048938751</v>
          </cell>
          <cell r="AT20">
            <v>4.3326973915100098E-2</v>
          </cell>
          <cell r="AU20">
            <v>3.9560321718454403E-2</v>
          </cell>
          <cell r="AV20">
            <v>1.6879133181646499E-4</v>
          </cell>
          <cell r="AW20">
            <v>1.2519876956939699</v>
          </cell>
          <cell r="AX20">
            <v>5.7517473806001405E-7</v>
          </cell>
          <cell r="AY20">
            <v>0.89401662349700906</v>
          </cell>
          <cell r="AZ20">
            <v>1.30183156579733E-3</v>
          </cell>
          <cell r="BA20">
            <v>12.160459518432599</v>
          </cell>
          <cell r="BB20">
            <v>0.91007399559020996</v>
          </cell>
          <cell r="BC20">
            <v>1.9210457801818801</v>
          </cell>
          <cell r="BD20">
            <v>8.8398269144818198E-4</v>
          </cell>
          <cell r="BE20">
            <v>4.7125411033630398</v>
          </cell>
          <cell r="BF20">
            <v>3.8851626413816104E-6</v>
          </cell>
          <cell r="BG20">
            <v>10.7250833511353</v>
          </cell>
          <cell r="BH20">
            <v>1.9272753270342901E-3</v>
          </cell>
          <cell r="BI20">
            <v>29.137035369873001</v>
          </cell>
          <cell r="BJ20">
            <v>0.34637051820754999</v>
          </cell>
          <cell r="BK20">
            <v>0.65029799938201904</v>
          </cell>
          <cell r="BL20">
            <v>7.0673665031790699E-3</v>
          </cell>
          <cell r="BM20">
            <v>54.434253692627003</v>
          </cell>
          <cell r="BN20">
            <v>2.3324131689150801E-5</v>
          </cell>
          <cell r="BO20">
            <v>1.3489072322845499</v>
          </cell>
          <cell r="BP20">
            <v>1.0060096974484599E-4</v>
          </cell>
          <cell r="BQ20">
            <v>36.696704864502003</v>
          </cell>
          <cell r="BR20">
            <v>4.6315712928771999</v>
          </cell>
          <cell r="BS20">
            <v>0.83268457651138295</v>
          </cell>
          <cell r="BT20">
            <v>1.39265297912061E-3</v>
          </cell>
          <cell r="BU20">
            <v>2.4061348438262899</v>
          </cell>
          <cell r="BV20">
            <v>7.3799214987957401E-6</v>
          </cell>
          <cell r="BW20">
            <v>2.06594611518085E-3</v>
          </cell>
          <cell r="BX20">
            <v>1.1270316463196699E-5</v>
          </cell>
          <cell r="BY20">
            <v>8.6051300168037401E-2</v>
          </cell>
          <cell r="BZ20">
            <v>4.5771878212690397E-3</v>
          </cell>
          <cell r="CA20">
            <v>0.44426044821739202</v>
          </cell>
          <cell r="CB20">
            <v>6.6254317061975598E-5</v>
          </cell>
          <cell r="CC20">
            <v>1.7611611634492898E-2</v>
          </cell>
          <cell r="CD20">
            <v>2.23970015866826E-8</v>
          </cell>
          <cell r="CE20">
            <v>13.221971511840801</v>
          </cell>
          <cell r="CF20">
            <v>3.5327167715877299E-3</v>
          </cell>
          <cell r="CG20">
            <v>144.58543395996099</v>
          </cell>
          <cell r="CH20">
            <v>8.4085044860839808</v>
          </cell>
          <cell r="CI20">
            <v>50.820693969726598</v>
          </cell>
          <cell r="CJ20">
            <v>1.0601964779198199E-2</v>
          </cell>
          <cell r="CK20">
            <v>43.034347534179702</v>
          </cell>
          <cell r="CL20">
            <v>4.2140512960031602E-5</v>
          </cell>
          <cell r="CM20">
            <v>156.70587158203099</v>
          </cell>
          <cell r="CN20">
            <v>5.7981949299573898E-2</v>
          </cell>
          <cell r="CO20">
            <v>4598.43701171875</v>
          </cell>
          <cell r="CP20">
            <v>74.135086059570298</v>
          </cell>
          <cell r="CQ20">
            <v>1662.5283203125</v>
          </cell>
          <cell r="CR20">
            <v>0.24274779856205</v>
          </cell>
          <cell r="CS20">
            <v>149.06878662109401</v>
          </cell>
          <cell r="CT20">
            <v>1.2409979244694101E-3</v>
          </cell>
        </row>
        <row r="21">
          <cell r="C21">
            <v>2.0713237972813699E-5</v>
          </cell>
          <cell r="D21">
            <v>2.5122100487351401E-4</v>
          </cell>
          <cell r="E21">
            <v>2.3120698460843401E-4</v>
          </cell>
          <cell r="F21">
            <v>455.48059082031301</v>
          </cell>
          <cell r="G21">
            <v>5.3438852773979295E-4</v>
          </cell>
          <cell r="H21">
            <v>2.9998363970662501E-5</v>
          </cell>
          <cell r="I21">
            <v>2.2635648027062399E-2</v>
          </cell>
          <cell r="J21">
            <v>5.5509549565613302E-4</v>
          </cell>
          <cell r="K21">
            <v>6.31519414540094E-9</v>
          </cell>
          <cell r="L21">
            <v>5.8943157910107402E-7</v>
          </cell>
          <cell r="M21">
            <v>1.64433103577721E-7</v>
          </cell>
          <cell r="N21">
            <v>2.82610544672934E-5</v>
          </cell>
          <cell r="O21">
            <v>2.9784334287796799E-7</v>
          </cell>
          <cell r="P21">
            <v>1.6680337111551999E-8</v>
          </cell>
          <cell r="Q21">
            <v>7.8308323281817098E-5</v>
          </cell>
          <cell r="R21">
            <v>4.2629017116269102E-7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6.5176752883644399E-9</v>
          </cell>
          <cell r="AB21">
            <v>3.2058490972985998E-8</v>
          </cell>
          <cell r="AC21">
            <v>6.4144302314161905E-8</v>
          </cell>
          <cell r="AD21">
            <v>0.156044647097588</v>
          </cell>
          <cell r="AE21">
            <v>1.55789635414294E-7</v>
          </cell>
          <cell r="AF21">
            <v>8.7489935296503096E-9</v>
          </cell>
          <cell r="AG21">
            <v>5.7956350474341899E-7</v>
          </cell>
          <cell r="AH21">
            <v>1.5111427842384699E-7</v>
          </cell>
          <cell r="AI21">
            <v>2.0948965102434202E-3</v>
          </cell>
          <cell r="AJ21">
            <v>0.20098097622394601</v>
          </cell>
          <cell r="AK21">
            <v>5.4466918110847501E-2</v>
          </cell>
          <cell r="AL21">
            <v>110.25936126709</v>
          </cell>
          <cell r="AM21">
            <v>9.8730921745300307E-2</v>
          </cell>
          <cell r="AN21">
            <v>5.5277855135500396E-3</v>
          </cell>
          <cell r="AO21">
            <v>25.9187831878662</v>
          </cell>
          <cell r="AP21">
            <v>0.14639171957969699</v>
          </cell>
          <cell r="AQ21">
            <v>5.1317689212737598E-5</v>
          </cell>
          <cell r="AR21">
            <v>4.80268802493811E-3</v>
          </cell>
          <cell r="AS21">
            <v>1.3361696619540501E-3</v>
          </cell>
          <cell r="AT21">
            <v>0.22974419593810999</v>
          </cell>
          <cell r="AU21">
            <v>2.4203555658459698E-3</v>
          </cell>
          <cell r="AV21">
            <v>1.35545546072535E-4</v>
          </cell>
          <cell r="AW21">
            <v>0.63632524013519298</v>
          </cell>
          <cell r="AX21">
            <v>3.4755314700305501E-3</v>
          </cell>
          <cell r="AY21">
            <v>7.3855259688571095E-4</v>
          </cell>
          <cell r="AZ21">
            <v>6.8948350846767398E-2</v>
          </cell>
          <cell r="BA21">
            <v>1.9230170175433201E-2</v>
          </cell>
          <cell r="BB21">
            <v>3.31727862358093</v>
          </cell>
          <cell r="BC21">
            <v>3.4832399338483797E-2</v>
          </cell>
          <cell r="BD21">
            <v>1.9507401157170499E-3</v>
          </cell>
          <cell r="BE21">
            <v>9.15802097320557</v>
          </cell>
          <cell r="BF21">
            <v>4.9867514520883602E-2</v>
          </cell>
          <cell r="BG21">
            <v>5.2621900103986298E-3</v>
          </cell>
          <cell r="BH21">
            <v>0.49958330392837502</v>
          </cell>
          <cell r="BI21">
            <v>0.13699920475482899</v>
          </cell>
          <cell r="BJ21">
            <v>23.578504562377901</v>
          </cell>
          <cell r="BK21">
            <v>0.248220160603523</v>
          </cell>
          <cell r="BL21">
            <v>1.38990394771099E-2</v>
          </cell>
          <cell r="BM21">
            <v>65.242355346679702</v>
          </cell>
          <cell r="BN21">
            <v>0.36269265413284302</v>
          </cell>
          <cell r="BO21">
            <v>1.9990811415482299E-4</v>
          </cell>
          <cell r="BP21">
            <v>0.68279182910919201</v>
          </cell>
          <cell r="BQ21">
            <v>3.8873204030096501E-3</v>
          </cell>
          <cell r="BR21">
            <v>77.729270935058594</v>
          </cell>
          <cell r="BS21">
            <v>1.24784680083394E-2</v>
          </cell>
          <cell r="BT21">
            <v>5.2439392311498501E-4</v>
          </cell>
          <cell r="BU21">
            <v>1.75271248817444</v>
          </cell>
          <cell r="BV21">
            <v>0.602797150611877</v>
          </cell>
          <cell r="BW21">
            <v>4.5937977120047401E-6</v>
          </cell>
          <cell r="BX21">
            <v>4.7902995720505697E-3</v>
          </cell>
          <cell r="BY21">
            <v>1.19323456601705E-4</v>
          </cell>
          <cell r="BZ21">
            <v>0.24482287466526001</v>
          </cell>
          <cell r="CA21">
            <v>2.1704426035284999E-4</v>
          </cell>
          <cell r="CB21">
            <v>1.21294033306185E-5</v>
          </cell>
          <cell r="CC21">
            <v>5.6735899299383198E-2</v>
          </cell>
          <cell r="CD21">
            <v>4.0746023296378602E-4</v>
          </cell>
          <cell r="CE21">
            <v>9.6066007390618307E-3</v>
          </cell>
          <cell r="CF21">
            <v>0.92623221874237105</v>
          </cell>
          <cell r="CG21">
            <v>0.25007599592208901</v>
          </cell>
          <cell r="CH21">
            <v>45.177696228027301</v>
          </cell>
          <cell r="CI21">
            <v>0.45321270823478699</v>
          </cell>
          <cell r="CJ21">
            <v>2.53738462924957E-2</v>
          </cell>
          <cell r="CK21">
            <v>119.09006500244099</v>
          </cell>
          <cell r="CL21">
            <v>0.67467379570007302</v>
          </cell>
          <cell r="CM21">
            <v>5.1464375108480502E-2</v>
          </cell>
          <cell r="CN21">
            <v>29.670789718627901</v>
          </cell>
          <cell r="CO21">
            <v>1.3097167015075699</v>
          </cell>
          <cell r="CP21">
            <v>8691.3798828125</v>
          </cell>
          <cell r="CQ21">
            <v>2.4803423881530802</v>
          </cell>
          <cell r="CR21">
            <v>0.13550515472888899</v>
          </cell>
          <cell r="CS21">
            <v>620.37255859375</v>
          </cell>
          <cell r="CT21">
            <v>14.9897975921631</v>
          </cell>
        </row>
        <row r="22">
          <cell r="C22">
            <v>8.4119623352307799E-5</v>
          </cell>
          <cell r="D22">
            <v>6.6884780380860294E-8</v>
          </cell>
          <cell r="E22">
            <v>1.7087336163967799E-4</v>
          </cell>
          <cell r="F22">
            <v>4.2368253616587E-7</v>
          </cell>
          <cell r="G22">
            <v>2.79448704532115E-6</v>
          </cell>
          <cell r="H22">
            <v>2.9928273193036102E-8</v>
          </cell>
          <cell r="I22">
            <v>2.9814957088092301E-5</v>
          </cell>
          <cell r="J22">
            <v>6.1829219522024904E-10</v>
          </cell>
          <cell r="K22">
            <v>5.5318996310234098E-2</v>
          </cell>
          <cell r="L22">
            <v>3.2274791738018399E-4</v>
          </cell>
          <cell r="M22">
            <v>0.34396541118621798</v>
          </cell>
          <cell r="N22">
            <v>1.14818010479212E-3</v>
          </cell>
          <cell r="O22">
            <v>3.7894146516919101E-3</v>
          </cell>
          <cell r="P22">
            <v>1.2348466552793999E-3</v>
          </cell>
          <cell r="Q22">
            <v>4.2151875793933903E-2</v>
          </cell>
          <cell r="R22">
            <v>2.5889198695949702E-6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2.1556979045271901E-2</v>
          </cell>
          <cell r="AB22">
            <v>3.1672148033976598E-3</v>
          </cell>
          <cell r="AC22">
            <v>14.6574897766113</v>
          </cell>
          <cell r="AD22">
            <v>1.7268568277358998E-2</v>
          </cell>
          <cell r="AE22">
            <v>1.1353065259754699E-2</v>
          </cell>
          <cell r="AF22">
            <v>1.2622163631022E-3</v>
          </cell>
          <cell r="AG22">
            <v>0.29505729675293002</v>
          </cell>
          <cell r="AH22">
            <v>5.1180282753193798E-5</v>
          </cell>
          <cell r="AI22">
            <v>45.056961059570298</v>
          </cell>
          <cell r="AJ22">
            <v>2.9493888840079301E-2</v>
          </cell>
          <cell r="AK22">
            <v>82.348815917968807</v>
          </cell>
          <cell r="AL22">
            <v>0.17537395656108901</v>
          </cell>
          <cell r="AM22">
            <v>0.48626548051834101</v>
          </cell>
          <cell r="AN22">
            <v>1.27971172332764E-2</v>
          </cell>
          <cell r="AO22">
            <v>8.5362815856933594</v>
          </cell>
          <cell r="AP22">
            <v>2.687614178285E-4</v>
          </cell>
          <cell r="AQ22">
            <v>0.61532670259475697</v>
          </cell>
          <cell r="AR22">
            <v>2.7185105718672302E-3</v>
          </cell>
          <cell r="AS22">
            <v>10.139199256896999</v>
          </cell>
          <cell r="AT22">
            <v>1.95049289613962E-2</v>
          </cell>
          <cell r="AU22">
            <v>1.91682931035757E-2</v>
          </cell>
          <cell r="AV22">
            <v>3.0733733437955401E-3</v>
          </cell>
          <cell r="AW22">
            <v>0.43779236078262301</v>
          </cell>
          <cell r="AX22">
            <v>3.6906800232827697E-5</v>
          </cell>
          <cell r="AY22">
            <v>61.911064147949197</v>
          </cell>
          <cell r="AZ22">
            <v>3.7874773144721999E-2</v>
          </cell>
          <cell r="BA22">
            <v>100.28363037109401</v>
          </cell>
          <cell r="BB22">
            <v>0.22788904607296001</v>
          </cell>
          <cell r="BC22">
            <v>0.65903913974761996</v>
          </cell>
          <cell r="BD22">
            <v>1.6315642744302701E-2</v>
          </cell>
          <cell r="BE22">
            <v>11.1413736343384</v>
          </cell>
          <cell r="BF22">
            <v>3.2812578137963999E-4</v>
          </cell>
          <cell r="BG22">
            <v>93.405014038085895</v>
          </cell>
          <cell r="BH22">
            <v>0.100667543709278</v>
          </cell>
          <cell r="BI22">
            <v>292.63760375976602</v>
          </cell>
          <cell r="BJ22">
            <v>3.0444581508636501</v>
          </cell>
          <cell r="BK22">
            <v>1.9013855457305899</v>
          </cell>
          <cell r="BL22">
            <v>0.204037114977837</v>
          </cell>
          <cell r="BM22">
            <v>63.775154113769503</v>
          </cell>
          <cell r="BN22">
            <v>8.39675485622138E-4</v>
          </cell>
          <cell r="BO22">
            <v>8.6478309631347692</v>
          </cell>
          <cell r="BP22">
            <v>6.6730272956192502E-3</v>
          </cell>
          <cell r="BQ22">
            <v>20.404590606689499</v>
          </cell>
          <cell r="BR22">
            <v>3.9315622299909599E-2</v>
          </cell>
          <cell r="BS22">
            <v>9.7447514533996596E-2</v>
          </cell>
          <cell r="BT22">
            <v>2.8314595110714401E-3</v>
          </cell>
          <cell r="BU22">
            <v>1.6827256679534901</v>
          </cell>
          <cell r="BV22">
            <v>6.8195979110896601E-5</v>
          </cell>
          <cell r="BW22">
            <v>0.22957578301429701</v>
          </cell>
          <cell r="BX22">
            <v>1.8264207756146799E-4</v>
          </cell>
          <cell r="BY22">
            <v>2.12654733657837</v>
          </cell>
          <cell r="BZ22">
            <v>3.9409779012203203E-2</v>
          </cell>
          <cell r="CA22">
            <v>4.51153796166182E-3</v>
          </cell>
          <cell r="CB22">
            <v>9.4269096734933596E-5</v>
          </cell>
          <cell r="CC22">
            <v>0.72875303030014005</v>
          </cell>
          <cell r="CD22">
            <v>1.8326495592191301E-6</v>
          </cell>
          <cell r="CE22">
            <v>79.419624328613295</v>
          </cell>
          <cell r="CF22">
            <v>8.8999092578887898E-2</v>
          </cell>
          <cell r="CG22">
            <v>362.76242065429699</v>
          </cell>
          <cell r="CH22">
            <v>1.7438774108886701</v>
          </cell>
          <cell r="CI22">
            <v>1.2061030864715601</v>
          </cell>
          <cell r="CJ22">
            <v>3.7797730416059501E-2</v>
          </cell>
          <cell r="CK22">
            <v>40.7366943359375</v>
          </cell>
          <cell r="CL22">
            <v>1.06654269620776E-3</v>
          </cell>
          <cell r="CM22">
            <v>378.10705566406301</v>
          </cell>
          <cell r="CN22">
            <v>0.39579913020134</v>
          </cell>
          <cell r="CO22">
            <v>3018.94409179688</v>
          </cell>
          <cell r="CP22">
            <v>56.795867919921903</v>
          </cell>
          <cell r="CQ22">
            <v>19.529502868652301</v>
          </cell>
          <cell r="CR22">
            <v>0.22765719890594499</v>
          </cell>
          <cell r="CS22">
            <v>459.50247192382801</v>
          </cell>
          <cell r="CT22">
            <v>5.1235011778771903E-3</v>
          </cell>
        </row>
        <row r="23">
          <cell r="C23">
            <v>0.36780720949173001</v>
          </cell>
          <cell r="D23">
            <v>6.50014728307724E-2</v>
          </cell>
          <cell r="E23">
            <v>0.118956908583641</v>
          </cell>
          <cell r="F23">
            <v>5.6909708976745597</v>
          </cell>
          <cell r="G23">
            <v>8.2389259338378906</v>
          </cell>
          <cell r="H23">
            <v>0.17869248986244199</v>
          </cell>
          <cell r="I23">
            <v>1.7602641582489</v>
          </cell>
          <cell r="J23">
            <v>3.3448155969381298E-2</v>
          </cell>
          <cell r="K23">
            <v>5.3265318274498E-2</v>
          </cell>
          <cell r="L23">
            <v>7.7414275147020799E-3</v>
          </cell>
          <cell r="M23">
            <v>2.0323317497968701E-2</v>
          </cell>
          <cell r="N23">
            <v>0.81802487373352095</v>
          </cell>
          <cell r="O23">
            <v>0.43853461742401101</v>
          </cell>
          <cell r="P23">
            <v>1.1692623374983701E-3</v>
          </cell>
          <cell r="Q23">
            <v>0.249230802059174</v>
          </cell>
          <cell r="R23">
            <v>1.8724818946793699E-3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7.9169034957885701E-2</v>
          </cell>
          <cell r="AB23">
            <v>2.75596380233765E-2</v>
          </cell>
          <cell r="AC23">
            <v>2.95555940829217E-3</v>
          </cell>
          <cell r="AD23">
            <v>0.12062052637338599</v>
          </cell>
          <cell r="AE23">
            <v>7.1133874356746701E-2</v>
          </cell>
          <cell r="AF23">
            <v>1.0723946094512899</v>
          </cell>
          <cell r="AG23">
            <v>7.6864488422870594E-2</v>
          </cell>
          <cell r="AH23">
            <v>0.12784072756767301</v>
          </cell>
          <cell r="AI23">
            <v>99.862350463867202</v>
          </cell>
          <cell r="AJ23">
            <v>28.364913940429702</v>
          </cell>
          <cell r="AK23">
            <v>32.723079681396499</v>
          </cell>
          <cell r="AL23">
            <v>1015.56036376953</v>
          </cell>
          <cell r="AM23">
            <v>910.10266113281295</v>
          </cell>
          <cell r="AN23">
            <v>624.328857421875</v>
          </cell>
          <cell r="AO23">
            <v>581.478515625</v>
          </cell>
          <cell r="AP23">
            <v>76.132514953613295</v>
          </cell>
          <cell r="AQ23">
            <v>2.9768996238708501</v>
          </cell>
          <cell r="AR23">
            <v>0.87789964675903298</v>
          </cell>
          <cell r="AS23">
            <v>1.93128490447998</v>
          </cell>
          <cell r="AT23">
            <v>55.073413848877003</v>
          </cell>
          <cell r="AU23">
            <v>60.782508850097699</v>
          </cell>
          <cell r="AV23">
            <v>2.7477211952209499</v>
          </cell>
          <cell r="AW23">
            <v>33.6859130859375</v>
          </cell>
          <cell r="AX23">
            <v>0.41751617193222001</v>
          </cell>
          <cell r="AY23">
            <v>455.45458984375</v>
          </cell>
          <cell r="AZ23">
            <v>135.49996948242199</v>
          </cell>
          <cell r="BA23">
            <v>79.924629211425795</v>
          </cell>
          <cell r="BB23">
            <v>2753.94897460938</v>
          </cell>
          <cell r="BC23">
            <v>1629.61267089844</v>
          </cell>
          <cell r="BD23">
            <v>4485.87060546875</v>
          </cell>
          <cell r="BE23">
            <v>1124.99499511719</v>
          </cell>
          <cell r="BF23">
            <v>538.69299316406295</v>
          </cell>
          <cell r="BG23">
            <v>52.555149078369098</v>
          </cell>
          <cell r="BH23">
            <v>13.888162612915</v>
          </cell>
          <cell r="BI23">
            <v>32.522872924804702</v>
          </cell>
          <cell r="BJ23">
            <v>834.82318115234398</v>
          </cell>
          <cell r="BK23">
            <v>663.04162597656295</v>
          </cell>
          <cell r="BL23">
            <v>137.19012451171901</v>
          </cell>
          <cell r="BM23">
            <v>518.92541503906295</v>
          </cell>
          <cell r="BN23">
            <v>17.602476119995099</v>
          </cell>
          <cell r="BO23">
            <v>6.4813995361328098</v>
          </cell>
          <cell r="BP23">
            <v>2.2041280269622798</v>
          </cell>
          <cell r="BQ23">
            <v>7.1288976669311497</v>
          </cell>
          <cell r="BR23">
            <v>157.228927612305</v>
          </cell>
          <cell r="BS23">
            <v>419.99450683593801</v>
          </cell>
          <cell r="BT23">
            <v>0.87926322221756004</v>
          </cell>
          <cell r="BU23">
            <v>290.62490844726602</v>
          </cell>
          <cell r="BV23">
            <v>0.26497527956962602</v>
          </cell>
          <cell r="BW23">
            <v>9.7997047007083907E-2</v>
          </cell>
          <cell r="BX23">
            <v>0.67160445451736495</v>
          </cell>
          <cell r="BY23">
            <v>0.19569766521453899</v>
          </cell>
          <cell r="BZ23">
            <v>13.542574882507299</v>
          </cell>
          <cell r="CA23">
            <v>27.816698074340799</v>
          </cell>
          <cell r="CB23">
            <v>7.2031192481517806E-2</v>
          </cell>
          <cell r="CC23">
            <v>6.7813787460327104</v>
          </cell>
          <cell r="CD23">
            <v>3.6838095635175698E-2</v>
          </cell>
          <cell r="CE23">
            <v>501.60745239257801</v>
          </cell>
          <cell r="CF23">
            <v>168.67466735839801</v>
          </cell>
          <cell r="CG23">
            <v>197.92701721191401</v>
          </cell>
          <cell r="CH23">
            <v>5495.52587890625</v>
          </cell>
          <cell r="CI23">
            <v>9684.94921875</v>
          </cell>
          <cell r="CJ23">
            <v>3325.42065429688</v>
          </cell>
          <cell r="CK23">
            <v>4121.830078125</v>
          </cell>
          <cell r="CL23">
            <v>404.455810546875</v>
          </cell>
          <cell r="CM23">
            <v>655.604248046875</v>
          </cell>
          <cell r="CN23">
            <v>207.254638671875</v>
          </cell>
          <cell r="CO23">
            <v>163.28158569335901</v>
          </cell>
          <cell r="CP23">
            <v>5523.98974609375</v>
          </cell>
          <cell r="CQ23">
            <v>4927.435546875</v>
          </cell>
          <cell r="CR23">
            <v>5991.66357421875</v>
          </cell>
          <cell r="CS23">
            <v>2739.45874023438</v>
          </cell>
          <cell r="CT23">
            <v>721.60888671875</v>
          </cell>
        </row>
        <row r="24">
          <cell r="C24">
            <v>2.0927111618220802E-3</v>
          </cell>
          <cell r="D24">
            <v>4.3203630484640598E-3</v>
          </cell>
          <cell r="E24">
            <v>1.45161086693406E-2</v>
          </cell>
          <cell r="F24">
            <v>2.5925928726792301E-2</v>
          </cell>
          <cell r="G24">
            <v>0.47243100404739402</v>
          </cell>
          <cell r="H24">
            <v>2.6223210152238599E-3</v>
          </cell>
          <cell r="I24">
            <v>2.1495213508606001</v>
          </cell>
          <cell r="J24">
            <v>2.0416192710399602E-3</v>
          </cell>
          <cell r="K24">
            <v>2.8321037534624299E-3</v>
          </cell>
          <cell r="L24">
            <v>4.4030663557350601E-3</v>
          </cell>
          <cell r="M24">
            <v>3.66782955825329E-3</v>
          </cell>
          <cell r="N24">
            <v>4.1221577674150502E-2</v>
          </cell>
          <cell r="O24">
            <v>1.3917204141616799</v>
          </cell>
          <cell r="P24">
            <v>2.85245454870164E-3</v>
          </cell>
          <cell r="Q24">
            <v>0.46504276990890497</v>
          </cell>
          <cell r="R24">
            <v>9.8462472669780298E-4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3.7306817830540199E-5</v>
          </cell>
          <cell r="AB24">
            <v>5.8467587223276503E-5</v>
          </cell>
          <cell r="AC24">
            <v>7.0276022597681704E-5</v>
          </cell>
          <cell r="AD24">
            <v>3.7208967842161699E-4</v>
          </cell>
          <cell r="AE24">
            <v>1.09134567901492E-2</v>
          </cell>
          <cell r="AF24">
            <v>1.12883149995469E-4</v>
          </cell>
          <cell r="AG24">
            <v>8.0675510689616203E-3</v>
          </cell>
          <cell r="AH24">
            <v>4.7199533582897897E-5</v>
          </cell>
          <cell r="AI24">
            <v>2.80747365951538</v>
          </cell>
          <cell r="AJ24">
            <v>1.8929244279861499</v>
          </cell>
          <cell r="AK24">
            <v>2.1142656803131099</v>
          </cell>
          <cell r="AL24">
            <v>21.466081619262699</v>
          </cell>
          <cell r="AM24">
            <v>449.15017700195301</v>
          </cell>
          <cell r="AN24">
            <v>20.4965419769287</v>
          </cell>
          <cell r="AO24">
            <v>432.79421997070301</v>
          </cell>
          <cell r="AP24">
            <v>1.69772720336914</v>
          </cell>
          <cell r="AQ24">
            <v>0.58551269769668601</v>
          </cell>
          <cell r="AR24">
            <v>0.86934781074523904</v>
          </cell>
          <cell r="AS24">
            <v>0.43835094571113598</v>
          </cell>
          <cell r="AT24">
            <v>7.6270298957824698</v>
          </cell>
          <cell r="AU24">
            <v>127.29962921142599</v>
          </cell>
          <cell r="AV24">
            <v>1.8429788351059</v>
          </cell>
          <cell r="AW24">
            <v>101.24534606933599</v>
          </cell>
          <cell r="AX24">
            <v>0.68152159452438399</v>
          </cell>
          <cell r="AY24">
            <v>5.7553992271423304</v>
          </cell>
          <cell r="AZ24">
            <v>6.1233849525451696</v>
          </cell>
          <cell r="BA24">
            <v>4.6819186210632298</v>
          </cell>
          <cell r="BB24">
            <v>71.558685302734403</v>
          </cell>
          <cell r="BC24">
            <v>1328.13916015625</v>
          </cell>
          <cell r="BD24">
            <v>35.9008979797363</v>
          </cell>
          <cell r="BE24">
            <v>1236.583984375</v>
          </cell>
          <cell r="BF24">
            <v>10.922340393066399</v>
          </cell>
          <cell r="BG24">
            <v>5.9607076644897496</v>
          </cell>
          <cell r="BH24">
            <v>3.8541607856750502</v>
          </cell>
          <cell r="BI24">
            <v>3.82416844367981</v>
          </cell>
          <cell r="BJ24">
            <v>26.7244472503662</v>
          </cell>
          <cell r="BK24">
            <v>1040.00756835938</v>
          </cell>
          <cell r="BL24">
            <v>54.340293884277301</v>
          </cell>
          <cell r="BM24">
            <v>754.86212158203102</v>
          </cell>
          <cell r="BN24">
            <v>2.1979641914367698</v>
          </cell>
          <cell r="BO24">
            <v>1.14772093296051</v>
          </cell>
          <cell r="BP24">
            <v>0.74204248189926103</v>
          </cell>
          <cell r="BQ24">
            <v>0.84842801094055198</v>
          </cell>
          <cell r="BR24">
            <v>3.7268769741058301</v>
          </cell>
          <cell r="BS24">
            <v>368.34713745117199</v>
          </cell>
          <cell r="BT24">
            <v>11.4672451019287</v>
          </cell>
          <cell r="BU24">
            <v>121.571296691895</v>
          </cell>
          <cell r="BV24">
            <v>0.51855617761611905</v>
          </cell>
          <cell r="BW24">
            <v>1.99228012934327E-3</v>
          </cell>
          <cell r="BX24">
            <v>3.5283493343740702E-3</v>
          </cell>
          <cell r="BY24">
            <v>6.9140321575105199E-3</v>
          </cell>
          <cell r="BZ24">
            <v>2.2967102006077801E-2</v>
          </cell>
          <cell r="CA24">
            <v>0.49519267678260798</v>
          </cell>
          <cell r="CB24">
            <v>1.82496930938214E-3</v>
          </cell>
          <cell r="CC24">
            <v>0.954240202903748</v>
          </cell>
          <cell r="CD24">
            <v>1.40421581454575E-3</v>
          </cell>
          <cell r="CE24">
            <v>55.944625854492202</v>
          </cell>
          <cell r="CF24">
            <v>40.4963569641113</v>
          </cell>
          <cell r="CG24">
            <v>39.400428771972699</v>
          </cell>
          <cell r="CH24">
            <v>490.21798706054699</v>
          </cell>
          <cell r="CI24">
            <v>12248.7099609375</v>
          </cell>
          <cell r="CJ24">
            <v>368.36413574218801</v>
          </cell>
          <cell r="CK24">
            <v>7624.32421875</v>
          </cell>
          <cell r="CL24">
            <v>50.605335235595703</v>
          </cell>
          <cell r="CM24">
            <v>34.383209228515597</v>
          </cell>
          <cell r="CN24">
            <v>11.040016174316399</v>
          </cell>
          <cell r="CO24">
            <v>9.7190170288085902</v>
          </cell>
          <cell r="CP24">
            <v>111.960746765137</v>
          </cell>
          <cell r="CQ24">
            <v>2970.66772460938</v>
          </cell>
          <cell r="CR24">
            <v>374.46218872070301</v>
          </cell>
          <cell r="CS24">
            <v>2224.51733398438</v>
          </cell>
          <cell r="CT24">
            <v>9.3828344345092791</v>
          </cell>
        </row>
        <row r="25">
          <cell r="C25">
            <v>2.17581912875175E-3</v>
          </cell>
          <cell r="D25">
            <v>1.3264942914247501E-2</v>
          </cell>
          <cell r="E25">
            <v>9.0357866138219799E-3</v>
          </cell>
          <cell r="F25">
            <v>1.70815996825695E-2</v>
          </cell>
          <cell r="G25">
            <v>3.2875668257474899E-2</v>
          </cell>
          <cell r="H25">
            <v>9.5143886283039995E-3</v>
          </cell>
          <cell r="I25">
            <v>0.16890902817249301</v>
          </cell>
          <cell r="J25">
            <v>1.2065983901266E-4</v>
          </cell>
          <cell r="K25">
            <v>5.2311677485704401E-2</v>
          </cell>
          <cell r="L25">
            <v>0.230999439954758</v>
          </cell>
          <cell r="M25">
            <v>0.14793561398982999</v>
          </cell>
          <cell r="N25">
            <v>0.312036663293839</v>
          </cell>
          <cell r="O25">
            <v>0.55017101764678999</v>
          </cell>
          <cell r="P25">
            <v>8.4865018725395203E-2</v>
          </cell>
          <cell r="Q25">
            <v>2.7035841941833501</v>
          </cell>
          <cell r="R25">
            <v>3.5696513950824699E-3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1.4582794159650799E-2</v>
          </cell>
          <cell r="AB25">
            <v>5.2213370800018297E-2</v>
          </cell>
          <cell r="AC25">
            <v>3.7355136126279803E-2</v>
          </cell>
          <cell r="AD25">
            <v>8.2290545105934101E-2</v>
          </cell>
          <cell r="AE25">
            <v>0.142291709780693</v>
          </cell>
          <cell r="AF25">
            <v>7.1760956197977101E-3</v>
          </cell>
          <cell r="AG25">
            <v>0.393625438213348</v>
          </cell>
          <cell r="AH25">
            <v>8.6411554366350196E-4</v>
          </cell>
          <cell r="AI25">
            <v>0.26379913091659501</v>
          </cell>
          <cell r="AJ25">
            <v>1.4532508850097701</v>
          </cell>
          <cell r="AK25">
            <v>0.88971596956253096</v>
          </cell>
          <cell r="AL25">
            <v>1.76589179039001</v>
          </cell>
          <cell r="AM25">
            <v>3.237637758255</v>
          </cell>
          <cell r="AN25">
            <v>0.84936052560806297</v>
          </cell>
          <cell r="AO25">
            <v>20.6001071929932</v>
          </cell>
          <cell r="AP25">
            <v>1.9077828153967899E-2</v>
          </cell>
          <cell r="AQ25">
            <v>0.24937319755554199</v>
          </cell>
          <cell r="AR25">
            <v>1.0202666521072401</v>
          </cell>
          <cell r="AS25">
            <v>0.70002871751785301</v>
          </cell>
          <cell r="AT25">
            <v>1.4886568784713701</v>
          </cell>
          <cell r="AU25">
            <v>2.6291720867157</v>
          </cell>
          <cell r="AV25">
            <v>0.30752378702163702</v>
          </cell>
          <cell r="AW25">
            <v>9.8764019012451207</v>
          </cell>
          <cell r="AX25">
            <v>1.53403654694557E-2</v>
          </cell>
          <cell r="AY25">
            <v>0.51564675569534302</v>
          </cell>
          <cell r="AZ25">
            <v>2.13123559951782</v>
          </cell>
          <cell r="BA25">
            <v>1.5995893478393599</v>
          </cell>
          <cell r="BB25">
            <v>3.3143744468689</v>
          </cell>
          <cell r="BC25">
            <v>6.0201139450073198</v>
          </cell>
          <cell r="BD25">
            <v>0.75277572870254505</v>
          </cell>
          <cell r="BE25">
            <v>16.691841125488299</v>
          </cell>
          <cell r="BF25">
            <v>2.6272624731063801E-2</v>
          </cell>
          <cell r="BG25">
            <v>1.0294114351272601</v>
          </cell>
          <cell r="BH25">
            <v>4.6100707054138201</v>
          </cell>
          <cell r="BI25">
            <v>3.3861050605773899</v>
          </cell>
          <cell r="BJ25">
            <v>6.8782787322998002</v>
          </cell>
          <cell r="BK25">
            <v>12.6499691009521</v>
          </cell>
          <cell r="BL25">
            <v>2.0316071510314901</v>
          </cell>
          <cell r="BM25">
            <v>41.437103271484403</v>
          </cell>
          <cell r="BN25">
            <v>5.3163588047027602E-2</v>
          </cell>
          <cell r="BO25">
            <v>4.3736729770898798E-2</v>
          </cell>
          <cell r="BP25">
            <v>0.22062698006629899</v>
          </cell>
          <cell r="BQ25">
            <v>0.15259121358394601</v>
          </cell>
          <cell r="BR25">
            <v>0.30308377742767301</v>
          </cell>
          <cell r="BS25">
            <v>0.56320124864578203</v>
          </cell>
          <cell r="BT25">
            <v>0.120315991342068</v>
          </cell>
          <cell r="BU25">
            <v>2.46732831001282</v>
          </cell>
          <cell r="BV25">
            <v>2.4925081524997902E-3</v>
          </cell>
          <cell r="BW25">
            <v>2.1678978577256199E-2</v>
          </cell>
          <cell r="BX25">
            <v>9.9341176450252505E-2</v>
          </cell>
          <cell r="BY25">
            <v>7.1853488683700603E-2</v>
          </cell>
          <cell r="BZ25">
            <v>0.145447358489037</v>
          </cell>
          <cell r="CA25">
            <v>0.26777201890945401</v>
          </cell>
          <cell r="CB25">
            <v>4.5729700475931202E-2</v>
          </cell>
          <cell r="CC25">
            <v>0.94457703828811601</v>
          </cell>
          <cell r="CD25">
            <v>1.1507163289934401E-3</v>
          </cell>
          <cell r="CE25">
            <v>5.0165348052978498</v>
          </cell>
          <cell r="CF25">
            <v>20.897294998168899</v>
          </cell>
          <cell r="CG25">
            <v>14.4108428955078</v>
          </cell>
          <cell r="CH25">
            <v>30.419517517089801</v>
          </cell>
          <cell r="CI25">
            <v>54.043636322021499</v>
          </cell>
          <cell r="CJ25">
            <v>6.8176951408386204</v>
          </cell>
          <cell r="CK25">
            <v>203.39729309082</v>
          </cell>
          <cell r="CL25">
            <v>0.304404556751251</v>
          </cell>
          <cell r="CM25">
            <v>24.330402374267599</v>
          </cell>
          <cell r="CN25">
            <v>105.938804626465</v>
          </cell>
          <cell r="CO25">
            <v>72.245857238769503</v>
          </cell>
          <cell r="CP25">
            <v>150.70045471191401</v>
          </cell>
          <cell r="CQ25">
            <v>269.74203491210898</v>
          </cell>
          <cell r="CR25">
            <v>39.808673858642599</v>
          </cell>
          <cell r="CS25">
            <v>1095.25610351563</v>
          </cell>
          <cell r="CT25">
            <v>1.49086797237396</v>
          </cell>
        </row>
        <row r="26">
          <cell r="C26">
            <v>8.0378986895084398E-3</v>
          </cell>
          <cell r="D26">
            <v>1.525201741606E-2</v>
          </cell>
          <cell r="E26">
            <v>2.1019406616687799E-2</v>
          </cell>
          <cell r="F26">
            <v>6.0337137430906303E-2</v>
          </cell>
          <cell r="G26">
            <v>0.117256045341492</v>
          </cell>
          <cell r="H26">
            <v>0.17512741684913599</v>
          </cell>
          <cell r="I26">
            <v>0.69883811473846402</v>
          </cell>
          <cell r="J26">
            <v>2.5637759827077402E-3</v>
          </cell>
          <cell r="K26">
            <v>2.2118069231510201E-2</v>
          </cell>
          <cell r="L26">
            <v>6.3119798898696899E-2</v>
          </cell>
          <cell r="M26">
            <v>8.2992717623710605E-2</v>
          </cell>
          <cell r="N26">
            <v>0.244363203644753</v>
          </cell>
          <cell r="O26">
            <v>0.36387392878532399</v>
          </cell>
          <cell r="P26">
            <v>2.2769796848297101</v>
          </cell>
          <cell r="Q26">
            <v>2.9614336490631099</v>
          </cell>
          <cell r="R26">
            <v>4.8176390118896996E-3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3.8829320110380602E-3</v>
          </cell>
          <cell r="AB26">
            <v>1.96909531950951E-2</v>
          </cell>
          <cell r="AC26">
            <v>1.73765867948532E-2</v>
          </cell>
          <cell r="AD26">
            <v>6.1319541186094298E-2</v>
          </cell>
          <cell r="AE26">
            <v>0.113123819231987</v>
          </cell>
          <cell r="AF26">
            <v>0.39569893479347201</v>
          </cell>
          <cell r="AG26">
            <v>0.70746260881423995</v>
          </cell>
          <cell r="AH26">
            <v>2.0023845136165602E-3</v>
          </cell>
          <cell r="AI26">
            <v>0.35787445306777999</v>
          </cell>
          <cell r="AJ26">
            <v>0.60664927959442105</v>
          </cell>
          <cell r="AK26">
            <v>1.00775587558746</v>
          </cell>
          <cell r="AL26">
            <v>2.6985301971435498</v>
          </cell>
          <cell r="AM26">
            <v>6.2842850685119602</v>
          </cell>
          <cell r="AN26">
            <v>11.021635055541999</v>
          </cell>
          <cell r="AO26">
            <v>60.064155578613303</v>
          </cell>
          <cell r="AP26">
            <v>0.20202589035034199</v>
          </cell>
          <cell r="AQ26">
            <v>0.26140314340591397</v>
          </cell>
          <cell r="AR26">
            <v>0.340270906686783</v>
          </cell>
          <cell r="AS26">
            <v>0.66981607675552401</v>
          </cell>
          <cell r="AT26">
            <v>1.9585368633270299</v>
          </cell>
          <cell r="AU26">
            <v>4.6714839935302699</v>
          </cell>
          <cell r="AV26">
            <v>4.9323377609252903</v>
          </cell>
          <cell r="AW26">
            <v>36.890815734863303</v>
          </cell>
          <cell r="AX26">
            <v>0.148977130651474</v>
          </cell>
          <cell r="AY26">
            <v>3.2970004081726101</v>
          </cell>
          <cell r="AZ26">
            <v>3.6969108581543</v>
          </cell>
          <cell r="BA26">
            <v>7.7605562210082999</v>
          </cell>
          <cell r="BB26">
            <v>19.556848526001001</v>
          </cell>
          <cell r="BC26">
            <v>42.5910034179688</v>
          </cell>
          <cell r="BD26">
            <v>42.021305084228501</v>
          </cell>
          <cell r="BE26">
            <v>351.34844970703102</v>
          </cell>
          <cell r="BF26">
            <v>1.3086683750152599</v>
          </cell>
          <cell r="BG26">
            <v>0.52108317613601696</v>
          </cell>
          <cell r="BH26">
            <v>0.97743541002273604</v>
          </cell>
          <cell r="BI26">
            <v>1.6596980094909699</v>
          </cell>
          <cell r="BJ26">
            <v>4.2340993881225604</v>
          </cell>
          <cell r="BK26">
            <v>8.05035400390625</v>
          </cell>
          <cell r="BL26">
            <v>16.1544895172119</v>
          </cell>
          <cell r="BM26">
            <v>65.801452636718807</v>
          </cell>
          <cell r="BN26">
            <v>0.21183380484580999</v>
          </cell>
          <cell r="BO26">
            <v>0.14124171435832999</v>
          </cell>
          <cell r="BP26">
            <v>0.19168874621391299</v>
          </cell>
          <cell r="BQ26">
            <v>0.34849438071250899</v>
          </cell>
          <cell r="BR26">
            <v>0.93994235992431596</v>
          </cell>
          <cell r="BS26">
            <v>2.17943239212036</v>
          </cell>
          <cell r="BT26">
            <v>2.6937408447265598</v>
          </cell>
          <cell r="BU26">
            <v>18.808164596557599</v>
          </cell>
          <cell r="BV26">
            <v>6.6155903041362804E-2</v>
          </cell>
          <cell r="BW26">
            <v>3.0039792880415899E-2</v>
          </cell>
          <cell r="BX26">
            <v>6.5790377557277693E-2</v>
          </cell>
          <cell r="BY26">
            <v>0.100585617125034</v>
          </cell>
          <cell r="BZ26">
            <v>0.27438056468963601</v>
          </cell>
          <cell r="CA26">
            <v>0.507879018783569</v>
          </cell>
          <cell r="CB26">
            <v>1.0568379163742101</v>
          </cell>
          <cell r="CC26">
            <v>3.6200616359710698</v>
          </cell>
          <cell r="CD26">
            <v>1.24451033771038E-2</v>
          </cell>
          <cell r="CE26">
            <v>11.280444145202599</v>
          </cell>
          <cell r="CF26">
            <v>12.033887863159199</v>
          </cell>
          <cell r="CG26">
            <v>29.632209777831999</v>
          </cell>
          <cell r="CH26">
            <v>65.043968200683594</v>
          </cell>
          <cell r="CI26">
            <v>128.30520629882801</v>
          </cell>
          <cell r="CJ26">
            <v>165.491943359375</v>
          </cell>
          <cell r="CK26">
            <v>1194.78930664063</v>
          </cell>
          <cell r="CL26">
            <v>3.6049356460571298</v>
          </cell>
          <cell r="CM26">
            <v>65.7618408203125</v>
          </cell>
          <cell r="CN26">
            <v>70.479888916015597</v>
          </cell>
          <cell r="CO26">
            <v>146.78807067871099</v>
          </cell>
          <cell r="CP26">
            <v>391.13705444335898</v>
          </cell>
          <cell r="CQ26">
            <v>904.91058349609398</v>
          </cell>
          <cell r="CR26">
            <v>1109.66564941406</v>
          </cell>
          <cell r="CS26">
            <v>7921.720703125</v>
          </cell>
          <cell r="CT26">
            <v>29.137548446655298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2.7601705369306701E-5</v>
          </cell>
          <cell r="AJ27">
            <v>3.8940252125030397E-5</v>
          </cell>
          <cell r="AK27">
            <v>7.1851063694339203E-6</v>
          </cell>
          <cell r="AL27">
            <v>9.9842545751016601E-5</v>
          </cell>
          <cell r="AM27">
            <v>1.7950584151549299E-5</v>
          </cell>
          <cell r="AN27">
            <v>1.35650880110916E-5</v>
          </cell>
          <cell r="AO27">
            <v>5.2848103223368498E-5</v>
          </cell>
          <cell r="AP27">
            <v>1.34485744638368E-5</v>
          </cell>
          <cell r="AQ27">
            <v>4.4274283936829298E-6</v>
          </cell>
          <cell r="AR27">
            <v>6.2461781453748699E-6</v>
          </cell>
          <cell r="AS27">
            <v>1.1525207810336701E-6</v>
          </cell>
          <cell r="AT27">
            <v>1.60151575983036E-5</v>
          </cell>
          <cell r="AU27">
            <v>2.8793481305910998E-6</v>
          </cell>
          <cell r="AV27">
            <v>2.1758964976470498E-6</v>
          </cell>
          <cell r="AW27">
            <v>8.4770554167334905E-6</v>
          </cell>
          <cell r="AX27">
            <v>2.15720706364664E-6</v>
          </cell>
          <cell r="AY27">
            <v>9.10827930056257E-6</v>
          </cell>
          <cell r="AZ27">
            <v>1.28498832054902E-5</v>
          </cell>
          <cell r="BA27">
            <v>2.3710110781394199E-6</v>
          </cell>
          <cell r="BB27">
            <v>3.2947013096418198E-5</v>
          </cell>
          <cell r="BC27">
            <v>5.9235080698272196E-6</v>
          </cell>
          <cell r="BD27">
            <v>4.4763396545022303E-6</v>
          </cell>
          <cell r="BE27">
            <v>1.74393317138311E-5</v>
          </cell>
          <cell r="BF27">
            <v>4.4378912207321298E-6</v>
          </cell>
          <cell r="BG27">
            <v>1.0223202407360101E-3</v>
          </cell>
          <cell r="BH27">
            <v>1.4422808308154299E-3</v>
          </cell>
          <cell r="BI27">
            <v>2.66124116024002E-4</v>
          </cell>
          <cell r="BJ27">
            <v>3.6979978904128101E-3</v>
          </cell>
          <cell r="BK27">
            <v>6.6485907882452E-4</v>
          </cell>
          <cell r="BL27">
            <v>5.0242780707776503E-4</v>
          </cell>
          <cell r="BM27">
            <v>1.9574039615690699E-3</v>
          </cell>
          <cell r="BN27">
            <v>4.9811234930530201E-4</v>
          </cell>
          <cell r="BO27">
            <v>6.2796141719445597E-4</v>
          </cell>
          <cell r="BP27">
            <v>8.8592263637110602E-4</v>
          </cell>
          <cell r="BQ27">
            <v>1.6346704796887899E-4</v>
          </cell>
          <cell r="BR27">
            <v>2.2714994847774501E-3</v>
          </cell>
          <cell r="BS27">
            <v>4.08390478696674E-4</v>
          </cell>
          <cell r="BT27">
            <v>3.0861684354022102E-4</v>
          </cell>
          <cell r="BU27">
            <v>1.2023375602439E-3</v>
          </cell>
          <cell r="BV27">
            <v>3.0596606666222198E-4</v>
          </cell>
          <cell r="BW27">
            <v>8.8639526438782906E-6</v>
          </cell>
          <cell r="BX27">
            <v>1.25051901704865E-5</v>
          </cell>
          <cell r="BY27">
            <v>2.3074096588970899E-6</v>
          </cell>
          <cell r="BZ27">
            <v>3.20632207149174E-5</v>
          </cell>
          <cell r="CA27">
            <v>5.76461206946988E-6</v>
          </cell>
          <cell r="CB27">
            <v>4.3562631617533001E-6</v>
          </cell>
          <cell r="CC27">
            <v>1.6971525838016498E-5</v>
          </cell>
          <cell r="CD27">
            <v>4.3188465497223703E-6</v>
          </cell>
          <cell r="CE27">
            <v>6.1341291293501897E-3</v>
          </cell>
          <cell r="CF27">
            <v>8.6539769545197504E-3</v>
          </cell>
          <cell r="CG27">
            <v>1.5967986546456801E-3</v>
          </cell>
          <cell r="CH27">
            <v>2.2188737988471999E-2</v>
          </cell>
          <cell r="CI27">
            <v>3.9892895147204399E-3</v>
          </cell>
          <cell r="CJ27">
            <v>3.01466858945787E-3</v>
          </cell>
          <cell r="CK27">
            <v>1.1744820512831201E-2</v>
          </cell>
          <cell r="CL27">
            <v>2.9887750279158402E-3</v>
          </cell>
          <cell r="CM27">
            <v>0.129161357879639</v>
          </cell>
          <cell r="CN27">
            <v>0.182219743728638</v>
          </cell>
          <cell r="CO27">
            <v>3.3622488379478503E-2</v>
          </cell>
          <cell r="CP27">
            <v>0.467210173606873</v>
          </cell>
          <cell r="CQ27">
            <v>8.39992165565491E-2</v>
          </cell>
          <cell r="CR27">
            <v>6.3477419316768605E-2</v>
          </cell>
          <cell r="CS27">
            <v>0.24730111658573201</v>
          </cell>
          <cell r="CT27">
            <v>6.2932200729846996E-2</v>
          </cell>
        </row>
        <row r="28">
          <cell r="C28">
            <v>3.5110220286682601E-10</v>
          </cell>
          <cell r="D28">
            <v>1.21995330504276E-10</v>
          </cell>
          <cell r="E28">
            <v>6.6181976565715698E-11</v>
          </cell>
          <cell r="F28">
            <v>3.5127475857734701E-2</v>
          </cell>
          <cell r="G28">
            <v>8.8327938713161897E-12</v>
          </cell>
          <cell r="H28">
            <v>2.5153375476233399E-12</v>
          </cell>
          <cell r="I28">
            <v>5.26910626241772E-10</v>
          </cell>
          <cell r="J28">
            <v>3.38644703390401E-8</v>
          </cell>
          <cell r="K28">
            <v>3.5565861617214999E-4</v>
          </cell>
          <cell r="L28">
            <v>6.3152540974442699E-8</v>
          </cell>
          <cell r="M28">
            <v>2.8766735922545199E-3</v>
          </cell>
          <cell r="N28">
            <v>4.29995992590193E-7</v>
          </cell>
          <cell r="O28">
            <v>9.9397753365337805E-4</v>
          </cell>
          <cell r="P28">
            <v>8.0512521094533407E-9</v>
          </cell>
          <cell r="Q28">
            <v>1.2363203495624501E-5</v>
          </cell>
          <cell r="R28">
            <v>6.7389680680207696E-7</v>
          </cell>
          <cell r="S28">
            <v>3.2760438625700799E-4</v>
          </cell>
          <cell r="T28">
            <v>6.0860941175633303E-8</v>
          </cell>
          <cell r="U28">
            <v>1.2990712421014901E-3</v>
          </cell>
          <cell r="V28">
            <v>4.1313100496154199E-7</v>
          </cell>
          <cell r="W28">
            <v>9.6590461907908299E-4</v>
          </cell>
          <cell r="X28">
            <v>7.8358919353149808E-9</v>
          </cell>
          <cell r="Y28">
            <v>1.08860176624148E-5</v>
          </cell>
          <cell r="Z28">
            <v>6.5813316041385395E-7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1.6655046783853301E-4</v>
          </cell>
          <cell r="AJ28">
            <v>2.3105958812941199E-10</v>
          </cell>
          <cell r="AK28">
            <v>1.0148489382118E-3</v>
          </cell>
          <cell r="AL28">
            <v>3.5315619317799499E-9</v>
          </cell>
          <cell r="AM28">
            <v>2.2458840248873501E-5</v>
          </cell>
          <cell r="AN28">
            <v>9.0957337148256395E-12</v>
          </cell>
          <cell r="AO28">
            <v>4.0032891774899301E-6</v>
          </cell>
          <cell r="AP28">
            <v>1.55002543461048E-13</v>
          </cell>
          <cell r="AQ28">
            <v>1.3736367691308301E-4</v>
          </cell>
          <cell r="AR28">
            <v>1.80118830961362E-9</v>
          </cell>
          <cell r="AS28">
            <v>6.1318278312683095E-4</v>
          </cell>
          <cell r="AT28">
            <v>1.29337331955526E-8</v>
          </cell>
          <cell r="AU28">
            <v>4.3677442590706098E-5</v>
          </cell>
          <cell r="AV28">
            <v>2.2867854831965001E-10</v>
          </cell>
          <cell r="AW28">
            <v>3.1888409921521101E-6</v>
          </cell>
          <cell r="AX28">
            <v>1.90605877747885E-8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4.0703024864196804</v>
          </cell>
          <cell r="BH28">
            <v>1.9413811969570799E-5</v>
          </cell>
          <cell r="BI28">
            <v>114.340682983398</v>
          </cell>
          <cell r="BJ28">
            <v>3.2776914304122302E-4</v>
          </cell>
          <cell r="BK28">
            <v>0.54489594697952304</v>
          </cell>
          <cell r="BL28">
            <v>2.1474202185345301E-6</v>
          </cell>
          <cell r="BM28">
            <v>0.102485075592995</v>
          </cell>
          <cell r="BN28">
            <v>1.08802734757774E-4</v>
          </cell>
          <cell r="BO28">
            <v>1.1531275510787999</v>
          </cell>
          <cell r="BP28">
            <v>2.3613104076503099E-6</v>
          </cell>
          <cell r="BQ28">
            <v>7.6378979682922399</v>
          </cell>
          <cell r="BR28">
            <v>1.7760958871804199E-4</v>
          </cell>
          <cell r="BS28">
            <v>0.81664609909057595</v>
          </cell>
          <cell r="BT28">
            <v>1.4261813419125199E-7</v>
          </cell>
          <cell r="BU28">
            <v>7.2637006640434307E-2</v>
          </cell>
          <cell r="BV28">
            <v>6.61263356960262E-6</v>
          </cell>
          <cell r="BW28">
            <v>1.6820028424263E-2</v>
          </cell>
          <cell r="BX28">
            <v>4.1294165384897497E-6</v>
          </cell>
          <cell r="BY28">
            <v>7.2596929967403398E-2</v>
          </cell>
          <cell r="BZ28">
            <v>2.78972383966902E-5</v>
          </cell>
          <cell r="CA28">
            <v>6.5195076167583493E-2</v>
          </cell>
          <cell r="CB28">
            <v>5.3202944627628302E-7</v>
          </cell>
          <cell r="CC28">
            <v>6.5787375206127795E-4</v>
          </cell>
          <cell r="CD28">
            <v>4.4714292016578798E-5</v>
          </cell>
          <cell r="CE28">
            <v>0.46925872564315801</v>
          </cell>
          <cell r="CF28">
            <v>1.9495134040425899E-7</v>
          </cell>
          <cell r="CG28">
            <v>2.1907789707183798</v>
          </cell>
          <cell r="CH28">
            <v>6.0234274315007497E-6</v>
          </cell>
          <cell r="CI28">
            <v>6.3837394118308993E-2</v>
          </cell>
          <cell r="CJ28">
            <v>2.3704476603825199E-8</v>
          </cell>
          <cell r="CK28">
            <v>1.11506218090653E-2</v>
          </cell>
          <cell r="CL28">
            <v>1.90060291060945E-6</v>
          </cell>
          <cell r="CM28">
            <v>0.206502795219421</v>
          </cell>
          <cell r="CN28">
            <v>7.6540281952475198E-6</v>
          </cell>
          <cell r="CO28">
            <v>1.3042756319046001</v>
          </cell>
          <cell r="CP28">
            <v>5.8139376051258303E-5</v>
          </cell>
          <cell r="CQ28">
            <v>0.13851197063922899</v>
          </cell>
          <cell r="CR28">
            <v>9.5905750185920603E-7</v>
          </cell>
          <cell r="CS28">
            <v>5.2486900240182903E-3</v>
          </cell>
          <cell r="CT28">
            <v>7.9294979514088495E-5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1.3349494842884701E-9</v>
          </cell>
          <cell r="T29">
            <v>4.4740704652213E-6</v>
          </cell>
          <cell r="U29">
            <v>1.02942485682433E-5</v>
          </cell>
          <cell r="V29">
            <v>6.6071264445781694E-2</v>
          </cell>
          <cell r="W29">
            <v>1.69088452821597E-4</v>
          </cell>
          <cell r="X29">
            <v>1.3305779221484101E-11</v>
          </cell>
          <cell r="Y29">
            <v>7.7118595072533895E-5</v>
          </cell>
          <cell r="Z29">
            <v>4.6962720807641701E-4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5.9564310504356399E-5</v>
          </cell>
          <cell r="AJ29">
            <v>8.1745274655986604E-5</v>
          </cell>
          <cell r="AK29">
            <v>2.1909256247454299E-5</v>
          </cell>
          <cell r="AL29">
            <v>9.9074795842170701E-2</v>
          </cell>
          <cell r="AM29">
            <v>3.3142147003672997E-5</v>
          </cell>
          <cell r="AN29">
            <v>1.5439463822985999E-6</v>
          </cell>
          <cell r="AO29">
            <v>2.4185143047361601E-5</v>
          </cell>
          <cell r="AP29">
            <v>2.5574098572178601E-7</v>
          </cell>
          <cell r="AQ29">
            <v>2.9404300175284201E-13</v>
          </cell>
          <cell r="AR29">
            <v>1.02169337714512E-13</v>
          </cell>
          <cell r="AS29">
            <v>5.5426447936532397E-14</v>
          </cell>
          <cell r="AT29">
            <v>2.9418752092169601E-5</v>
          </cell>
          <cell r="AU29">
            <v>7.3973369340814592E-15</v>
          </cell>
          <cell r="AV29">
            <v>2.1065588696019501E-15</v>
          </cell>
          <cell r="AW29">
            <v>4.4128001491609801E-13</v>
          </cell>
          <cell r="AX29">
            <v>2.8361006251809199E-11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7.8433537855744397E-3</v>
          </cell>
          <cell r="BH29">
            <v>1.15136401727796E-2</v>
          </cell>
          <cell r="BI29">
            <v>4.6097612939774999E-3</v>
          </cell>
          <cell r="BJ29">
            <v>6.3469533920288104</v>
          </cell>
          <cell r="BK29">
            <v>3.2695271074771902E-2</v>
          </cell>
          <cell r="BL29">
            <v>2.0330476399976801E-4</v>
          </cell>
          <cell r="BM29">
            <v>1.6105484217405298E-2</v>
          </cell>
          <cell r="BN29">
            <v>7.86872953176498E-2</v>
          </cell>
          <cell r="BO29">
            <v>1.4732867479324299E-2</v>
          </cell>
          <cell r="BP29">
            <v>3.3509355038404499E-2</v>
          </cell>
          <cell r="BQ29">
            <v>3.6000594496726997E-2</v>
          </cell>
          <cell r="BR29">
            <v>13.4351692199707</v>
          </cell>
          <cell r="BS29">
            <v>0.51052355766296398</v>
          </cell>
          <cell r="BT29">
            <v>3.8187898462638302E-4</v>
          </cell>
          <cell r="BU29">
            <v>0.23501530289649999</v>
          </cell>
          <cell r="BV29">
            <v>1.3914947509765601</v>
          </cell>
          <cell r="BW29">
            <v>8.9359936339406003E-8</v>
          </cell>
          <cell r="BX29">
            <v>4.2148986523216098E-9</v>
          </cell>
          <cell r="BY29">
            <v>2.66251953817687E-9</v>
          </cell>
          <cell r="BZ29">
            <v>0.417431980371475</v>
          </cell>
          <cell r="CA29">
            <v>3.6782249468458898E-10</v>
          </cell>
          <cell r="CB29">
            <v>1.2061444065736301E-9</v>
          </cell>
          <cell r="CC29">
            <v>3.89460956284893E-6</v>
          </cell>
          <cell r="CD29">
            <v>2.0646296616178001E-4</v>
          </cell>
          <cell r="CE29">
            <v>1.04337721131742E-3</v>
          </cell>
          <cell r="CF29">
            <v>1.5417932299897101E-3</v>
          </cell>
          <cell r="CG29">
            <v>6.3661095919087497E-4</v>
          </cell>
          <cell r="CH29">
            <v>1.4599587917327901</v>
          </cell>
          <cell r="CI29">
            <v>4.7334972769021997E-3</v>
          </cell>
          <cell r="CJ29">
            <v>2.7044996386393901E-5</v>
          </cell>
          <cell r="CK29">
            <v>2.3172148503363102E-3</v>
          </cell>
          <cell r="CL29">
            <v>1.15106170997024E-2</v>
          </cell>
          <cell r="CM29">
            <v>3.2201409339904799E-2</v>
          </cell>
          <cell r="CN29">
            <v>4.4216554611921297E-2</v>
          </cell>
          <cell r="CO29">
            <v>1.19019905105233E-2</v>
          </cell>
          <cell r="CP29">
            <v>56.455501556396499</v>
          </cell>
          <cell r="CQ29">
            <v>1.8866878002882E-2</v>
          </cell>
          <cell r="CR29">
            <v>8.3466916112229195E-4</v>
          </cell>
          <cell r="CS29">
            <v>1.35537078604102E-2</v>
          </cell>
          <cell r="CT29">
            <v>5.2078054286539598E-3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2.4621402844786601E-3</v>
          </cell>
          <cell r="AJ30">
            <v>2.4876969928477903E-10</v>
          </cell>
          <cell r="AK30">
            <v>7.0062425220385205E-4</v>
          </cell>
          <cell r="AL30">
            <v>2.1557284526352301E-6</v>
          </cell>
          <cell r="AM30">
            <v>3.9318007338806601E-7</v>
          </cell>
          <cell r="AN30">
            <v>2.3005330973546701E-9</v>
          </cell>
          <cell r="AO30">
            <v>1.7260857566725501E-4</v>
          </cell>
          <cell r="AP30">
            <v>7.2656763418221804E-12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15.271389961242701</v>
          </cell>
          <cell r="BH30">
            <v>3.1648440199205699E-5</v>
          </cell>
          <cell r="BI30">
            <v>3.55660176277161</v>
          </cell>
          <cell r="BJ30">
            <v>5.7220610324293397E-4</v>
          </cell>
          <cell r="BK30">
            <v>1.1276002041995499E-2</v>
          </cell>
          <cell r="BL30">
            <v>3.0187948141247E-6</v>
          </cell>
          <cell r="BM30">
            <v>0.25952962040901201</v>
          </cell>
          <cell r="BN30">
            <v>6.7603087927636796E-7</v>
          </cell>
          <cell r="BO30">
            <v>0.37093344330787698</v>
          </cell>
          <cell r="BP30">
            <v>8.5463551613429402E-7</v>
          </cell>
          <cell r="BQ30">
            <v>5.8977041393518399E-2</v>
          </cell>
          <cell r="BR30">
            <v>2.8723965442623002E-5</v>
          </cell>
          <cell r="BS30">
            <v>2.7915086320717799E-5</v>
          </cell>
          <cell r="BT30">
            <v>9.7645823871061994E-8</v>
          </cell>
          <cell r="BU30">
            <v>7.0292027667164803E-3</v>
          </cell>
          <cell r="BV30">
            <v>1.8311840932483399E-8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3.5013256128877401E-3</v>
          </cell>
          <cell r="CF30">
            <v>7.5629609241900702E-9</v>
          </cell>
          <cell r="CG30">
            <v>1.11348170321435E-3</v>
          </cell>
          <cell r="CH30">
            <v>3.5772306006265399E-8</v>
          </cell>
          <cell r="CI30">
            <v>5.4814023542348899E-7</v>
          </cell>
          <cell r="CJ30">
            <v>7.0700051368888198E-10</v>
          </cell>
          <cell r="CK30">
            <v>1.2103577319067E-4</v>
          </cell>
          <cell r="CL30">
            <v>1.6115690726348199E-10</v>
          </cell>
          <cell r="CM30">
            <v>2.75322461128235</v>
          </cell>
          <cell r="CN30">
            <v>6.6859388425655197E-6</v>
          </cell>
          <cell r="CO30">
            <v>0.49836486577987699</v>
          </cell>
          <cell r="CP30">
            <v>2.7568523364607201E-5</v>
          </cell>
          <cell r="CQ30">
            <v>4.77358582429588E-4</v>
          </cell>
          <cell r="CR30">
            <v>5.51412824734143E-7</v>
          </cell>
          <cell r="CS30">
            <v>4.1478257626295097E-2</v>
          </cell>
          <cell r="CT30">
            <v>1.4314672114323899E-7</v>
          </cell>
        </row>
        <row r="31">
          <cell r="C31">
            <v>1.9243659608036999E-6</v>
          </cell>
          <cell r="D31">
            <v>5.0006810852210004E-6</v>
          </cell>
          <cell r="E31">
            <v>4.51465393780381E-6</v>
          </cell>
          <cell r="F31">
            <v>4.1356994188390699E-5</v>
          </cell>
          <cell r="G31">
            <v>1.3112789019942301E-5</v>
          </cell>
          <cell r="H31">
            <v>8.2859734538942597E-4</v>
          </cell>
          <cell r="I31">
            <v>6.3627943745814304E-5</v>
          </cell>
          <cell r="J31">
            <v>3.3017175155691803E-4</v>
          </cell>
          <cell r="K31">
            <v>3.1102485081646598E-5</v>
          </cell>
          <cell r="L31">
            <v>3.8603538996540003E-5</v>
          </cell>
          <cell r="M31">
            <v>5.9184408200962901E-6</v>
          </cell>
          <cell r="N31">
            <v>9.8429627541918294E-5</v>
          </cell>
          <cell r="O31">
            <v>1.3299049896886599E-5</v>
          </cell>
          <cell r="P31">
            <v>2.4131843474606302E-6</v>
          </cell>
          <cell r="Q31">
            <v>6.6005362896248698E-5</v>
          </cell>
          <cell r="R31">
            <v>1.13053999939439E-7</v>
          </cell>
          <cell r="S31">
            <v>8.2775421440601293E-2</v>
          </cell>
          <cell r="T31">
            <v>0.11714668571949</v>
          </cell>
          <cell r="U31">
            <v>3.3541444689035402E-2</v>
          </cell>
          <cell r="V31">
            <v>0.163594335317612</v>
          </cell>
          <cell r="W31">
            <v>3.4570105373859399E-2</v>
          </cell>
          <cell r="X31">
            <v>1.5991108492016799E-2</v>
          </cell>
          <cell r="Y31">
            <v>0.39853960275650002</v>
          </cell>
          <cell r="Z31">
            <v>1.00975076202303E-3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0.269707411527634</v>
          </cell>
          <cell r="AJ31">
            <v>0.30394977331161499</v>
          </cell>
          <cell r="AK31">
            <v>5.3413767367601402E-2</v>
          </cell>
          <cell r="AL31">
            <v>1.38518118858337</v>
          </cell>
          <cell r="AM31">
            <v>0.139357134699821</v>
          </cell>
          <cell r="AN31">
            <v>1.53855876997113E-2</v>
          </cell>
          <cell r="AO31">
            <v>0.52822524309158303</v>
          </cell>
          <cell r="AP31">
            <v>1.9189062295481599E-3</v>
          </cell>
          <cell r="AQ31">
            <v>1.2018402339890599E-3</v>
          </cell>
          <cell r="AR31">
            <v>1.05381535831839E-3</v>
          </cell>
          <cell r="AS31">
            <v>4.6830682549625603E-4</v>
          </cell>
          <cell r="AT31">
            <v>3.2905712723731999E-3</v>
          </cell>
          <cell r="AU31">
            <v>6.1930454103276101E-4</v>
          </cell>
          <cell r="AV31">
            <v>3.0690848361700799E-3</v>
          </cell>
          <cell r="AW31">
            <v>2.7297488413751099E-3</v>
          </cell>
          <cell r="AX31">
            <v>1.2180665507912599E-3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58.846511840820298</v>
          </cell>
          <cell r="BH31">
            <v>106.883598327637</v>
          </cell>
          <cell r="BI31">
            <v>19.878829956054702</v>
          </cell>
          <cell r="BJ31">
            <v>265.92614746093801</v>
          </cell>
          <cell r="BK31">
            <v>72.152870178222699</v>
          </cell>
          <cell r="BL31">
            <v>271.949462890625</v>
          </cell>
          <cell r="BM31">
            <v>255.82292175293</v>
          </cell>
          <cell r="BN31">
            <v>107.33115386962901</v>
          </cell>
          <cell r="BO31">
            <v>8.3755865097045898</v>
          </cell>
          <cell r="BP31">
            <v>29.065330505371101</v>
          </cell>
          <cell r="BQ31">
            <v>4.2973914146423304</v>
          </cell>
          <cell r="BR31">
            <v>34.998203277587898</v>
          </cell>
          <cell r="BS31">
            <v>23.326480865478501</v>
          </cell>
          <cell r="BT31">
            <v>13.264417648315399</v>
          </cell>
          <cell r="BU31">
            <v>65.468414306640597</v>
          </cell>
          <cell r="BV31">
            <v>5.1998033523559597</v>
          </cell>
          <cell r="BW31">
            <v>5.88455179240555E-4</v>
          </cell>
          <cell r="BX31">
            <v>6.6043826518580296E-4</v>
          </cell>
          <cell r="BY31">
            <v>9.8313641501590596E-5</v>
          </cell>
          <cell r="BZ31">
            <v>2.6393870357423999E-3</v>
          </cell>
          <cell r="CA31">
            <v>2.5753531372174599E-4</v>
          </cell>
          <cell r="CB31">
            <v>2.4955382104963102E-4</v>
          </cell>
          <cell r="CC31">
            <v>2.2613084875047198E-3</v>
          </cell>
          <cell r="CD31">
            <v>8.7204804003704299E-5</v>
          </cell>
          <cell r="CE31">
            <v>14.6830968856812</v>
          </cell>
          <cell r="CF31">
            <v>34.673255920410199</v>
          </cell>
          <cell r="CG31">
            <v>3.6022424697875999</v>
          </cell>
          <cell r="CH31">
            <v>69.567863464355497</v>
          </cell>
          <cell r="CI31">
            <v>24.0201740264893</v>
          </cell>
          <cell r="CJ31">
            <v>2.43533563613892</v>
          </cell>
          <cell r="CK31">
            <v>75.164955139160199</v>
          </cell>
          <cell r="CL31">
            <v>0.75294542312622104</v>
          </cell>
          <cell r="CM31">
            <v>3.5132431983947798</v>
          </cell>
          <cell r="CN31">
            <v>2.94992995262146</v>
          </cell>
          <cell r="CO31">
            <v>0.78825485706329301</v>
          </cell>
          <cell r="CP31">
            <v>19.025932312011701</v>
          </cell>
          <cell r="CQ31">
            <v>1.72291278839111</v>
          </cell>
          <cell r="CR31">
            <v>1.06353783607483</v>
          </cell>
          <cell r="CS31">
            <v>23.6043510437012</v>
          </cell>
          <cell r="CT31">
            <v>0.36305704712867698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6.3288493947766298E-6</v>
          </cell>
          <cell r="L32">
            <v>2.1728630599682199E-5</v>
          </cell>
          <cell r="M32">
            <v>4.9593171524975301E-7</v>
          </cell>
          <cell r="N32">
            <v>1.64180582942208E-5</v>
          </cell>
          <cell r="O32">
            <v>8.5895453594275801E-6</v>
          </cell>
          <cell r="P32">
            <v>1.63808158504253E-6</v>
          </cell>
          <cell r="Q32">
            <v>7.5229349022265497E-5</v>
          </cell>
          <cell r="R32">
            <v>7.4769320690393204E-7</v>
          </cell>
          <cell r="S32">
            <v>9.4418905675411197E-2</v>
          </cell>
          <cell r="T32">
            <v>9.4889104366302504E-2</v>
          </cell>
          <cell r="U32">
            <v>0.50444662570953402</v>
          </cell>
          <cell r="V32">
            <v>5.8354977518320097E-2</v>
          </cell>
          <cell r="W32">
            <v>1.9810146093368499</v>
          </cell>
          <cell r="X32">
            <v>2.6767313480377201E-2</v>
          </cell>
          <cell r="Y32">
            <v>0.31899031996727001</v>
          </cell>
          <cell r="Z32">
            <v>3.1557898037135601E-3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0.55723071098327603</v>
          </cell>
          <cell r="AJ32">
            <v>1.8087859153747601</v>
          </cell>
          <cell r="AK32">
            <v>1.9436794519424401</v>
          </cell>
          <cell r="AL32">
            <v>1.2107726335525499</v>
          </cell>
          <cell r="AM32">
            <v>8.33062839508057</v>
          </cell>
          <cell r="AN32">
            <v>8.9447267353534698E-2</v>
          </cell>
          <cell r="AO32">
            <v>5.5245518684387198</v>
          </cell>
          <cell r="AP32">
            <v>4.3976176530122799E-2</v>
          </cell>
          <cell r="AQ32">
            <v>3.9566643536090903E-3</v>
          </cell>
          <cell r="AR32">
            <v>2.9426043853163698E-2</v>
          </cell>
          <cell r="AS32">
            <v>1.0432511335238799E-3</v>
          </cell>
          <cell r="AT32">
            <v>1.89928337931633E-2</v>
          </cell>
          <cell r="AU32">
            <v>6.88681844621897E-3</v>
          </cell>
          <cell r="AV32">
            <v>1.61025556735694E-3</v>
          </cell>
          <cell r="AW32">
            <v>4.7500587999820702E-2</v>
          </cell>
          <cell r="AX32">
            <v>6.8483385257422902E-4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36.422718048095703</v>
          </cell>
          <cell r="BH32">
            <v>85.358642578125</v>
          </cell>
          <cell r="BI32">
            <v>18.681688308715799</v>
          </cell>
          <cell r="BJ32">
            <v>53.261421203613303</v>
          </cell>
          <cell r="BK32">
            <v>114.16139221191401</v>
          </cell>
          <cell r="BL32">
            <v>21.415737152099599</v>
          </cell>
          <cell r="BM32">
            <v>582.43927001953102</v>
          </cell>
          <cell r="BN32">
            <v>5.69341945648193</v>
          </cell>
          <cell r="BO32">
            <v>12.268353462219199</v>
          </cell>
          <cell r="BP32">
            <v>10.771520614624</v>
          </cell>
          <cell r="BQ32">
            <v>2.8102617263793901</v>
          </cell>
          <cell r="BR32">
            <v>6.6921644210815403</v>
          </cell>
          <cell r="BS32">
            <v>21.2363681793213</v>
          </cell>
          <cell r="BT32">
            <v>9.7765941619872994</v>
          </cell>
          <cell r="BU32">
            <v>70.303062438964801</v>
          </cell>
          <cell r="BV32">
            <v>0.53380596637725797</v>
          </cell>
          <cell r="BW32">
            <v>7.7865965431556095E-4</v>
          </cell>
          <cell r="BX32">
            <v>1.34809676092118E-3</v>
          </cell>
          <cell r="BY32">
            <v>1.02249017800204E-4</v>
          </cell>
          <cell r="BZ32">
            <v>8.0448639346286698E-4</v>
          </cell>
          <cell r="CA32">
            <v>7.92647595517337E-4</v>
          </cell>
          <cell r="CB32">
            <v>5.56049810256809E-4</v>
          </cell>
          <cell r="CC32">
            <v>9.1506876051425899E-3</v>
          </cell>
          <cell r="CD32">
            <v>9.3174858193378896E-5</v>
          </cell>
          <cell r="CE32">
            <v>71.322296142578097</v>
          </cell>
          <cell r="CF32">
            <v>200.75466918945301</v>
          </cell>
          <cell r="CG32">
            <v>19.117986679077099</v>
          </cell>
          <cell r="CH32">
            <v>146.97940063476599</v>
          </cell>
          <cell r="CI32">
            <v>205.84768676757801</v>
          </cell>
          <cell r="CJ32">
            <v>28.283977508544901</v>
          </cell>
          <cell r="CK32">
            <v>1032.66015625</v>
          </cell>
          <cell r="CL32">
            <v>8.7492513656616193</v>
          </cell>
          <cell r="CM32">
            <v>11.1102561950684</v>
          </cell>
          <cell r="CN32">
            <v>34.419410705566399</v>
          </cell>
          <cell r="CO32">
            <v>2.86194896697998</v>
          </cell>
          <cell r="CP32">
            <v>22.352634429931602</v>
          </cell>
          <cell r="CQ32">
            <v>17.534988403320298</v>
          </cell>
          <cell r="CR32">
            <v>6.5039935111999503</v>
          </cell>
          <cell r="CS32">
            <v>79.596878051757798</v>
          </cell>
          <cell r="CT32">
            <v>0.85695612430572499</v>
          </cell>
        </row>
        <row r="33">
          <cell r="C33">
            <v>4.5611924724653401E-4</v>
          </cell>
          <cell r="D33">
            <v>1.3691461936104999E-4</v>
          </cell>
          <cell r="E33">
            <v>1.4545154990628401E-3</v>
          </cell>
          <cell r="F33">
            <v>6.5965822432190202E-4</v>
          </cell>
          <cell r="G33">
            <v>1.8700362124946001E-4</v>
          </cell>
          <cell r="H33">
            <v>4.1063816752284799E-5</v>
          </cell>
          <cell r="I33">
            <v>1.2958218576386599E-3</v>
          </cell>
          <cell r="J33">
            <v>1.7164328482977E-6</v>
          </cell>
          <cell r="K33">
            <v>5.5172680877149096E-3</v>
          </cell>
          <cell r="L33">
            <v>1.4198719291016501E-3</v>
          </cell>
          <cell r="M33">
            <v>2.47750952839851E-2</v>
          </cell>
          <cell r="N33">
            <v>7.2382427752018001E-3</v>
          </cell>
          <cell r="O33">
            <v>2.2812394890934199E-3</v>
          </cell>
          <cell r="P33">
            <v>2.0882443641312399E-4</v>
          </cell>
          <cell r="Q33">
            <v>2.1366443485021602E-2</v>
          </cell>
          <cell r="R33">
            <v>3.4530112316133502E-5</v>
          </cell>
          <cell r="S33">
            <v>2.68710236996412E-2</v>
          </cell>
          <cell r="T33">
            <v>6.5104877576232E-3</v>
          </cell>
          <cell r="U33">
            <v>0.10255827754735899</v>
          </cell>
          <cell r="V33">
            <v>3.3684771507978398E-2</v>
          </cell>
          <cell r="W33">
            <v>9.5253046602010692E-3</v>
          </cell>
          <cell r="X33">
            <v>1.75601884257048E-3</v>
          </cell>
          <cell r="Y33">
            <v>8.4610097110271495E-2</v>
          </cell>
          <cell r="Z33">
            <v>1.44725578138605E-4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4.5787379145622302E-2</v>
          </cell>
          <cell r="AJ33">
            <v>1.3848149217665201E-2</v>
          </cell>
          <cell r="AK33">
            <v>0.18268749117851299</v>
          </cell>
          <cell r="AL33">
            <v>6.6936731338501004E-2</v>
          </cell>
          <cell r="AM33">
            <v>2.0883662626147301E-2</v>
          </cell>
          <cell r="AN33">
            <v>2.6346128433942799E-3</v>
          </cell>
          <cell r="AO33">
            <v>0.16583485901355699</v>
          </cell>
          <cell r="AP33">
            <v>2.2786455519963099E-4</v>
          </cell>
          <cell r="AQ33">
            <v>2.15660016983747E-2</v>
          </cell>
          <cell r="AR33">
            <v>4.68091806396842E-3</v>
          </cell>
          <cell r="AS33">
            <v>9.0763479471206707E-2</v>
          </cell>
          <cell r="AT33">
            <v>2.52481382340193E-2</v>
          </cell>
          <cell r="AU33">
            <v>7.2586229071021097E-3</v>
          </cell>
          <cell r="AV33">
            <v>1.07396394014359E-3</v>
          </cell>
          <cell r="AW33">
            <v>7.3248974978923798E-2</v>
          </cell>
          <cell r="AX33">
            <v>1.3535546895582199E-4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0.116853967308998</v>
          </cell>
          <cell r="BH33">
            <v>2.7249792590737301E-2</v>
          </cell>
          <cell r="BI33">
            <v>0.364786207675934</v>
          </cell>
          <cell r="BJ33">
            <v>0.142039105296135</v>
          </cell>
          <cell r="BK33">
            <v>3.5469725728035001E-2</v>
          </cell>
          <cell r="BL33">
            <v>1.09410863369703E-2</v>
          </cell>
          <cell r="BM33">
            <v>0.28453457355499301</v>
          </cell>
          <cell r="BN33">
            <v>5.15712483320385E-4</v>
          </cell>
          <cell r="BO33">
            <v>6.3171368092298499E-3</v>
          </cell>
          <cell r="BP33">
            <v>1.7198296263814001E-3</v>
          </cell>
          <cell r="BQ33">
            <v>2.16562505811453E-2</v>
          </cell>
          <cell r="BR33">
            <v>8.5450205951929092E-3</v>
          </cell>
          <cell r="BS33">
            <v>2.3994354996830199E-3</v>
          </cell>
          <cell r="BT33">
            <v>5.0978944636881395E-4</v>
          </cell>
          <cell r="BU33">
            <v>1.84990651905537E-2</v>
          </cell>
          <cell r="BV33">
            <v>2.8096379537601E-5</v>
          </cell>
          <cell r="BW33">
            <v>2.4952145759016301E-3</v>
          </cell>
          <cell r="BX33">
            <v>6.1400223057717096E-4</v>
          </cell>
          <cell r="BY33">
            <v>8.4251267835497908E-3</v>
          </cell>
          <cell r="BZ33">
            <v>3.14959790557623E-3</v>
          </cell>
          <cell r="CA33">
            <v>8.4057421190664205E-4</v>
          </cell>
          <cell r="CB33">
            <v>2.07444143597968E-4</v>
          </cell>
          <cell r="CC33">
            <v>6.8501373752951596E-3</v>
          </cell>
          <cell r="CD33">
            <v>1.1633799658739E-5</v>
          </cell>
          <cell r="CE33">
            <v>0.44226509332656899</v>
          </cell>
          <cell r="CF33">
            <v>9.8434112966060597E-2</v>
          </cell>
          <cell r="CG33">
            <v>1.82021772861481</v>
          </cell>
          <cell r="CH33">
            <v>0.52575445175170898</v>
          </cell>
          <cell r="CI33">
            <v>0.15041646361350999</v>
          </cell>
          <cell r="CJ33">
            <v>2.36583463847637E-2</v>
          </cell>
          <cell r="CK33">
            <v>1.4751091003418</v>
          </cell>
          <cell r="CL33">
            <v>2.68473289906979E-3</v>
          </cell>
          <cell r="CM33">
            <v>2.40793752670288</v>
          </cell>
          <cell r="CN33">
            <v>0.57959020137786899</v>
          </cell>
          <cell r="CO33">
            <v>9.7154121398925799</v>
          </cell>
          <cell r="CP33">
            <v>3.0105521678924601</v>
          </cell>
          <cell r="CQ33">
            <v>0.87564247846603405</v>
          </cell>
          <cell r="CR33">
            <v>0.136131912469864</v>
          </cell>
          <cell r="CS33">
            <v>8.0667819976806605</v>
          </cell>
          <cell r="CT33">
            <v>1.38242011889815E-2</v>
          </cell>
        </row>
        <row r="34">
          <cell r="C34">
            <v>7.6657504541799404E-4</v>
          </cell>
          <cell r="D34">
            <v>4.0992777212522902E-4</v>
          </cell>
          <cell r="E34">
            <v>1.5967004001140601E-3</v>
          </cell>
          <cell r="F34">
            <v>1.17380346637219E-3</v>
          </cell>
          <cell r="G34">
            <v>4.1135531500913197E-4</v>
          </cell>
          <cell r="H34">
            <v>1.83832002221607E-4</v>
          </cell>
          <cell r="I34">
            <v>2.4940746370702999E-3</v>
          </cell>
          <cell r="J34">
            <v>4.0769336919765903E-6</v>
          </cell>
          <cell r="K34">
            <v>4.3421108275651897E-3</v>
          </cell>
          <cell r="L34">
            <v>2.79625528492033E-3</v>
          </cell>
          <cell r="M34">
            <v>9.38583444803953E-3</v>
          </cell>
          <cell r="N34">
            <v>7.1837757714092697E-3</v>
          </cell>
          <cell r="O34">
            <v>3.0523266177624499E-3</v>
          </cell>
          <cell r="P34">
            <v>2.5934267323464199E-3</v>
          </cell>
          <cell r="Q34">
            <v>1.3556810095906299E-2</v>
          </cell>
          <cell r="R34">
            <v>2.3418431737809401E-5</v>
          </cell>
          <cell r="S34">
            <v>3.1876750290393802E-2</v>
          </cell>
          <cell r="T34">
            <v>4.6455249190330498E-2</v>
          </cell>
          <cell r="U34">
            <v>2.6345204561948801E-2</v>
          </cell>
          <cell r="V34">
            <v>2.0069066435098599E-2</v>
          </cell>
          <cell r="W34">
            <v>2.16048788279295E-2</v>
          </cell>
          <cell r="X34">
            <v>7.2140232659876303E-3</v>
          </cell>
          <cell r="Y34">
            <v>0.166103094816208</v>
          </cell>
          <cell r="Z34">
            <v>1.15905058919452E-4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4.6732317656278603E-2</v>
          </cell>
          <cell r="AJ34">
            <v>3.6187004297971698E-2</v>
          </cell>
          <cell r="AK34">
            <v>6.2006618827581399E-2</v>
          </cell>
          <cell r="AL34">
            <v>6.09752647578716E-2</v>
          </cell>
          <cell r="AM34">
            <v>2.4888414889574099E-2</v>
          </cell>
          <cell r="AN34">
            <v>3.0829967930912999E-2</v>
          </cell>
          <cell r="AO34">
            <v>0.25555574893951399</v>
          </cell>
          <cell r="AP34">
            <v>2.4275145551655401E-4</v>
          </cell>
          <cell r="AQ34">
            <v>3.6460932344198199E-2</v>
          </cell>
          <cell r="AR34">
            <v>2.4718971922993702E-2</v>
          </cell>
          <cell r="AS34">
            <v>3.8075383752584499E-2</v>
          </cell>
          <cell r="AT34">
            <v>3.0101586133241699E-2</v>
          </cell>
          <cell r="AU34">
            <v>1.4149835333228101E-2</v>
          </cell>
          <cell r="AV34">
            <v>5.7010534219443798E-3</v>
          </cell>
          <cell r="AW34">
            <v>0.134809225797653</v>
          </cell>
          <cell r="AX34">
            <v>1.16719995276071E-4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7.7079698443412795E-2</v>
          </cell>
          <cell r="BH34">
            <v>2.8069730848074001E-2</v>
          </cell>
          <cell r="BI34">
            <v>0.160787358880043</v>
          </cell>
          <cell r="BJ34">
            <v>0.13137175142765001</v>
          </cell>
          <cell r="BK34">
            <v>5.2274834364652599E-2</v>
          </cell>
          <cell r="BL34">
            <v>2.3653170093894001E-2</v>
          </cell>
          <cell r="BM34">
            <v>0.20630051195621499</v>
          </cell>
          <cell r="BN34">
            <v>4.7248834744095802E-4</v>
          </cell>
          <cell r="BO34">
            <v>1.5664221718907401E-2</v>
          </cell>
          <cell r="BP34">
            <v>1.54593959450722E-2</v>
          </cell>
          <cell r="BQ34">
            <v>2.4115245789289499E-2</v>
          </cell>
          <cell r="BR34">
            <v>2.0840851590037301E-2</v>
          </cell>
          <cell r="BS34">
            <v>9.9819032475352305E-3</v>
          </cell>
          <cell r="BT34">
            <v>7.7468622475862503E-3</v>
          </cell>
          <cell r="BU34">
            <v>0.103041179478168</v>
          </cell>
          <cell r="BV34">
            <v>1.05736908153631E-4</v>
          </cell>
          <cell r="BW34">
            <v>4.6193548478186096E-3</v>
          </cell>
          <cell r="BX34">
            <v>1.51518941856921E-3</v>
          </cell>
          <cell r="BY34">
            <v>9.6322828903794306E-3</v>
          </cell>
          <cell r="BZ34">
            <v>8.3267791196703893E-3</v>
          </cell>
          <cell r="CA34">
            <v>3.5890610888600302E-3</v>
          </cell>
          <cell r="CB34">
            <v>1.2816196540370601E-3</v>
          </cell>
          <cell r="CC34">
            <v>1.2956919148564301E-2</v>
          </cell>
          <cell r="CD34">
            <v>3.2499319786438698E-5</v>
          </cell>
          <cell r="CE34">
            <v>1.6923129558563199</v>
          </cell>
          <cell r="CF34">
            <v>0.94651353359222401</v>
          </cell>
          <cell r="CG34">
            <v>2.9713439941406299</v>
          </cell>
          <cell r="CH34">
            <v>2.7273607254028298</v>
          </cell>
          <cell r="CI34">
            <v>1.6978219747543299</v>
          </cell>
          <cell r="CJ34">
            <v>0.25564730167388899</v>
          </cell>
          <cell r="CK34">
            <v>5.6989789009094203</v>
          </cell>
          <cell r="CL34">
            <v>1.3489163480699101E-2</v>
          </cell>
          <cell r="CM34">
            <v>6.6744823455810502</v>
          </cell>
          <cell r="CN34">
            <v>4.8488721847534197</v>
          </cell>
          <cell r="CO34">
            <v>9.1638202667236293</v>
          </cell>
          <cell r="CP34">
            <v>8.1827011108398402</v>
          </cell>
          <cell r="CQ34">
            <v>4.3758964538574201</v>
          </cell>
          <cell r="CR34">
            <v>1.7150901556014999</v>
          </cell>
          <cell r="CS34">
            <v>34.0726928710938</v>
          </cell>
          <cell r="CT34">
            <v>4.2820300906896598E-2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0.20400182902812999</v>
          </cell>
          <cell r="BH35">
            <v>0.41221266984939597</v>
          </cell>
          <cell r="BI35">
            <v>0.16570113599300401</v>
          </cell>
          <cell r="BJ35">
            <v>4.9659352302551296</v>
          </cell>
          <cell r="BK35">
            <v>5.7269220352172896</v>
          </cell>
          <cell r="BL35">
            <v>0.21460235118866</v>
          </cell>
          <cell r="BM35">
            <v>6.5397043228149396</v>
          </cell>
          <cell r="BN35">
            <v>1.14909255504608</v>
          </cell>
          <cell r="BO35">
            <v>2.7241639792919201E-2</v>
          </cell>
          <cell r="BP35">
            <v>5.5045336484909099E-2</v>
          </cell>
          <cell r="BQ35">
            <v>2.2127108648419401E-2</v>
          </cell>
          <cell r="BR35">
            <v>0.66313236951828003</v>
          </cell>
          <cell r="BS35">
            <v>0.76475173234939597</v>
          </cell>
          <cell r="BT35">
            <v>2.8657192364335098E-2</v>
          </cell>
          <cell r="BU35">
            <v>0.87328761816024802</v>
          </cell>
          <cell r="BV35">
            <v>0.15344551205635101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5.1892880350351299E-2</v>
          </cell>
          <cell r="CF35">
            <v>0.104856424033642</v>
          </cell>
          <cell r="CG35">
            <v>4.2150154709816E-2</v>
          </cell>
          <cell r="CH35">
            <v>1.2632075548171999</v>
          </cell>
          <cell r="CI35">
            <v>1.4567834138870199</v>
          </cell>
          <cell r="CJ35">
            <v>5.4589379578828798E-2</v>
          </cell>
          <cell r="CK35">
            <v>1.66353440284729</v>
          </cell>
          <cell r="CL35">
            <v>0.29229992628097501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</row>
        <row r="36">
          <cell r="C36">
            <v>2.0716048311442102E-3</v>
          </cell>
          <cell r="D36">
            <v>5.1697296443720099E-10</v>
          </cell>
          <cell r="E36">
            <v>1.3737115077674399E-2</v>
          </cell>
          <cell r="F36">
            <v>8.7686385086271898E-5</v>
          </cell>
          <cell r="G36">
            <v>7.02650286257267E-5</v>
          </cell>
          <cell r="H36">
            <v>6.1700387854468604E-11</v>
          </cell>
          <cell r="I36">
            <v>1.9745607860386402E-3</v>
          </cell>
          <cell r="J36">
            <v>3.0177818794233101E-13</v>
          </cell>
          <cell r="K36">
            <v>0.226342648267746</v>
          </cell>
          <cell r="L36">
            <v>8.1645384852890899E-7</v>
          </cell>
          <cell r="M36">
            <v>1.5926707983017001</v>
          </cell>
          <cell r="N36">
            <v>4.7335699200630202E-2</v>
          </cell>
          <cell r="O36">
            <v>6.4899705350399003E-2</v>
          </cell>
          <cell r="P36">
            <v>2.4617600402621101E-8</v>
          </cell>
          <cell r="Q36">
            <v>0.238982528448105</v>
          </cell>
          <cell r="R36">
            <v>5.0638004206460297E-11</v>
          </cell>
          <cell r="S36">
            <v>16.381231307983398</v>
          </cell>
          <cell r="T36">
            <v>3.2646803447278203E-5</v>
          </cell>
          <cell r="U36">
            <v>128.64030456543</v>
          </cell>
          <cell r="V36">
            <v>92.185829162597699</v>
          </cell>
          <cell r="W36">
            <v>4.9213004112243697</v>
          </cell>
          <cell r="X36">
            <v>1.3960997193862599E-6</v>
          </cell>
          <cell r="Y36">
            <v>30.187759399414102</v>
          </cell>
          <cell r="Z36">
            <v>4.5565307082995299E-9</v>
          </cell>
          <cell r="AA36">
            <v>1.4635635539889299E-2</v>
          </cell>
          <cell r="AB36">
            <v>7.9526657259521003E-8</v>
          </cell>
          <cell r="AC36">
            <v>8.39064195752144E-2</v>
          </cell>
          <cell r="AD36">
            <v>3.3460117410868402E-3</v>
          </cell>
          <cell r="AE36">
            <v>6.0444967821240399E-3</v>
          </cell>
          <cell r="AF36">
            <v>7.8543962445110099E-9</v>
          </cell>
          <cell r="AG36">
            <v>6.2234140932560002E-3</v>
          </cell>
          <cell r="AH36">
            <v>4.5565891337862002E-11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4.1756887435913104</v>
          </cell>
          <cell r="AR36">
            <v>4.5872957343817697E-6</v>
          </cell>
          <cell r="AS36">
            <v>7.9693055152893102</v>
          </cell>
          <cell r="AT36">
            <v>2.2644486427307098</v>
          </cell>
          <cell r="AU36">
            <v>0.49406781792640703</v>
          </cell>
          <cell r="AV36">
            <v>2.83458462035924E-7</v>
          </cell>
          <cell r="AW36">
            <v>1.95777404308319</v>
          </cell>
          <cell r="AX36">
            <v>9.6090924106562191E-10</v>
          </cell>
          <cell r="AY36">
            <v>4.5210103988647496</v>
          </cell>
          <cell r="AZ36">
            <v>4.6413083509833103E-6</v>
          </cell>
          <cell r="BA36">
            <v>23.7945442199707</v>
          </cell>
          <cell r="BB36">
            <v>12.398901939392101</v>
          </cell>
          <cell r="BC36">
            <v>1.2781629562377901</v>
          </cell>
          <cell r="BD36">
            <v>2.6528016405791298E-7</v>
          </cell>
          <cell r="BE36">
            <v>6.6794333457946804</v>
          </cell>
          <cell r="BF36">
            <v>1.91745619382289E-9</v>
          </cell>
          <cell r="BG36">
            <v>12.7710075378418</v>
          </cell>
          <cell r="BH36">
            <v>3.3644191717030502E-6</v>
          </cell>
          <cell r="BI36">
            <v>27.1490802764893</v>
          </cell>
          <cell r="BJ36">
            <v>0.73585897684097301</v>
          </cell>
          <cell r="BK36">
            <v>0.66346174478530895</v>
          </cell>
          <cell r="BL36">
            <v>6.65808840949467E-7</v>
          </cell>
          <cell r="BM36">
            <v>5.49375295639038</v>
          </cell>
          <cell r="BN36">
            <v>2.7213238329437701E-9</v>
          </cell>
          <cell r="BO36">
            <v>6.63490533828735</v>
          </cell>
          <cell r="BP36">
            <v>8.4022207147427295E-7</v>
          </cell>
          <cell r="BQ36">
            <v>52.642669677734403</v>
          </cell>
          <cell r="BR36">
            <v>37.792961120605497</v>
          </cell>
          <cell r="BS36">
            <v>1.1140167713165301</v>
          </cell>
          <cell r="BT36">
            <v>2.9903554832344499E-7</v>
          </cell>
          <cell r="BU36">
            <v>12.2146005630493</v>
          </cell>
          <cell r="BV36">
            <v>1.71605030185873E-9</v>
          </cell>
          <cell r="BW36">
            <v>8.2414150238037095E-2</v>
          </cell>
          <cell r="BX36">
            <v>7.8514232882298502E-5</v>
          </cell>
          <cell r="BY36">
            <v>1.5298440456390401</v>
          </cell>
          <cell r="BZ36">
            <v>2.19195508956909</v>
          </cell>
          <cell r="CA36">
            <v>5.8681778907775897</v>
          </cell>
          <cell r="CB36">
            <v>1.7546856270200799E-6</v>
          </cell>
          <cell r="CC36">
            <v>1.3117641210555999</v>
          </cell>
          <cell r="CD36">
            <v>9.7964625300761596E-10</v>
          </cell>
          <cell r="CE36">
            <v>20.126857757568398</v>
          </cell>
          <cell r="CF36">
            <v>4.8572077503194999E-5</v>
          </cell>
          <cell r="CG36">
            <v>111.160751342773</v>
          </cell>
          <cell r="CH36">
            <v>60.915164947509801</v>
          </cell>
          <cell r="CI36">
            <v>6.10917091369629</v>
          </cell>
          <cell r="CJ36">
            <v>1.8911373445007499E-6</v>
          </cell>
          <cell r="CK36">
            <v>26.614007949829102</v>
          </cell>
          <cell r="CL36">
            <v>6.4387406517596396E-9</v>
          </cell>
          <cell r="CM36">
            <v>90.638847351074205</v>
          </cell>
          <cell r="CN36">
            <v>2.5609679869376101E-4</v>
          </cell>
          <cell r="CO36">
            <v>1904.77111816406</v>
          </cell>
          <cell r="CP36">
            <v>382.943115234375</v>
          </cell>
          <cell r="CQ36">
            <v>119.492073059082</v>
          </cell>
          <cell r="CR36">
            <v>8.2008060417137999E-5</v>
          </cell>
          <cell r="CS36">
            <v>328.774658203125</v>
          </cell>
          <cell r="CT36">
            <v>2.3597902298888601E-8</v>
          </cell>
        </row>
        <row r="37">
          <cell r="C37">
            <v>2.53833354690869E-6</v>
          </cell>
          <cell r="D37">
            <v>1.32627377752215E-4</v>
          </cell>
          <cell r="E37">
            <v>5.0195970106869903E-4</v>
          </cell>
          <cell r="F37">
            <v>287.15798950195301</v>
          </cell>
          <cell r="G37">
            <v>2.07538320682943E-3</v>
          </cell>
          <cell r="H37">
            <v>5.2710348973050703E-4</v>
          </cell>
          <cell r="I37">
            <v>7.4201788902282697</v>
          </cell>
          <cell r="J37">
            <v>1.7772686481475799</v>
          </cell>
          <cell r="K37">
            <v>1.2619608241948301E-5</v>
          </cell>
          <cell r="L37">
            <v>4.6451995149254799E-4</v>
          </cell>
          <cell r="M37">
            <v>3.9628226659260701E-4</v>
          </cell>
          <cell r="N37">
            <v>0.20645086467266099</v>
          </cell>
          <cell r="O37">
            <v>1.9910521805286401E-2</v>
          </cell>
          <cell r="P37">
            <v>5.7342930404047397E-7</v>
          </cell>
          <cell r="Q37">
            <v>9.83575284481049E-2</v>
          </cell>
          <cell r="R37">
            <v>5.2748345769941798E-3</v>
          </cell>
          <cell r="S37">
            <v>1.0072649456560601E-3</v>
          </cell>
          <cell r="T37">
            <v>3.7402153015136698E-2</v>
          </cell>
          <cell r="U37">
            <v>5.9229068756103498</v>
          </cell>
          <cell r="V37">
            <v>1176.15173339844</v>
          </cell>
          <cell r="W37">
            <v>24.673585891723601</v>
          </cell>
          <cell r="X37">
            <v>1.93408236373216E-3</v>
          </cell>
          <cell r="Y37">
            <v>47.320980072021499</v>
          </cell>
          <cell r="Z37">
            <v>1243.46618652344</v>
          </cell>
          <cell r="AA37">
            <v>8.0805744040457496E-11</v>
          </cell>
          <cell r="AB37">
            <v>1.2296561546776299E-9</v>
          </cell>
          <cell r="AC37">
            <v>1.5077944226504801E-6</v>
          </cell>
          <cell r="AD37">
            <v>3.8209948688745499E-2</v>
          </cell>
          <cell r="AE37">
            <v>5.9122785387444301E-6</v>
          </cell>
          <cell r="AF37">
            <v>3.2289060314383297E-11</v>
          </cell>
          <cell r="AG37">
            <v>1.21536613733042E-5</v>
          </cell>
          <cell r="AH37">
            <v>3.1673483317717899E-4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3.8487381971208399E-5</v>
          </cell>
          <cell r="AR37">
            <v>1.41669611912221E-3</v>
          </cell>
          <cell r="AS37">
            <v>1.19514972902834E-3</v>
          </cell>
          <cell r="AT37">
            <v>0.62937074899673495</v>
          </cell>
          <cell r="AU37">
            <v>6.0670595616102198E-2</v>
          </cell>
          <cell r="AV37">
            <v>1.74884621628735E-6</v>
          </cell>
          <cell r="AW37">
            <v>0.29994198679924</v>
          </cell>
          <cell r="AX37">
            <v>1.32662458345294E-2</v>
          </cell>
          <cell r="AY37">
            <v>7.75019288994372E-4</v>
          </cell>
          <cell r="AZ37">
            <v>2.8527958318591101E-2</v>
          </cell>
          <cell r="BA37">
            <v>2.3607984185218801E-2</v>
          </cell>
          <cell r="BB37">
            <v>12.664234161376999</v>
          </cell>
          <cell r="BC37">
            <v>1.2199236154556301</v>
          </cell>
          <cell r="BD37">
            <v>3.5216864489484599E-5</v>
          </cell>
          <cell r="BE37">
            <v>6.0389204025268599</v>
          </cell>
          <cell r="BF37">
            <v>0.17082704603672</v>
          </cell>
          <cell r="BG37">
            <v>1.94901833310723E-3</v>
          </cell>
          <cell r="BH37">
            <v>7.1742117404937703E-2</v>
          </cell>
          <cell r="BI37">
            <v>6.0060236603021601E-2</v>
          </cell>
          <cell r="BJ37">
            <v>31.861497879028299</v>
          </cell>
          <cell r="BK37">
            <v>3.0705723762512198</v>
          </cell>
          <cell r="BL37">
            <v>8.8562264863867299E-5</v>
          </cell>
          <cell r="BM37">
            <v>15.188179969787599</v>
          </cell>
          <cell r="BN37">
            <v>0.57465833425521895</v>
          </cell>
          <cell r="BO37">
            <v>4.7486231778748301E-4</v>
          </cell>
          <cell r="BP37">
            <v>1.74663309007883E-2</v>
          </cell>
          <cell r="BQ37">
            <v>9.5665998756885501E-2</v>
          </cell>
          <cell r="BR37">
            <v>341.24761962890602</v>
          </cell>
          <cell r="BS37">
            <v>1.06480276584625</v>
          </cell>
          <cell r="BT37">
            <v>2.1588159142993401E-5</v>
          </cell>
          <cell r="BU37">
            <v>3.9467351436614999</v>
          </cell>
          <cell r="BV37">
            <v>17.1593723297119</v>
          </cell>
          <cell r="BW37">
            <v>3.1977359321899701E-4</v>
          </cell>
          <cell r="BX37">
            <v>1.1770913377404201E-2</v>
          </cell>
          <cell r="BY37">
            <v>9.7475862130522693E-3</v>
          </cell>
          <cell r="BZ37">
            <v>6.92317819595337</v>
          </cell>
          <cell r="CA37">
            <v>0.50334662199020397</v>
          </cell>
          <cell r="CB37">
            <v>1.7828167983679998E-5</v>
          </cell>
          <cell r="CC37">
            <v>2.5379621982574498</v>
          </cell>
          <cell r="CD37">
            <v>8.2492880523204803E-2</v>
          </cell>
          <cell r="CE37">
            <v>4.5401789247989698E-3</v>
          </cell>
          <cell r="CF37">
            <v>0.167121291160583</v>
          </cell>
          <cell r="CG37">
            <v>0.14640223979950001</v>
          </cell>
          <cell r="CH37">
            <v>74.582771301269503</v>
          </cell>
          <cell r="CI37">
            <v>7.1782631874084499</v>
          </cell>
          <cell r="CJ37">
            <v>2.06326367333531E-4</v>
          </cell>
          <cell r="CK37">
            <v>35.395053863525398</v>
          </cell>
          <cell r="CL37">
            <v>2.7022242546081499</v>
          </cell>
          <cell r="CM37">
            <v>4.2796000838279703E-2</v>
          </cell>
          <cell r="CN37">
            <v>1.57544386386871</v>
          </cell>
          <cell r="CO37">
            <v>6.53373050689697</v>
          </cell>
          <cell r="CP37">
            <v>6149.3798828125</v>
          </cell>
          <cell r="CQ37">
            <v>87.839912414550795</v>
          </cell>
          <cell r="CR37">
            <v>4.3171467259526296E-3</v>
          </cell>
          <cell r="CS37">
            <v>379.10687255859398</v>
          </cell>
          <cell r="CT37">
            <v>1115.26171875</v>
          </cell>
        </row>
        <row r="38">
          <cell r="C38">
            <v>1.5114753507077699E-2</v>
          </cell>
          <cell r="D38">
            <v>9.8058272612888707E-10</v>
          </cell>
          <cell r="E38">
            <v>6.8374827504158006E-2</v>
          </cell>
          <cell r="F38">
            <v>3.3669031690806198E-3</v>
          </cell>
          <cell r="G38">
            <v>8.4308796795085105E-4</v>
          </cell>
          <cell r="H38">
            <v>1.1740795002879201E-8</v>
          </cell>
          <cell r="I38">
            <v>2.22436226904392E-2</v>
          </cell>
          <cell r="J38">
            <v>4.1233304964860603E-11</v>
          </cell>
          <cell r="K38">
            <v>1.43993139266968</v>
          </cell>
          <cell r="L38">
            <v>1.06608531780239E-7</v>
          </cell>
          <cell r="M38">
            <v>50.467067718505902</v>
          </cell>
          <cell r="N38">
            <v>1.1224224567413299</v>
          </cell>
          <cell r="O38">
            <v>0.132545441389084</v>
          </cell>
          <cell r="P38">
            <v>2.2057294302157999E-7</v>
          </cell>
          <cell r="Q38">
            <v>3.5126748085021999</v>
          </cell>
          <cell r="R38">
            <v>4.1352214985579402E-9</v>
          </cell>
          <cell r="S38">
            <v>46.2937202453613</v>
          </cell>
          <cell r="T38">
            <v>3.1671579563408201E-6</v>
          </cell>
          <cell r="U38">
            <v>818.79864501953102</v>
          </cell>
          <cell r="V38">
            <v>81.653732299804702</v>
          </cell>
          <cell r="W38">
            <v>6.8584189414978001</v>
          </cell>
          <cell r="X38">
            <v>3.6690471461042802E-5</v>
          </cell>
          <cell r="Y38">
            <v>184.83355712890599</v>
          </cell>
          <cell r="Z38">
            <v>1.3794627307106601E-7</v>
          </cell>
          <cell r="AA38">
            <v>4.0766643360257097E-3</v>
          </cell>
          <cell r="AB38">
            <v>6.18485884729125E-9</v>
          </cell>
          <cell r="AC38">
            <v>0.13184130191803001</v>
          </cell>
          <cell r="AD38">
            <v>7.0432509528472998E-4</v>
          </cell>
          <cell r="AE38">
            <v>2.43370232055895E-4</v>
          </cell>
          <cell r="AF38">
            <v>5.5254187003583899E-8</v>
          </cell>
          <cell r="AG38">
            <v>2.3663811385631599E-2</v>
          </cell>
          <cell r="AH38">
            <v>2.3790500125464601E-10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5.1200242042541504</v>
          </cell>
          <cell r="AR38">
            <v>3.3725561365827198E-7</v>
          </cell>
          <cell r="AS38">
            <v>30.6395454406738</v>
          </cell>
          <cell r="AT38">
            <v>1.96375048160553</v>
          </cell>
          <cell r="AU38">
            <v>0.33509612083435097</v>
          </cell>
          <cell r="AV38">
            <v>4.00495036956272E-6</v>
          </cell>
          <cell r="AW38">
            <v>8.8964900970459002</v>
          </cell>
          <cell r="AX38">
            <v>1.4363162215147401E-8</v>
          </cell>
          <cell r="AY38">
            <v>35.3159370422363</v>
          </cell>
          <cell r="AZ38">
            <v>2.3586239876749502E-6</v>
          </cell>
          <cell r="BA38">
            <v>136.35342407226599</v>
          </cell>
          <cell r="BB38">
            <v>4.9631209373474103</v>
          </cell>
          <cell r="BC38">
            <v>1.80215704441071</v>
          </cell>
          <cell r="BD38">
            <v>2.7978125217487101E-5</v>
          </cell>
          <cell r="BE38">
            <v>47.530410766601598</v>
          </cell>
          <cell r="BF38">
            <v>9.8172762363901698E-8</v>
          </cell>
          <cell r="BG38">
            <v>53.733467102050803</v>
          </cell>
          <cell r="BH38">
            <v>3.5512041449692299E-6</v>
          </cell>
          <cell r="BI38">
            <v>453.97317504882801</v>
          </cell>
          <cell r="BJ38">
            <v>16.0286769866943</v>
          </cell>
          <cell r="BK38">
            <v>3.26044774055481</v>
          </cell>
          <cell r="BL38">
            <v>3.7497480661841103E-5</v>
          </cell>
          <cell r="BM38">
            <v>86.111770629882798</v>
          </cell>
          <cell r="BN38">
            <v>1.4771254086554101E-7</v>
          </cell>
          <cell r="BO38">
            <v>16.5507411956787</v>
          </cell>
          <cell r="BP38">
            <v>1.2406171663314999E-6</v>
          </cell>
          <cell r="BQ38">
            <v>97.586982727050795</v>
          </cell>
          <cell r="BR38">
            <v>2.4687774181365998</v>
          </cell>
          <cell r="BS38">
            <v>0.85640013217926003</v>
          </cell>
          <cell r="BT38">
            <v>1.3464336007018601E-5</v>
          </cell>
          <cell r="BU38">
            <v>22.991161346435501</v>
          </cell>
          <cell r="BV38">
            <v>5.1166946235525803E-8</v>
          </cell>
          <cell r="BW38">
            <v>0.79287236928939797</v>
          </cell>
          <cell r="BX38">
            <v>6.0957518144277895E-8</v>
          </cell>
          <cell r="BY38">
            <v>6.2523508071899396</v>
          </cell>
          <cell r="BZ38">
            <v>0.113926574587822</v>
          </cell>
          <cell r="CA38">
            <v>4.0863364934921299E-2</v>
          </cell>
          <cell r="CB38">
            <v>6.1812784224457605E-7</v>
          </cell>
          <cell r="CC38">
            <v>1.09727251529694</v>
          </cell>
          <cell r="CD38">
            <v>2.4906077200625999E-9</v>
          </cell>
          <cell r="CE38">
            <v>63.557376861572301</v>
          </cell>
          <cell r="CF38">
            <v>4.61527952211327E-6</v>
          </cell>
          <cell r="CG38">
            <v>254.05712890625</v>
          </cell>
          <cell r="CH38">
            <v>9.6488676071166992</v>
          </cell>
          <cell r="CI38">
            <v>3.2802047729492201</v>
          </cell>
          <cell r="CJ38">
            <v>5.3825824579689699E-5</v>
          </cell>
          <cell r="CK38">
            <v>87.740013122558594</v>
          </cell>
          <cell r="CL38">
            <v>1.9188168209893801E-7</v>
          </cell>
          <cell r="CM38">
            <v>136.58712768554699</v>
          </cell>
          <cell r="CN38">
            <v>1.8948991055367501E-5</v>
          </cell>
          <cell r="CO38">
            <v>1458.98132324219</v>
          </cell>
          <cell r="CP38">
            <v>79.186462402343807</v>
          </cell>
          <cell r="CQ38">
            <v>12.4043016433716</v>
          </cell>
          <cell r="CR38">
            <v>1.94738851860166E-4</v>
          </cell>
          <cell r="CS38">
            <v>343.392822265625</v>
          </cell>
          <cell r="CT38">
            <v>1.5562679891445401E-6</v>
          </cell>
        </row>
        <row r="39">
          <cell r="C39">
            <v>0.52870362997055098</v>
          </cell>
          <cell r="D39">
            <v>1.6979973763227501E-2</v>
          </cell>
          <cell r="E39">
            <v>0.24501696228980999</v>
          </cell>
          <cell r="F39">
            <v>4.8527941703796396</v>
          </cell>
          <cell r="G39">
            <v>4.0524206161498997</v>
          </cell>
          <cell r="H39">
            <v>0.57909625768661499</v>
          </cell>
          <cell r="I39">
            <v>1.8782942295074501</v>
          </cell>
          <cell r="J39">
            <v>1.3658951967954599E-2</v>
          </cell>
          <cell r="K39">
            <v>0.53219497203826904</v>
          </cell>
          <cell r="L39">
            <v>4.52327057719231E-2</v>
          </cell>
          <cell r="M39">
            <v>1.50082015991211</v>
          </cell>
          <cell r="N39">
            <v>8.4762697219848597</v>
          </cell>
          <cell r="O39">
            <v>15.175004959106399</v>
          </cell>
          <cell r="P39">
            <v>0.29050466418266302</v>
          </cell>
          <cell r="Q39">
            <v>17.981855392456101</v>
          </cell>
          <cell r="R39">
            <v>4.4406665438145899E-6</v>
          </cell>
          <cell r="S39">
            <v>68.961265563964801</v>
          </cell>
          <cell r="T39">
            <v>3.7825238704681401</v>
          </cell>
          <cell r="U39">
            <v>70.164505004882798</v>
          </cell>
          <cell r="V39">
            <v>794.12762451171898</v>
          </cell>
          <cell r="W39">
            <v>863.34191894531295</v>
          </cell>
          <cell r="X39">
            <v>164.13223266601599</v>
          </cell>
          <cell r="Y39">
            <v>455.35189819335898</v>
          </cell>
          <cell r="Z39">
            <v>3.8824324607849099</v>
          </cell>
          <cell r="AA39">
            <v>3.4040667116641998E-2</v>
          </cell>
          <cell r="AB39">
            <v>4.7893701121211104E-3</v>
          </cell>
          <cell r="AC39">
            <v>5.7855690829455896E-3</v>
          </cell>
          <cell r="AD39">
            <v>0.14117625355720501</v>
          </cell>
          <cell r="AE39">
            <v>5.6140948086976998E-2</v>
          </cell>
          <cell r="AF39">
            <v>0.274498671293259</v>
          </cell>
          <cell r="AG39">
            <v>5.1227699965238599E-2</v>
          </cell>
          <cell r="AH39">
            <v>6.6247046925127498E-3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6.85231590270996</v>
          </cell>
          <cell r="AR39">
            <v>0.88182914257049605</v>
          </cell>
          <cell r="AS39">
            <v>5.06585693359375</v>
          </cell>
          <cell r="AT39">
            <v>55.4189643859863</v>
          </cell>
          <cell r="AU39">
            <v>75.026329040527301</v>
          </cell>
          <cell r="AV39">
            <v>44.893550872802699</v>
          </cell>
          <cell r="AW39">
            <v>58.0230102539063</v>
          </cell>
          <cell r="AX39">
            <v>1.0682067871093801</v>
          </cell>
          <cell r="AY39">
            <v>614.44982910156295</v>
          </cell>
          <cell r="AZ39">
            <v>65.233909606933594</v>
          </cell>
          <cell r="BA39">
            <v>152.29010009765599</v>
          </cell>
          <cell r="BB39">
            <v>3268.1025390625</v>
          </cell>
          <cell r="BC39">
            <v>1615.45080566406</v>
          </cell>
          <cell r="BD39">
            <v>3630.021484375</v>
          </cell>
          <cell r="BE39">
            <v>1045.75170898438</v>
          </cell>
          <cell r="BF39">
            <v>87.463325500488295</v>
          </cell>
          <cell r="BG39">
            <v>177.93884277343801</v>
          </cell>
          <cell r="BH39">
            <v>22.265819549560501</v>
          </cell>
          <cell r="BI39">
            <v>103.610244750977</v>
          </cell>
          <cell r="BJ39">
            <v>1149.30029296875</v>
          </cell>
          <cell r="BK39">
            <v>1042.11083984375</v>
          </cell>
          <cell r="BL39">
            <v>1177.36840820313</v>
          </cell>
          <cell r="BM39">
            <v>1057.01550292969</v>
          </cell>
          <cell r="BN39">
            <v>28.150083541870099</v>
          </cell>
          <cell r="BO39">
            <v>13.2932634353638</v>
          </cell>
          <cell r="BP39">
            <v>1.30437135696411</v>
          </cell>
          <cell r="BQ39">
            <v>33.993473052978501</v>
          </cell>
          <cell r="BR39">
            <v>255.66535949707</v>
          </cell>
          <cell r="BS39">
            <v>350.39028930664102</v>
          </cell>
          <cell r="BT39">
            <v>33.991127014160199</v>
          </cell>
          <cell r="BU39">
            <v>413.94699096679699</v>
          </cell>
          <cell r="BV39">
            <v>0.74015682935714699</v>
          </cell>
          <cell r="BW39">
            <v>0.44908750057220498</v>
          </cell>
          <cell r="BX39">
            <v>3.3924140036106103E-2</v>
          </cell>
          <cell r="BY39">
            <v>1.1213732957839999</v>
          </cell>
          <cell r="BZ39">
            <v>7.0749535560607901</v>
          </cell>
          <cell r="CA39">
            <v>12.220263481140099</v>
          </cell>
          <cell r="CB39">
            <v>0.22156842052936601</v>
          </cell>
          <cell r="CC39">
            <v>13.4798488616943</v>
          </cell>
          <cell r="CD39">
            <v>3.2815293525345602E-4</v>
          </cell>
          <cell r="CE39">
            <v>616.87750244140602</v>
          </cell>
          <cell r="CF39">
            <v>40.962600708007798</v>
          </cell>
          <cell r="CG39">
            <v>437.384765625</v>
          </cell>
          <cell r="CH39">
            <v>7021.6787109375</v>
          </cell>
          <cell r="CI39">
            <v>8719.4541015625</v>
          </cell>
          <cell r="CJ39">
            <v>1710.88244628906</v>
          </cell>
          <cell r="CK39">
            <v>5572.5029296875</v>
          </cell>
          <cell r="CL39">
            <v>40.633632659912102</v>
          </cell>
          <cell r="CM39">
            <v>692.21185302734398</v>
          </cell>
          <cell r="CN39">
            <v>49.809371948242202</v>
          </cell>
          <cell r="CO39">
            <v>303.07366943359398</v>
          </cell>
          <cell r="CP39">
            <v>6226.60107421875</v>
          </cell>
          <cell r="CQ39">
            <v>7511.2646484375</v>
          </cell>
          <cell r="CR39">
            <v>2462.09130859375</v>
          </cell>
          <cell r="CS39">
            <v>3194.24926757813</v>
          </cell>
          <cell r="CT39">
            <v>58.887607574462898</v>
          </cell>
        </row>
        <row r="40">
          <cell r="C40">
            <v>8.6658578366041201E-3</v>
          </cell>
          <cell r="D40">
            <v>2.04229298979044E-2</v>
          </cell>
          <cell r="E40">
            <v>0.10417202860117</v>
          </cell>
          <cell r="F40">
            <v>0.27810409665107699</v>
          </cell>
          <cell r="G40">
            <v>1.1532509326934799</v>
          </cell>
          <cell r="H40">
            <v>3.8588907569646801E-2</v>
          </cell>
          <cell r="I40">
            <v>2.3649990558624299</v>
          </cell>
          <cell r="J40">
            <v>4.5232573756948103E-4</v>
          </cell>
          <cell r="K40">
            <v>9.6670184284448606E-3</v>
          </cell>
          <cell r="L40">
            <v>1.5912627801299099E-2</v>
          </cell>
          <cell r="M40">
            <v>1.7471319064497899E-2</v>
          </cell>
          <cell r="N40">
            <v>0.60505890846252397</v>
          </cell>
          <cell r="O40">
            <v>4.5171413421630904</v>
          </cell>
          <cell r="P40">
            <v>1.7316909506917E-2</v>
          </cell>
          <cell r="Q40">
            <v>1.69753098487854</v>
          </cell>
          <cell r="R40">
            <v>1.6645711730234301E-4</v>
          </cell>
          <cell r="S40">
            <v>2.7134039402008101</v>
          </cell>
          <cell r="T40">
            <v>3.4196152687072798</v>
          </cell>
          <cell r="U40">
            <v>9.7791576385497994</v>
          </cell>
          <cell r="V40">
            <v>60.743614196777301</v>
          </cell>
          <cell r="W40">
            <v>598.87469482421898</v>
          </cell>
          <cell r="X40">
            <v>1.70783567428589</v>
          </cell>
          <cell r="Y40">
            <v>217.88800048828099</v>
          </cell>
          <cell r="Z40">
            <v>4.5095961540937403E-2</v>
          </cell>
          <cell r="AA40">
            <v>1.07986365037505E-4</v>
          </cell>
          <cell r="AB40">
            <v>6.7472283262759404E-4</v>
          </cell>
          <cell r="AC40">
            <v>7.7620538650080605E-4</v>
          </cell>
          <cell r="AD40">
            <v>1.8575092777609801E-2</v>
          </cell>
          <cell r="AE40">
            <v>0.75381147861480702</v>
          </cell>
          <cell r="AF40">
            <v>4.5280445192474899E-5</v>
          </cell>
          <cell r="AG40">
            <v>0.12729977071285201</v>
          </cell>
          <cell r="AH40">
            <v>3.9818620280129801E-5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0.500022113323212</v>
          </cell>
          <cell r="AR40">
            <v>0.97236406803131104</v>
          </cell>
          <cell r="AS40">
            <v>2.2847900390625</v>
          </cell>
          <cell r="AT40">
            <v>17.585399627685501</v>
          </cell>
          <cell r="AU40">
            <v>558.83892822265602</v>
          </cell>
          <cell r="AV40">
            <v>0.272843867540359</v>
          </cell>
          <cell r="AW40">
            <v>105.189407348633</v>
          </cell>
          <cell r="AX40">
            <v>3.52296531200409E-2</v>
          </cell>
          <cell r="AY40">
            <v>8.1020650863647496</v>
          </cell>
          <cell r="AZ40">
            <v>20.3218097686768</v>
          </cell>
          <cell r="BA40">
            <v>72.690345764160199</v>
          </cell>
          <cell r="BB40">
            <v>307.04071044921898</v>
          </cell>
          <cell r="BC40">
            <v>5343.85693359375</v>
          </cell>
          <cell r="BD40">
            <v>4.71675777435303</v>
          </cell>
          <cell r="BE40">
            <v>1145.24877929688</v>
          </cell>
          <cell r="BF40">
            <v>0.53241121768951405</v>
          </cell>
          <cell r="BG40">
            <v>15.5931720733643</v>
          </cell>
          <cell r="BH40">
            <v>15.894071578979499</v>
          </cell>
          <cell r="BI40">
            <v>65.080352783203097</v>
          </cell>
          <cell r="BJ40">
            <v>233.67410278320301</v>
          </cell>
          <cell r="BK40">
            <v>2758.4453125</v>
          </cell>
          <cell r="BL40">
            <v>9.5764474868774396</v>
          </cell>
          <cell r="BM40">
            <v>850.15325927734398</v>
          </cell>
          <cell r="BN40">
            <v>0.33138680458068798</v>
          </cell>
          <cell r="BO40">
            <v>0.50316077470779397</v>
          </cell>
          <cell r="BP40">
            <v>2.0594642162322998</v>
          </cell>
          <cell r="BQ40">
            <v>6.3902606964111301</v>
          </cell>
          <cell r="BR40">
            <v>38.421543121337898</v>
          </cell>
          <cell r="BS40">
            <v>863.95831298828102</v>
          </cell>
          <cell r="BT40">
            <v>0.98064374923706099</v>
          </cell>
          <cell r="BU40">
            <v>223.44772338867199</v>
          </cell>
          <cell r="BV40">
            <v>6.1753842979669599E-2</v>
          </cell>
          <cell r="BW40">
            <v>8.1369094550609606E-3</v>
          </cell>
          <cell r="BX40">
            <v>4.4336967170238502E-2</v>
          </cell>
          <cell r="BY40">
            <v>9.8601557314395905E-2</v>
          </cell>
          <cell r="BZ40">
            <v>1.1203259229660001</v>
          </cell>
          <cell r="CA40">
            <v>9.8253631591796893</v>
          </cell>
          <cell r="CB40">
            <v>3.8557325024157802E-3</v>
          </cell>
          <cell r="CC40">
            <v>10.4653997421265</v>
          </cell>
          <cell r="CD40">
            <v>3.3834588248282698E-4</v>
          </cell>
          <cell r="CE40">
            <v>38.191207885742202</v>
          </cell>
          <cell r="CF40">
            <v>126.21444702148401</v>
          </cell>
          <cell r="CG40">
            <v>469.05169677734398</v>
          </cell>
          <cell r="CH40">
            <v>1632.97265625</v>
          </cell>
          <cell r="CI40">
            <v>24624.037109375</v>
          </cell>
          <cell r="CJ40">
            <v>27.738103866577099</v>
          </cell>
          <cell r="CK40">
            <v>6327.36572265625</v>
          </cell>
          <cell r="CL40">
            <v>2.9112794399261501</v>
          </cell>
          <cell r="CM40">
            <v>19.8624057769775</v>
          </cell>
          <cell r="CN40">
            <v>45.7747192382813</v>
          </cell>
          <cell r="CO40">
            <v>133.68727111816401</v>
          </cell>
          <cell r="CP40">
            <v>675.09368896484398</v>
          </cell>
          <cell r="CQ40">
            <v>11597.9404296875</v>
          </cell>
          <cell r="CR40">
            <v>19.735185623168899</v>
          </cell>
          <cell r="CS40">
            <v>3011.75610351563</v>
          </cell>
          <cell r="CT40">
            <v>1.0190666913986199</v>
          </cell>
        </row>
        <row r="41">
          <cell r="C41">
            <v>3.3804106060415502E-3</v>
          </cell>
          <cell r="D41">
            <v>3.0613809358328598E-3</v>
          </cell>
          <cell r="E41">
            <v>3.2861016690731E-2</v>
          </cell>
          <cell r="F41">
            <v>4.83663603663445E-2</v>
          </cell>
          <cell r="G41">
            <v>8.4549531340599102E-2</v>
          </cell>
          <cell r="H41">
            <v>4.6922512352466597E-2</v>
          </cell>
          <cell r="I41">
            <v>7.7998064458370195E-2</v>
          </cell>
          <cell r="J41">
            <v>3.6068868212169002E-5</v>
          </cell>
          <cell r="K41">
            <v>0.37652423977851901</v>
          </cell>
          <cell r="L41">
            <v>0.12165479362011</v>
          </cell>
          <cell r="M41">
            <v>0.35055172443389898</v>
          </cell>
          <cell r="N41">
            <v>0.46461555361747697</v>
          </cell>
          <cell r="O41">
            <v>0.93626886606216397</v>
          </cell>
          <cell r="P41">
            <v>1.29135870933533</v>
          </cell>
          <cell r="Q41">
            <v>3.5554475784301798</v>
          </cell>
          <cell r="R41">
            <v>1.3114759931340801E-3</v>
          </cell>
          <cell r="S41">
            <v>1.56459808349609</v>
          </cell>
          <cell r="T41">
            <v>0.58766359090805098</v>
          </cell>
          <cell r="U41">
            <v>1.7973823547363299</v>
          </cell>
          <cell r="V41">
            <v>2.4239027500152601</v>
          </cell>
          <cell r="W41">
            <v>4.8496346473693803</v>
          </cell>
          <cell r="X41">
            <v>6.6754126548767099</v>
          </cell>
          <cell r="Y41">
            <v>15.646125793456999</v>
          </cell>
          <cell r="Z41">
            <v>6.4594545401632803E-3</v>
          </cell>
          <cell r="AA41">
            <v>0.115303806960583</v>
          </cell>
          <cell r="AB41">
            <v>1.6765043139457699E-2</v>
          </cell>
          <cell r="AC41">
            <v>5.3853638470172903E-2</v>
          </cell>
          <cell r="AD41">
            <v>6.6553443670272799E-2</v>
          </cell>
          <cell r="AE41">
            <v>0.125163048505783</v>
          </cell>
          <cell r="AF41">
            <v>7.4615374207496601E-2</v>
          </cell>
          <cell r="AG41">
            <v>0.90809571743011497</v>
          </cell>
          <cell r="AH41">
            <v>1.4986464520916299E-4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1.8831597566604601</v>
          </cell>
          <cell r="AR41">
            <v>0.38549202680587802</v>
          </cell>
          <cell r="AS41">
            <v>1.5329495668411299</v>
          </cell>
          <cell r="AT41">
            <v>2.04330277442932</v>
          </cell>
          <cell r="AU41">
            <v>3.81730389595032</v>
          </cell>
          <cell r="AV41">
            <v>3.03360891342163</v>
          </cell>
          <cell r="AW41">
            <v>16.2388401031494</v>
          </cell>
          <cell r="AX41">
            <v>3.8213049992918999E-3</v>
          </cell>
          <cell r="AY41">
            <v>3.0243887901306201</v>
          </cell>
          <cell r="AZ41">
            <v>0.62070947885513295</v>
          </cell>
          <cell r="BA41">
            <v>11.174752235412599</v>
          </cell>
          <cell r="BB41">
            <v>16.371210098266602</v>
          </cell>
          <cell r="BC41">
            <v>27.6265354156494</v>
          </cell>
          <cell r="BD41">
            <v>6.4898490905761701</v>
          </cell>
          <cell r="BE41">
            <v>36.269515991210902</v>
          </cell>
          <cell r="BF41">
            <v>6.1920951120555401E-3</v>
          </cell>
          <cell r="BG41">
            <v>5.19962501525879</v>
          </cell>
          <cell r="BH41">
            <v>0.73245561122894298</v>
          </cell>
          <cell r="BI41">
            <v>6.7697920799255398</v>
          </cell>
          <cell r="BJ41">
            <v>9.5288181304931605</v>
          </cell>
          <cell r="BK41">
            <v>16.319637298583999</v>
          </cell>
          <cell r="BL41">
            <v>3.8010275363922101</v>
          </cell>
          <cell r="BM41">
            <v>45.887165069580099</v>
          </cell>
          <cell r="BN41">
            <v>6.4864773303270297E-3</v>
          </cell>
          <cell r="BO41">
            <v>0.19808031618595101</v>
          </cell>
          <cell r="BP41">
            <v>6.2168255448341397E-2</v>
          </cell>
          <cell r="BQ41">
            <v>0.46967008709907498</v>
          </cell>
          <cell r="BR41">
            <v>0.67339855432510398</v>
          </cell>
          <cell r="BS41">
            <v>1.1935937404632599</v>
          </cell>
          <cell r="BT41">
            <v>0.70372009277343806</v>
          </cell>
          <cell r="BU41">
            <v>2.1931729316711399</v>
          </cell>
          <cell r="BV41">
            <v>6.68610329739749E-4</v>
          </cell>
          <cell r="BW41">
            <v>0.10512417554855299</v>
          </cell>
          <cell r="BX41">
            <v>3.3673699945211397E-2</v>
          </cell>
          <cell r="BY41">
            <v>0.37812209129333502</v>
          </cell>
          <cell r="BZ41">
            <v>0.55082756280899003</v>
          </cell>
          <cell r="CA41">
            <v>0.95232659578323398</v>
          </cell>
          <cell r="CB41">
            <v>0.407366752624512</v>
          </cell>
          <cell r="CC41">
            <v>1.3184391260147099</v>
          </cell>
          <cell r="CD41">
            <v>3.6371295573189898E-4</v>
          </cell>
          <cell r="CE41">
            <v>32.761409759521499</v>
          </cell>
          <cell r="CF41">
            <v>5.73175144195557</v>
          </cell>
          <cell r="CG41">
            <v>28.210943222045898</v>
          </cell>
          <cell r="CH41">
            <v>38.0853271484375</v>
          </cell>
          <cell r="CI41">
            <v>68.806922912597699</v>
          </cell>
          <cell r="CJ41">
            <v>38.261219024658203</v>
          </cell>
          <cell r="CK41">
            <v>278.68756103515602</v>
          </cell>
          <cell r="CL41">
            <v>5.4520398378372199E-2</v>
          </cell>
          <cell r="CM41">
            <v>144.18519592285199</v>
          </cell>
          <cell r="CN41">
            <v>25.296962738037099</v>
          </cell>
          <cell r="CO41">
            <v>187.36431884765599</v>
          </cell>
          <cell r="CP41">
            <v>262.55978393554699</v>
          </cell>
          <cell r="CQ41">
            <v>458.84921264648398</v>
          </cell>
          <cell r="CR41">
            <v>181.02993774414099</v>
          </cell>
          <cell r="CS41">
            <v>1300.78564453125</v>
          </cell>
          <cell r="CT41">
            <v>0.24107761681079901</v>
          </cell>
        </row>
        <row r="42">
          <cell r="C42">
            <v>3.4801293164491702E-2</v>
          </cell>
          <cell r="D42">
            <v>5.2208893001079601E-2</v>
          </cell>
          <cell r="E42">
            <v>1.6187485307455101E-2</v>
          </cell>
          <cell r="F42">
            <v>7.1618631482124301E-2</v>
          </cell>
          <cell r="G42">
            <v>8.0557182431220994E-2</v>
          </cell>
          <cell r="H42">
            <v>0.17899432778358501</v>
          </cell>
          <cell r="I42">
            <v>0.92378622293472301</v>
          </cell>
          <cell r="J42">
            <v>7.1200984530150899E-3</v>
          </cell>
          <cell r="K42">
            <v>0.15770423412323001</v>
          </cell>
          <cell r="L42">
            <v>0.19335019588470501</v>
          </cell>
          <cell r="M42">
            <v>5.29935657978058E-2</v>
          </cell>
          <cell r="N42">
            <v>0.24138465523719799</v>
          </cell>
          <cell r="O42">
            <v>0.256891548633575</v>
          </cell>
          <cell r="P42">
            <v>3.2906656265258798</v>
          </cell>
          <cell r="Q42">
            <v>2.3468091487884499</v>
          </cell>
          <cell r="R42">
            <v>2.3642012383788798E-3</v>
          </cell>
          <cell r="S42">
            <v>0.70193368196487405</v>
          </cell>
          <cell r="T42">
            <v>3.8089754581451398</v>
          </cell>
          <cell r="U42">
            <v>0.39023283123969998</v>
          </cell>
          <cell r="V42">
            <v>1.6613534688949601</v>
          </cell>
          <cell r="W42">
            <v>2.0688278675079301</v>
          </cell>
          <cell r="X42">
            <v>11.5351448059082</v>
          </cell>
          <cell r="Y42">
            <v>31.1217365264893</v>
          </cell>
          <cell r="Z42">
            <v>0.420687586069107</v>
          </cell>
          <cell r="AA42">
            <v>4.8335678875446299E-2</v>
          </cell>
          <cell r="AB42">
            <v>0.104557380080223</v>
          </cell>
          <cell r="AC42">
            <v>2.0211044698953601E-2</v>
          </cell>
          <cell r="AD42">
            <v>0.107195422053337</v>
          </cell>
          <cell r="AE42">
            <v>9.0922169387340504E-2</v>
          </cell>
          <cell r="AF42">
            <v>0.59308934211731001</v>
          </cell>
          <cell r="AG42">
            <v>0.83913582563400302</v>
          </cell>
          <cell r="AH42">
            <v>1.0172103643417401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0.93850558996200595</v>
          </cell>
          <cell r="AR42">
            <v>3.3895921707153298</v>
          </cell>
          <cell r="AS42">
            <v>0.56844449043273904</v>
          </cell>
          <cell r="AT42">
            <v>2.5159490108489999</v>
          </cell>
          <cell r="AU42">
            <v>2.9914019107818599</v>
          </cell>
          <cell r="AV42">
            <v>6.2504744529724103</v>
          </cell>
          <cell r="AW42">
            <v>49.168048858642599</v>
          </cell>
          <cell r="AX42">
            <v>0.104688368737698</v>
          </cell>
          <cell r="AY42">
            <v>5.2077927589416504</v>
          </cell>
          <cell r="AZ42">
            <v>19.623653411865199</v>
          </cell>
          <cell r="BA42">
            <v>4.3962607383728001</v>
          </cell>
          <cell r="BB42">
            <v>18.988029479980501</v>
          </cell>
          <cell r="BC42">
            <v>23.005802154541001</v>
          </cell>
          <cell r="BD42">
            <v>32.809135437011697</v>
          </cell>
          <cell r="BE42">
            <v>405.07073974609398</v>
          </cell>
          <cell r="BF42">
            <v>0.94573444128036499</v>
          </cell>
          <cell r="BG42">
            <v>2.3760519027710001</v>
          </cell>
          <cell r="BH42">
            <v>3.24645900726318</v>
          </cell>
          <cell r="BI42">
            <v>1.0193014144897501</v>
          </cell>
          <cell r="BJ42">
            <v>4.7159252166748002</v>
          </cell>
          <cell r="BK42">
            <v>5.08795261383057</v>
          </cell>
          <cell r="BL42">
            <v>22.583673477172901</v>
          </cell>
          <cell r="BM42">
            <v>67.181037902832003</v>
          </cell>
          <cell r="BN42">
            <v>0.54932147264480602</v>
          </cell>
          <cell r="BO42">
            <v>0.16429917514324199</v>
          </cell>
          <cell r="BP42">
            <v>1.7105005979537999</v>
          </cell>
          <cell r="BQ42">
            <v>0.196674630045891</v>
          </cell>
          <cell r="BR42">
            <v>0.83008486032485995</v>
          </cell>
          <cell r="BS42">
            <v>1.05730640888214</v>
          </cell>
          <cell r="BT42">
            <v>8.4454975128173793</v>
          </cell>
          <cell r="BU42">
            <v>22.433006286621101</v>
          </cell>
          <cell r="BV42">
            <v>4.4744502753019298E-2</v>
          </cell>
          <cell r="BW42">
            <v>5.9970226138830199E-2</v>
          </cell>
          <cell r="BX42">
            <v>0.15753288567066201</v>
          </cell>
          <cell r="BY42">
            <v>3.0487090349197402E-2</v>
          </cell>
          <cell r="BZ42">
            <v>0.15650771558284801</v>
          </cell>
          <cell r="CA42">
            <v>0.16827549040317499</v>
          </cell>
          <cell r="CB42">
            <v>1.13162052631378</v>
          </cell>
          <cell r="CC42">
            <v>3.8772416114807098</v>
          </cell>
          <cell r="CD42">
            <v>1.1531568132340899E-2</v>
          </cell>
          <cell r="CE42">
            <v>13.2483768463135</v>
          </cell>
          <cell r="CF42">
            <v>50.149005889892599</v>
          </cell>
          <cell r="CG42">
            <v>10.472729682922401</v>
          </cell>
          <cell r="CH42">
            <v>46.152137756347699</v>
          </cell>
          <cell r="CI42">
            <v>55.610519409179702</v>
          </cell>
          <cell r="CJ42">
            <v>174.00193786621099</v>
          </cell>
          <cell r="CK42">
            <v>1014.18310546875</v>
          </cell>
          <cell r="CL42">
            <v>6.2181015014648402</v>
          </cell>
          <cell r="CM42">
            <v>97.517974853515597</v>
          </cell>
          <cell r="CN42">
            <v>562.06597900390602</v>
          </cell>
          <cell r="CO42">
            <v>95.121261596679702</v>
          </cell>
          <cell r="CP42">
            <v>405.71087646484398</v>
          </cell>
          <cell r="CQ42">
            <v>502.59051513671898</v>
          </cell>
          <cell r="CR42">
            <v>1770.69982910156</v>
          </cell>
          <cell r="CS42">
            <v>9326.880859375</v>
          </cell>
          <cell r="CT42">
            <v>95.463371276855497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4.4294745649153802E-9</v>
          </cell>
          <cell r="L43">
            <v>2.0292109326192099E-8</v>
          </cell>
          <cell r="M43">
            <v>3.7599612312533301E-8</v>
          </cell>
          <cell r="N43">
            <v>3.21029915539839E-7</v>
          </cell>
          <cell r="O43">
            <v>1.9678000739986601E-7</v>
          </cell>
          <cell r="P43">
            <v>1.2936016702269599E-8</v>
          </cell>
          <cell r="Q43">
            <v>6.6566809664436701E-7</v>
          </cell>
          <cell r="R43">
            <v>1.04366263258271E-5</v>
          </cell>
          <cell r="S43">
            <v>2.63716302129069E-8</v>
          </cell>
          <cell r="T43">
            <v>1.2081251554718601E-7</v>
          </cell>
          <cell r="U43">
            <v>2.23855664671646E-7</v>
          </cell>
          <cell r="V43">
            <v>1.9113060716335899E-6</v>
          </cell>
          <cell r="W43">
            <v>1.17156321266521E-6</v>
          </cell>
          <cell r="X43">
            <v>7.7016764521431495E-8</v>
          </cell>
          <cell r="Y43">
            <v>3.96316818296327E-6</v>
          </cell>
          <cell r="Z43">
            <v>6.2136226915754405E-5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3.6445175766175499E-8</v>
          </cell>
          <cell r="AR43">
            <v>1.6696098725787999E-7</v>
          </cell>
          <cell r="AS43">
            <v>3.0936499229028398E-7</v>
          </cell>
          <cell r="AT43">
            <v>2.64139453065582E-6</v>
          </cell>
          <cell r="AU43">
            <v>1.6190817859751401E-6</v>
          </cell>
          <cell r="AV43">
            <v>1.06435955160578E-7</v>
          </cell>
          <cell r="AW43">
            <v>5.4770353017374899E-6</v>
          </cell>
          <cell r="AX43">
            <v>8.5871273768134402E-5</v>
          </cell>
          <cell r="AY43">
            <v>7.5017112521891196E-8</v>
          </cell>
          <cell r="AZ43">
            <v>3.4366502177363098E-7</v>
          </cell>
          <cell r="BA43">
            <v>6.3678299966341001E-7</v>
          </cell>
          <cell r="BB43">
            <v>5.4369284043786996E-6</v>
          </cell>
          <cell r="BC43">
            <v>3.3326455195492599E-6</v>
          </cell>
          <cell r="BD43">
            <v>2.1908300595896401E-7</v>
          </cell>
          <cell r="BE43">
            <v>1.12736843220773E-5</v>
          </cell>
          <cell r="BF43">
            <v>1.7675360140856399E-4</v>
          </cell>
          <cell r="BG43">
            <v>4.93389743496664E-5</v>
          </cell>
          <cell r="BH43">
            <v>2.2602947137784199E-4</v>
          </cell>
          <cell r="BI43">
            <v>4.1881404467858401E-4</v>
          </cell>
          <cell r="BJ43">
            <v>3.5758835729211599E-3</v>
          </cell>
          <cell r="BK43">
            <v>2.1918904967606098E-3</v>
          </cell>
          <cell r="BL43">
            <v>1.4409152208827401E-4</v>
          </cell>
          <cell r="BM43">
            <v>7.4147349223494504E-3</v>
          </cell>
          <cell r="BN43">
            <v>0.11625134944915801</v>
          </cell>
          <cell r="BO43">
            <v>5.1693300520128096E-6</v>
          </cell>
          <cell r="BP43">
            <v>2.3681501261307899E-5</v>
          </cell>
          <cell r="BQ43">
            <v>4.3879874283447902E-5</v>
          </cell>
          <cell r="BR43">
            <v>3.7465151399373997E-4</v>
          </cell>
          <cell r="BS43">
            <v>2.29648183449171E-4</v>
          </cell>
          <cell r="BT43">
            <v>1.50967198351282E-5</v>
          </cell>
          <cell r="BU43">
            <v>7.76854634750634E-4</v>
          </cell>
          <cell r="BV43">
            <v>1.21798561885953E-2</v>
          </cell>
          <cell r="BW43">
            <v>6.2172702541829494E-8</v>
          </cell>
          <cell r="BX43">
            <v>2.8482276093200198E-7</v>
          </cell>
          <cell r="BY43">
            <v>5.2775322956222205E-7</v>
          </cell>
          <cell r="BZ43">
            <v>4.5060187403578303E-6</v>
          </cell>
          <cell r="CA43">
            <v>2.76203081739368E-6</v>
          </cell>
          <cell r="CB43">
            <v>1.81571678581349E-7</v>
          </cell>
          <cell r="CC43">
            <v>9.3434073278331198E-6</v>
          </cell>
          <cell r="CD43">
            <v>1.4648989599663799E-4</v>
          </cell>
          <cell r="CE43">
            <v>5.0351907702861401E-5</v>
          </cell>
          <cell r="CF43">
            <v>2.3066987341735501E-4</v>
          </cell>
          <cell r="CG43">
            <v>4.2741233482956903E-4</v>
          </cell>
          <cell r="CH43">
            <v>3.6492967046797302E-3</v>
          </cell>
          <cell r="CI43">
            <v>2.2368901409208801E-3</v>
          </cell>
          <cell r="CJ43">
            <v>1.4704973727930299E-4</v>
          </cell>
          <cell r="CK43">
            <v>7.5669600628316402E-3</v>
          </cell>
          <cell r="CL43">
            <v>0.118638001382351</v>
          </cell>
          <cell r="CM43">
            <v>9.7051396733149897E-4</v>
          </cell>
          <cell r="CN43">
            <v>4.4460748322308098E-3</v>
          </cell>
          <cell r="CO43">
            <v>8.2382112741470302E-3</v>
          </cell>
          <cell r="CP43">
            <v>7.0338815450668293E-2</v>
          </cell>
          <cell r="CQ43">
            <v>4.3115213513374301E-2</v>
          </cell>
          <cell r="CR43">
            <v>2.8343279846012601E-3</v>
          </cell>
          <cell r="CS43">
            <v>0.14585028588771801</v>
          </cell>
          <cell r="CT43">
            <v>2.2867026329040501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2.9260503128170998E-2</v>
          </cell>
          <cell r="L44">
            <v>2.0679856243077701E-4</v>
          </cell>
          <cell r="M44">
            <v>5.0492975860834101E-2</v>
          </cell>
          <cell r="N44">
            <v>3.3768080174922901E-2</v>
          </cell>
          <cell r="O44">
            <v>2.8439257293939601E-2</v>
          </cell>
          <cell r="P44">
            <v>5.5288601288339098E-6</v>
          </cell>
          <cell r="Q44">
            <v>3.3657010644674301E-2</v>
          </cell>
          <cell r="R44">
            <v>4.6995796765259001E-6</v>
          </cell>
          <cell r="S44">
            <v>1.65230000019073</v>
          </cell>
          <cell r="T44">
            <v>1.13594997674227E-3</v>
          </cell>
          <cell r="U44">
            <v>37.853824615478501</v>
          </cell>
          <cell r="V44">
            <v>2.0864040851593</v>
          </cell>
          <cell r="W44">
            <v>0.25864169001579301</v>
          </cell>
          <cell r="X44">
            <v>3.13229073071852E-4</v>
          </cell>
          <cell r="Y44">
            <v>14.2887516021729</v>
          </cell>
          <cell r="Z44">
            <v>3.3309959690086503E-5</v>
          </cell>
          <cell r="AA44">
            <v>1.8586653750389799E-3</v>
          </cell>
          <cell r="AB44">
            <v>2.02576247829711E-5</v>
          </cell>
          <cell r="AC44">
            <v>4.48053069412708E-2</v>
          </cell>
          <cell r="AD44">
            <v>5.8407825417816596E-4</v>
          </cell>
          <cell r="AE44">
            <v>2.7610419783741201E-3</v>
          </cell>
          <cell r="AF44">
            <v>6.3790463400437105E-7</v>
          </cell>
          <cell r="AG44">
            <v>8.1676784902811102E-3</v>
          </cell>
          <cell r="AH44">
            <v>4.6161781597220402E-7</v>
          </cell>
          <cell r="AI44">
            <v>0.37948134541511502</v>
          </cell>
          <cell r="AJ44">
            <v>2.4759108200669299E-2</v>
          </cell>
          <cell r="AK44">
            <v>2.1139817237853999</v>
          </cell>
          <cell r="AL44">
            <v>1.3985755443573</v>
          </cell>
          <cell r="AM44">
            <v>3.3720264434814502</v>
          </cell>
          <cell r="AN44">
            <v>6.4928090432658802E-4</v>
          </cell>
          <cell r="AO44">
            <v>1.53384149074554</v>
          </cell>
          <cell r="AP44">
            <v>5.6239636614918698E-4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0.12107937783002901</v>
          </cell>
          <cell r="AZ44">
            <v>2.5521062780171598E-3</v>
          </cell>
          <cell r="BA44">
            <v>1.1150823831558201</v>
          </cell>
          <cell r="BB44">
            <v>0.17654091119766199</v>
          </cell>
          <cell r="BC44">
            <v>0.40042215585708602</v>
          </cell>
          <cell r="BD44">
            <v>7.3801456892397295E-5</v>
          </cell>
          <cell r="BE44">
            <v>0.56825244426727295</v>
          </cell>
          <cell r="BF44">
            <v>5.8165122027276097E-5</v>
          </cell>
          <cell r="BG44">
            <v>10.370576858520501</v>
          </cell>
          <cell r="BH44">
            <v>2.4298636708408598E-3</v>
          </cell>
          <cell r="BI44">
            <v>29.650619506835898</v>
          </cell>
          <cell r="BJ44">
            <v>1.4508575201034499</v>
          </cell>
          <cell r="BK44">
            <v>1.38810074329376</v>
          </cell>
          <cell r="BL44">
            <v>2.1558231674134699E-4</v>
          </cell>
          <cell r="BM44">
            <v>59.999179840087898</v>
          </cell>
          <cell r="BN44">
            <v>6.4607222157064798E-5</v>
          </cell>
          <cell r="BO44">
            <v>0.88536506891250599</v>
          </cell>
          <cell r="BP44">
            <v>2.5994137104135E-5</v>
          </cell>
          <cell r="BQ44">
            <v>42.997154235839801</v>
          </cell>
          <cell r="BR44">
            <v>0.82734727859497104</v>
          </cell>
          <cell r="BS44">
            <v>5.6093115359544803E-2</v>
          </cell>
          <cell r="BT44">
            <v>3.5219226265326099E-4</v>
          </cell>
          <cell r="BU44">
            <v>24.755222320556602</v>
          </cell>
          <cell r="BV44">
            <v>5.4765905588283204E-6</v>
          </cell>
          <cell r="BW44">
            <v>1.3231752440333399E-2</v>
          </cell>
          <cell r="BX44">
            <v>6.5037289459724006E-5</v>
          </cell>
          <cell r="BY44">
            <v>2.6726322248578099E-2</v>
          </cell>
          <cell r="BZ44">
            <v>1.0584043338894801E-2</v>
          </cell>
          <cell r="CA44">
            <v>9.4483057036995905E-3</v>
          </cell>
          <cell r="CB44">
            <v>1.7937128404810199E-6</v>
          </cell>
          <cell r="CC44">
            <v>3.2240800559520701E-2</v>
          </cell>
          <cell r="CD44">
            <v>1.48221431572892E-6</v>
          </cell>
          <cell r="CE44">
            <v>11.6527671813965</v>
          </cell>
          <cell r="CF44">
            <v>8.3138151094317402E-3</v>
          </cell>
          <cell r="CG44">
            <v>62.777366638183601</v>
          </cell>
          <cell r="CH44">
            <v>29.025884628295898</v>
          </cell>
          <cell r="CI44">
            <v>5.9835085868835396</v>
          </cell>
          <cell r="CJ44">
            <v>5.1916559459641597E-4</v>
          </cell>
          <cell r="CK44">
            <v>20.570270538330099</v>
          </cell>
          <cell r="CL44">
            <v>2.17776963836513E-4</v>
          </cell>
          <cell r="CM44">
            <v>243.63090515136699</v>
          </cell>
          <cell r="CN44">
            <v>5.2700497210025801E-2</v>
          </cell>
          <cell r="CO44">
            <v>989.855712890625</v>
          </cell>
          <cell r="CP44">
            <v>35.0542182922363</v>
          </cell>
          <cell r="CQ44">
            <v>26.1017036437988</v>
          </cell>
          <cell r="CR44">
            <v>3.4731873311102399E-3</v>
          </cell>
          <cell r="CS44">
            <v>278.74694824218801</v>
          </cell>
          <cell r="CT44">
            <v>1.3385980855673599E-3</v>
          </cell>
        </row>
        <row r="45">
          <cell r="C45">
            <v>6.1927325987198898E-6</v>
          </cell>
          <cell r="D45">
            <v>3.55136876351025E-6</v>
          </cell>
          <cell r="E45">
            <v>4.9343867431161898E-5</v>
          </cell>
          <cell r="F45">
            <v>74.198791503906307</v>
          </cell>
          <cell r="G45">
            <v>8.9874061814043698E-5</v>
          </cell>
          <cell r="H45">
            <v>6.7517580646381197E-6</v>
          </cell>
          <cell r="I45">
            <v>1.3954426161944899E-2</v>
          </cell>
          <cell r="J45">
            <v>3.3593017142266E-3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1.1747662909328899E-2</v>
          </cell>
          <cell r="T45">
            <v>8.1064224243164104E-2</v>
          </cell>
          <cell r="U45">
            <v>14.296593666076699</v>
          </cell>
          <cell r="V45">
            <v>239.92597961425801</v>
          </cell>
          <cell r="W45">
            <v>4.5059905052185103</v>
          </cell>
          <cell r="X45">
            <v>7.68854236230254E-3</v>
          </cell>
          <cell r="Y45">
            <v>3.7896380424499498</v>
          </cell>
          <cell r="Z45">
            <v>979.4140625</v>
          </cell>
          <cell r="AA45">
            <v>1.13631388742874E-8</v>
          </cell>
          <cell r="AB45">
            <v>6.9216663511895099E-9</v>
          </cell>
          <cell r="AC45">
            <v>1.30054434066551E-6</v>
          </cell>
          <cell r="AD45">
            <v>0.135677739977837</v>
          </cell>
          <cell r="AE45">
            <v>4.0260289324578501E-7</v>
          </cell>
          <cell r="AF45">
            <v>1.23769057225331E-8</v>
          </cell>
          <cell r="AG45">
            <v>2.5542261937516701E-5</v>
          </cell>
          <cell r="AH45">
            <v>1.13367153971922E-4</v>
          </cell>
          <cell r="AI45">
            <v>5.9005542425438805E-4</v>
          </cell>
          <cell r="AJ45">
            <v>3.8519205991178799E-3</v>
          </cell>
          <cell r="AK45">
            <v>0.16144265234470401</v>
          </cell>
          <cell r="AL45">
            <v>293.23358154296898</v>
          </cell>
          <cell r="AM45">
            <v>0.116239070892334</v>
          </cell>
          <cell r="AN45">
            <v>3.9407896110787999E-4</v>
          </cell>
          <cell r="AO45">
            <v>0.229795292019844</v>
          </cell>
          <cell r="AP45">
            <v>1.32645340636373E-2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9.6036994364112602E-5</v>
          </cell>
          <cell r="AZ45">
            <v>6.5160333178937403E-4</v>
          </cell>
          <cell r="BA45">
            <v>2.73767225444317E-2</v>
          </cell>
          <cell r="BB45">
            <v>0.150125041604042</v>
          </cell>
          <cell r="BC45">
            <v>1.96749474853277E-2</v>
          </cell>
          <cell r="BD45">
            <v>6.2390157836489407E-5</v>
          </cell>
          <cell r="BE45">
            <v>2.9679870232939699E-2</v>
          </cell>
          <cell r="BF45">
            <v>4.8573001549812E-6</v>
          </cell>
          <cell r="BG45">
            <v>6.4496817067265502E-3</v>
          </cell>
          <cell r="BH45">
            <v>4.3760582804679898E-2</v>
          </cell>
          <cell r="BI45">
            <v>1.8386150598526001</v>
          </cell>
          <cell r="BJ45">
            <v>10.075559616088899</v>
          </cell>
          <cell r="BK45">
            <v>1.32134401798248</v>
          </cell>
          <cell r="BL45">
            <v>4.1900170035660302E-3</v>
          </cell>
          <cell r="BM45">
            <v>1.9932492971420299</v>
          </cell>
          <cell r="BN45">
            <v>3.9564068429172004E-3</v>
          </cell>
          <cell r="BO45">
            <v>7.10509135387838E-4</v>
          </cell>
          <cell r="BP45">
            <v>4.8266663216054396E-3</v>
          </cell>
          <cell r="BQ45">
            <v>0.25076678395271301</v>
          </cell>
          <cell r="BR45">
            <v>2.2000720500946001</v>
          </cell>
          <cell r="BS45">
            <v>0.15480706095695501</v>
          </cell>
          <cell r="BT45">
            <v>4.6183413360267899E-4</v>
          </cell>
          <cell r="BU45">
            <v>0.22029916942119601</v>
          </cell>
          <cell r="BV45">
            <v>4.3146920204162598</v>
          </cell>
          <cell r="BW45">
            <v>4.3127855064994899E-7</v>
          </cell>
          <cell r="BX45">
            <v>3.5115011996822398E-5</v>
          </cell>
          <cell r="BY45">
            <v>6.6543318098411005E-5</v>
          </cell>
          <cell r="BZ45">
            <v>0.114258788526058</v>
          </cell>
          <cell r="CA45">
            <v>5.1210867241024998E-5</v>
          </cell>
          <cell r="CB45">
            <v>2.36772393691354E-7</v>
          </cell>
          <cell r="CC45">
            <v>2.7106560301035599E-3</v>
          </cell>
          <cell r="CD45">
            <v>2.8897048905491801E-2</v>
          </cell>
          <cell r="CE45">
            <v>1.4696910046041E-2</v>
          </cell>
          <cell r="CF45">
            <v>9.9717900156974806E-2</v>
          </cell>
          <cell r="CG45">
            <v>4.1939730644226101</v>
          </cell>
          <cell r="CH45">
            <v>24.995563507080099</v>
          </cell>
          <cell r="CI45">
            <v>3.0117549896240199</v>
          </cell>
          <cell r="CJ45">
            <v>9.5478976145386696E-3</v>
          </cell>
          <cell r="CK45">
            <v>4.54248142242432</v>
          </cell>
          <cell r="CL45">
            <v>0.40023082494735701</v>
          </cell>
          <cell r="CM45">
            <v>0.70192748308181796</v>
          </cell>
          <cell r="CN45">
            <v>4.7605972290039098</v>
          </cell>
          <cell r="CO45">
            <v>200.20037841796901</v>
          </cell>
          <cell r="CP45">
            <v>6243.66259765625</v>
          </cell>
          <cell r="CQ45">
            <v>143.76362609863301</v>
          </cell>
          <cell r="CR45">
            <v>0.45619440078735402</v>
          </cell>
          <cell r="CS45">
            <v>217.82244873046901</v>
          </cell>
          <cell r="CT45">
            <v>21.127241134643601</v>
          </cell>
        </row>
        <row r="46">
          <cell r="C46">
            <v>6.0252141054206705E-8</v>
          </cell>
          <cell r="D46">
            <v>4.7443193817997605E-10</v>
          </cell>
          <cell r="E46">
            <v>1.7083521015592902E-5</v>
          </cell>
          <cell r="F46">
            <v>1.7111563721528E-8</v>
          </cell>
          <cell r="G46">
            <v>2.8178860134175901E-8</v>
          </cell>
          <cell r="H46">
            <v>3.8660260770484502E-8</v>
          </cell>
          <cell r="I46">
            <v>1.18892212412902E-5</v>
          </cell>
          <cell r="J46">
            <v>2.0249092680391101E-10</v>
          </cell>
          <cell r="K46">
            <v>2.2487118840217601E-2</v>
          </cell>
          <cell r="L46">
            <v>1.7307431789959099E-6</v>
          </cell>
          <cell r="M46">
            <v>0.23658984899520899</v>
          </cell>
          <cell r="N46">
            <v>3.1966039387043599E-5</v>
          </cell>
          <cell r="O46">
            <v>4.2979379941243699E-5</v>
          </cell>
          <cell r="P46">
            <v>6.1130005633458495E-4</v>
          </cell>
          <cell r="Q46">
            <v>5.5569566786289201E-2</v>
          </cell>
          <cell r="R46">
            <v>3.33562269361209E-7</v>
          </cell>
          <cell r="S46">
            <v>18.055761337280298</v>
          </cell>
          <cell r="T46">
            <v>7.8603596193715897E-4</v>
          </cell>
          <cell r="U46">
            <v>164.83508300781301</v>
          </cell>
          <cell r="V46">
            <v>1.9980575889349001E-2</v>
          </cell>
          <cell r="W46">
            <v>1.4581128954887401E-2</v>
          </cell>
          <cell r="X46">
            <v>0.455625951290131</v>
          </cell>
          <cell r="Y46">
            <v>48.687183380127003</v>
          </cell>
          <cell r="Z46">
            <v>2.1760199160780801E-4</v>
          </cell>
          <cell r="AA46">
            <v>7.2174272499978499E-3</v>
          </cell>
          <cell r="AB46">
            <v>1.1140433571199499E-6</v>
          </cell>
          <cell r="AC46">
            <v>0.10849431157112099</v>
          </cell>
          <cell r="AD46">
            <v>2.6785692170960802E-5</v>
          </cell>
          <cell r="AE46">
            <v>1.1979201372014401E-4</v>
          </cell>
          <cell r="AF46">
            <v>2.10831349249929E-4</v>
          </cell>
          <cell r="AG46">
            <v>2.49514151364565E-2</v>
          </cell>
          <cell r="AH46">
            <v>3.23833916127114E-7</v>
          </cell>
          <cell r="AI46">
            <v>17.314577102661101</v>
          </cell>
          <cell r="AJ46">
            <v>7.26326310541481E-4</v>
          </cell>
          <cell r="AK46">
            <v>265.44830322265602</v>
          </cell>
          <cell r="AL46">
            <v>2.1075543016195301E-2</v>
          </cell>
          <cell r="AM46">
            <v>1.6102464869618398E-2</v>
          </cell>
          <cell r="AN46">
            <v>0.43329507112503102</v>
          </cell>
          <cell r="AO46">
            <v>58.208431243896499</v>
          </cell>
          <cell r="AP46">
            <v>1.5376061492133899E-4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17.889652252197301</v>
          </cell>
          <cell r="AZ46">
            <v>6.7082559689879396E-4</v>
          </cell>
          <cell r="BA46">
            <v>82.566329956054702</v>
          </cell>
          <cell r="BB46">
            <v>1.16558289155364E-2</v>
          </cell>
          <cell r="BC46">
            <v>1.2038403190672399E-2</v>
          </cell>
          <cell r="BD46">
            <v>0.448196440935135</v>
          </cell>
          <cell r="BE46">
            <v>37.298202514648402</v>
          </cell>
          <cell r="BF46">
            <v>1.2363365385681399E-4</v>
          </cell>
          <cell r="BG46">
            <v>20.827569961547901</v>
          </cell>
          <cell r="BH46">
            <v>1.20119180064648E-3</v>
          </cell>
          <cell r="BI46">
            <v>177.80029296875</v>
          </cell>
          <cell r="BJ46">
            <v>1.82281266897917E-2</v>
          </cell>
          <cell r="BK46">
            <v>6.3140854239463806E-2</v>
          </cell>
          <cell r="BL46">
            <v>0.52503138780593905</v>
          </cell>
          <cell r="BM46">
            <v>41.772598266601598</v>
          </cell>
          <cell r="BN46">
            <v>2.0249183580745001E-4</v>
          </cell>
          <cell r="BO46">
            <v>13.395115852356</v>
          </cell>
          <cell r="BP46">
            <v>4.9654563190415502E-4</v>
          </cell>
          <cell r="BQ46">
            <v>62.659645080566399</v>
          </cell>
          <cell r="BR46">
            <v>8.7361689656972902E-3</v>
          </cell>
          <cell r="BS46">
            <v>6.6826101392507596E-3</v>
          </cell>
          <cell r="BT46">
            <v>0.33542761206626898</v>
          </cell>
          <cell r="BU46">
            <v>27.153617858886701</v>
          </cell>
          <cell r="BV46">
            <v>9.3467984697781503E-5</v>
          </cell>
          <cell r="BW46">
            <v>9.9549740552902204E-3</v>
          </cell>
          <cell r="BX46">
            <v>1.38983250508318E-6</v>
          </cell>
          <cell r="BY46">
            <v>0.112819992005825</v>
          </cell>
          <cell r="BZ46">
            <v>2.88654828182189E-5</v>
          </cell>
          <cell r="CA46">
            <v>2.2238527890294801E-4</v>
          </cell>
          <cell r="CB46">
            <v>2.7574700652621697E-4</v>
          </cell>
          <cell r="CC46">
            <v>2.74842064827681E-2</v>
          </cell>
          <cell r="CD46">
            <v>2.6706729272518699E-7</v>
          </cell>
          <cell r="CE46">
            <v>53.674655914306598</v>
          </cell>
          <cell r="CF46">
            <v>2.8577735647559201E-3</v>
          </cell>
          <cell r="CG46">
            <v>384.17559814453102</v>
          </cell>
          <cell r="CH46">
            <v>7.5688950717449202E-2</v>
          </cell>
          <cell r="CI46">
            <v>7.7170059084892301E-2</v>
          </cell>
          <cell r="CJ46">
            <v>1.37286925315857</v>
          </cell>
          <cell r="CK46">
            <v>139.74623107910199</v>
          </cell>
          <cell r="CL46">
            <v>9.3562435358762698E-4</v>
          </cell>
          <cell r="CM46">
            <v>100.29132080078099</v>
          </cell>
          <cell r="CN46">
            <v>9.2512601986527408E-3</v>
          </cell>
          <cell r="CO46">
            <v>1903.88049316406</v>
          </cell>
          <cell r="CP46">
            <v>0.29215630888938898</v>
          </cell>
          <cell r="CQ46">
            <v>0.90481823682785001</v>
          </cell>
          <cell r="CR46">
            <v>2.7578294277191202</v>
          </cell>
          <cell r="CS46">
            <v>600.17816162109398</v>
          </cell>
          <cell r="CT46">
            <v>2.8088567778468102E-3</v>
          </cell>
        </row>
        <row r="47">
          <cell r="C47">
            <v>0.96899592876434304</v>
          </cell>
          <cell r="D47">
            <v>0.11020711064338699</v>
          </cell>
          <cell r="E47">
            <v>0.55764305591583296</v>
          </cell>
          <cell r="F47">
            <v>3.6994578838348402</v>
          </cell>
          <cell r="G47">
            <v>1.53234314918518</v>
          </cell>
          <cell r="H47">
            <v>8.9075855910778004E-2</v>
          </cell>
          <cell r="I47">
            <v>0.38240528106689498</v>
          </cell>
          <cell r="J47">
            <v>2.0686656236648601E-2</v>
          </cell>
          <cell r="K47">
            <v>0.31713646650314298</v>
          </cell>
          <cell r="L47">
            <v>3.5646785050630597E-2</v>
          </cell>
          <cell r="M47">
            <v>0.18427649140357999</v>
          </cell>
          <cell r="N47">
            <v>1.2122987508773799</v>
          </cell>
          <cell r="O47">
            <v>0.498019188642502</v>
          </cell>
          <cell r="P47">
            <v>1.51336025446653E-2</v>
          </cell>
          <cell r="Q47">
            <v>0.126878142356873</v>
          </cell>
          <cell r="R47">
            <v>4.6030273661017401E-3</v>
          </cell>
          <cell r="S47">
            <v>32.438068389892599</v>
          </cell>
          <cell r="T47">
            <v>6.84350633621216</v>
          </cell>
          <cell r="U47">
            <v>88.678581237792997</v>
          </cell>
          <cell r="V47">
            <v>188.26498413085901</v>
          </cell>
          <cell r="W47">
            <v>151.41076660156301</v>
          </cell>
          <cell r="X47">
            <v>22.436565399169901</v>
          </cell>
          <cell r="Y47">
            <v>152.48893737793</v>
          </cell>
          <cell r="Z47">
            <v>3.49133396148682</v>
          </cell>
          <cell r="AA47">
            <v>4.6359404921531698E-2</v>
          </cell>
          <cell r="AB47">
            <v>8.2481931895017607E-3</v>
          </cell>
          <cell r="AC47">
            <v>2.8628975152969399E-2</v>
          </cell>
          <cell r="AD47">
            <v>0.18240869045257599</v>
          </cell>
          <cell r="AE47">
            <v>7.1080774068832397E-2</v>
          </cell>
          <cell r="AF47">
            <v>9.5432803034782396E-2</v>
          </cell>
          <cell r="AG47">
            <v>3.43262702226639E-2</v>
          </cell>
          <cell r="AH47">
            <v>1.5856035053730001E-2</v>
          </cell>
          <cell r="AI47">
            <v>44.511020660400398</v>
          </cell>
          <cell r="AJ47">
            <v>8.0927543640136701</v>
          </cell>
          <cell r="AK47">
            <v>69.303756713867202</v>
          </cell>
          <cell r="AL47">
            <v>220.52593994140599</v>
          </cell>
          <cell r="AM47">
            <v>236.55255126953099</v>
          </cell>
          <cell r="AN47">
            <v>32.100395202636697</v>
          </cell>
          <cell r="AO47">
            <v>111.321563720703</v>
          </cell>
          <cell r="AP47">
            <v>4.0975265502929696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122.41529846191401</v>
          </cell>
          <cell r="AZ47">
            <v>16.950445175170898</v>
          </cell>
          <cell r="BA47">
            <v>96.691253662109403</v>
          </cell>
          <cell r="BB47">
            <v>451.12164306640602</v>
          </cell>
          <cell r="BC47">
            <v>210.65507507324199</v>
          </cell>
          <cell r="BD47">
            <v>125.497764587402</v>
          </cell>
          <cell r="BE47">
            <v>146.12886047363301</v>
          </cell>
          <cell r="BF47">
            <v>20.687982559204102</v>
          </cell>
          <cell r="BG47">
            <v>70.652374267578097</v>
          </cell>
          <cell r="BH47">
            <v>18.4605827331543</v>
          </cell>
          <cell r="BI47">
            <v>130.67817687988301</v>
          </cell>
          <cell r="BJ47">
            <v>345.64913940429699</v>
          </cell>
          <cell r="BK47">
            <v>239.92932128906301</v>
          </cell>
          <cell r="BL47">
            <v>184.41970825195301</v>
          </cell>
          <cell r="BM47">
            <v>220.83909606933599</v>
          </cell>
          <cell r="BN47">
            <v>28.337976455688501</v>
          </cell>
          <cell r="BO47">
            <v>17.529325485229499</v>
          </cell>
          <cell r="BP47">
            <v>6.4361081123352104</v>
          </cell>
          <cell r="BQ47">
            <v>40.9968452453613</v>
          </cell>
          <cell r="BR47">
            <v>118.80621337890599</v>
          </cell>
          <cell r="BS47">
            <v>94.893165588378906</v>
          </cell>
          <cell r="BT47">
            <v>22.2280178070068</v>
          </cell>
          <cell r="BU47">
            <v>141.34843444824199</v>
          </cell>
          <cell r="BV47">
            <v>2.9638919830322301</v>
          </cell>
          <cell r="BW47">
            <v>1.6735833138227501E-2</v>
          </cell>
          <cell r="BX47">
            <v>1.6967148985713701E-3</v>
          </cell>
          <cell r="BY47">
            <v>1.0037799365818501E-2</v>
          </cell>
          <cell r="BZ47">
            <v>5.0883084535598803E-2</v>
          </cell>
          <cell r="CA47">
            <v>6.07605651021004E-2</v>
          </cell>
          <cell r="CB47">
            <v>1.01821618154645E-2</v>
          </cell>
          <cell r="CC47">
            <v>3.4888200461864499E-2</v>
          </cell>
          <cell r="CD47">
            <v>1.3044016668573E-3</v>
          </cell>
          <cell r="CE47">
            <v>568.059326171875</v>
          </cell>
          <cell r="CF47">
            <v>248.06494140625</v>
          </cell>
          <cell r="CG47">
            <v>937.94421386718795</v>
          </cell>
          <cell r="CH47">
            <v>3689.86059570313</v>
          </cell>
          <cell r="CI47">
            <v>3503.7666015625</v>
          </cell>
          <cell r="CJ47">
            <v>2975.6923828125</v>
          </cell>
          <cell r="CK47">
            <v>4027.16015625</v>
          </cell>
          <cell r="CL47">
            <v>468.28292846679699</v>
          </cell>
          <cell r="CM47">
            <v>301.68322753906301</v>
          </cell>
          <cell r="CN47">
            <v>37.989044189453097</v>
          </cell>
          <cell r="CO47">
            <v>343.07080078125</v>
          </cell>
          <cell r="CP47">
            <v>1079.19152832031</v>
          </cell>
          <cell r="CQ47">
            <v>650.54998779296898</v>
          </cell>
          <cell r="CR47">
            <v>199.909103393555</v>
          </cell>
          <cell r="CS47">
            <v>771.89453125</v>
          </cell>
          <cell r="CT47">
            <v>32.086647033691399</v>
          </cell>
        </row>
        <row r="48">
          <cell r="C48">
            <v>3.6961716250516501E-4</v>
          </cell>
          <cell r="D48">
            <v>4.2094982927665098E-4</v>
          </cell>
          <cell r="E48">
            <v>1.3209370081313001E-4</v>
          </cell>
          <cell r="F48">
            <v>4.5732714352197902E-4</v>
          </cell>
          <cell r="G48">
            <v>1.7212074249982799E-2</v>
          </cell>
          <cell r="H48">
            <v>1.5381939010694599E-3</v>
          </cell>
          <cell r="I48">
            <v>2.2408119402825802E-3</v>
          </cell>
          <cell r="J48">
            <v>2.1824365830980201E-4</v>
          </cell>
          <cell r="K48">
            <v>4.1974995285272598E-2</v>
          </cell>
          <cell r="L48">
            <v>9.6221705898642505E-3</v>
          </cell>
          <cell r="M48">
            <v>4.3773047626018503E-2</v>
          </cell>
          <cell r="N48">
            <v>3.8577757775783497E-2</v>
          </cell>
          <cell r="O48">
            <v>0.58404588699340798</v>
          </cell>
          <cell r="P48">
            <v>4.7121714800596202E-2</v>
          </cell>
          <cell r="Q48">
            <v>0.20474259555339799</v>
          </cell>
          <cell r="R48">
            <v>2.3205201141536201E-3</v>
          </cell>
          <cell r="S48">
            <v>5.0792756080627397</v>
          </cell>
          <cell r="T48">
            <v>2.2252380847930899</v>
          </cell>
          <cell r="U48">
            <v>3.9166498184204102</v>
          </cell>
          <cell r="V48">
            <v>6.0086851119995099</v>
          </cell>
          <cell r="W48">
            <v>209.41931152343801</v>
          </cell>
          <cell r="X48">
            <v>16.893892288208001</v>
          </cell>
          <cell r="Y48">
            <v>38.451862335205099</v>
          </cell>
          <cell r="Z48">
            <v>1.68436574935913</v>
          </cell>
          <cell r="AA48">
            <v>1.0849591344595001E-3</v>
          </cell>
          <cell r="AB48">
            <v>6.7049218341708205E-4</v>
          </cell>
          <cell r="AC48">
            <v>8.8601052993908497E-5</v>
          </cell>
          <cell r="AD48">
            <v>6.9518340751528697E-4</v>
          </cell>
          <cell r="AE48">
            <v>6.1907358467578902E-2</v>
          </cell>
          <cell r="AF48">
            <v>9.7485501319169998E-3</v>
          </cell>
          <cell r="AG48">
            <v>1.01834433153272E-2</v>
          </cell>
          <cell r="AH48">
            <v>8.7305426131933895E-4</v>
          </cell>
          <cell r="AI48">
            <v>5.4095983505248997</v>
          </cell>
          <cell r="AJ48">
            <v>5.3772258758544904</v>
          </cell>
          <cell r="AK48">
            <v>5.2829828262329102</v>
          </cell>
          <cell r="AL48">
            <v>15.471829414367701</v>
          </cell>
          <cell r="AM48">
            <v>900.03479003906295</v>
          </cell>
          <cell r="AN48">
            <v>14.859333038330099</v>
          </cell>
          <cell r="AO48">
            <v>170.60360717773401</v>
          </cell>
          <cell r="AP48">
            <v>4.4210114479064897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4.7956404685974103</v>
          </cell>
          <cell r="AZ48">
            <v>5.5432209968566903</v>
          </cell>
          <cell r="BA48">
            <v>4.2196245193481401</v>
          </cell>
          <cell r="BB48">
            <v>11.598065376281699</v>
          </cell>
          <cell r="BC48">
            <v>1016.52105712891</v>
          </cell>
          <cell r="BD48">
            <v>26.7353191375732</v>
          </cell>
          <cell r="BE48">
            <v>100.090766906738</v>
          </cell>
          <cell r="BF48">
            <v>5.7507338523864702</v>
          </cell>
          <cell r="BG48">
            <v>10.935254096984901</v>
          </cell>
          <cell r="BH48">
            <v>8.2903528213500994</v>
          </cell>
          <cell r="BI48">
            <v>8.8463611602783203</v>
          </cell>
          <cell r="BJ48">
            <v>21.301319122314499</v>
          </cell>
          <cell r="BK48">
            <v>876.9306640625</v>
          </cell>
          <cell r="BL48">
            <v>48.432537078857401</v>
          </cell>
          <cell r="BM48">
            <v>145.93273925781301</v>
          </cell>
          <cell r="BN48">
            <v>6.2897629737854004</v>
          </cell>
          <cell r="BO48">
            <v>5.1620059013366699</v>
          </cell>
          <cell r="BP48">
            <v>2.8141624927520801</v>
          </cell>
          <cell r="BQ48">
            <v>4.3668990135192898</v>
          </cell>
          <cell r="BR48">
            <v>9.0704631805419904</v>
          </cell>
          <cell r="BS48">
            <v>433.51568603515602</v>
          </cell>
          <cell r="BT48">
            <v>22.279443740844702</v>
          </cell>
          <cell r="BU48">
            <v>67.415168762207003</v>
          </cell>
          <cell r="BV48">
            <v>2.6848447322845499</v>
          </cell>
          <cell r="BW48">
            <v>4.9347542226314501E-3</v>
          </cell>
          <cell r="BX48">
            <v>5.23888878524303E-3</v>
          </cell>
          <cell r="BY48">
            <v>8.0874599516391806E-3</v>
          </cell>
          <cell r="BZ48">
            <v>1.66691336780787E-2</v>
          </cell>
          <cell r="CA48">
            <v>4.3179059028625497</v>
          </cell>
          <cell r="CB48">
            <v>1.3942033983767E-2</v>
          </cell>
          <cell r="CC48">
            <v>0.29522603750228898</v>
          </cell>
          <cell r="CD48">
            <v>1.8017910420894599E-2</v>
          </cell>
          <cell r="CE48">
            <v>205.93461608886699</v>
          </cell>
          <cell r="CF48">
            <v>110.27301025390599</v>
          </cell>
          <cell r="CG48">
            <v>206.09886169433599</v>
          </cell>
          <cell r="CH48">
            <v>382.91384887695301</v>
          </cell>
          <cell r="CI48">
            <v>14705.1494140625</v>
          </cell>
          <cell r="CJ48">
            <v>454.27764892578102</v>
          </cell>
          <cell r="CK48">
            <v>2437.60278320313</v>
          </cell>
          <cell r="CL48">
            <v>78.340751647949205</v>
          </cell>
          <cell r="CM48">
            <v>34.429843902587898</v>
          </cell>
          <cell r="CN48">
            <v>35.689968109130902</v>
          </cell>
          <cell r="CO48">
            <v>32.747489929199197</v>
          </cell>
          <cell r="CP48">
            <v>89.258193969726605</v>
          </cell>
          <cell r="CQ48">
            <v>4609.5107421875</v>
          </cell>
          <cell r="CR48">
            <v>211.84118652343801</v>
          </cell>
          <cell r="CS48">
            <v>694.32110595703102</v>
          </cell>
          <cell r="CT48">
            <v>25.6284294128418</v>
          </cell>
        </row>
        <row r="49">
          <cell r="C49">
            <v>1.32473721168935E-3</v>
          </cell>
          <cell r="D49">
            <v>1.9953679293394102E-3</v>
          </cell>
          <cell r="E49">
            <v>1.28866184968501E-3</v>
          </cell>
          <cell r="F49">
            <v>5.0538475625217004E-4</v>
          </cell>
          <cell r="G49">
            <v>1.92944472655654E-3</v>
          </cell>
          <cell r="H49">
            <v>1.7632636008784201E-3</v>
          </cell>
          <cell r="I49">
            <v>4.2191423475742298E-2</v>
          </cell>
          <cell r="J49">
            <v>2.3107972083380398E-5</v>
          </cell>
          <cell r="K49">
            <v>5.2646238356828703E-2</v>
          </cell>
          <cell r="L49">
            <v>0.22618356347084001</v>
          </cell>
          <cell r="M49">
            <v>1.7889963462948799E-2</v>
          </cell>
          <cell r="N49">
            <v>1.10130393877625E-2</v>
          </cell>
          <cell r="O49">
            <v>4.19763028621674E-2</v>
          </cell>
          <cell r="P49">
            <v>2.4968978017568599E-2</v>
          </cell>
          <cell r="Q49">
            <v>1.0275141000747701</v>
          </cell>
          <cell r="R49">
            <v>1.64314708672464E-3</v>
          </cell>
          <cell r="S49">
            <v>0.22516064345836601</v>
          </cell>
          <cell r="T49">
            <v>0.93615311384201005</v>
          </cell>
          <cell r="U49">
            <v>6.3611790537834195E-2</v>
          </cell>
          <cell r="V49">
            <v>4.1820887476205798E-2</v>
          </cell>
          <cell r="W49">
            <v>0.167825907468796</v>
          </cell>
          <cell r="X49">
            <v>9.52762961387634E-2</v>
          </cell>
          <cell r="Y49">
            <v>3.9688701629638699</v>
          </cell>
          <cell r="Z49">
            <v>6.8014189600944502E-3</v>
          </cell>
          <cell r="AA49">
            <v>1.3410285115241999E-2</v>
          </cell>
          <cell r="AB49">
            <v>7.0128202438354506E-2</v>
          </cell>
          <cell r="AC49">
            <v>9.3276583356782805E-4</v>
          </cell>
          <cell r="AD49">
            <v>1.7491542967036399E-3</v>
          </cell>
          <cell r="AE49">
            <v>6.9863316603004898E-3</v>
          </cell>
          <cell r="AF49">
            <v>1.68840610422194E-3</v>
          </cell>
          <cell r="AG49">
            <v>0.18427108228206601</v>
          </cell>
          <cell r="AH49">
            <v>4.7746431664563699E-4</v>
          </cell>
          <cell r="AI49">
            <v>0.27227148413658098</v>
          </cell>
          <cell r="AJ49">
            <v>0.77711319923400901</v>
          </cell>
          <cell r="AK49">
            <v>0.15489089488983199</v>
          </cell>
          <cell r="AL49">
            <v>7.1571402251720401E-2</v>
          </cell>
          <cell r="AM49">
            <v>0.28435742855071999</v>
          </cell>
          <cell r="AN49">
            <v>0.221507087349892</v>
          </cell>
          <cell r="AO49">
            <v>6.2961168289184597</v>
          </cell>
          <cell r="AP49">
            <v>6.4639663323759998E-3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0.549496710300446</v>
          </cell>
          <cell r="AZ49">
            <v>1.8451277017593399</v>
          </cell>
          <cell r="BA49">
            <v>0.27955779433250399</v>
          </cell>
          <cell r="BB49">
            <v>0.138082444667816</v>
          </cell>
          <cell r="BC49">
            <v>0.53689754009246804</v>
          </cell>
          <cell r="BD49">
            <v>0.39346128702163702</v>
          </cell>
          <cell r="BE49">
            <v>12.322551727294901</v>
          </cell>
          <cell r="BF49">
            <v>1.45186055451632E-2</v>
          </cell>
          <cell r="BG49">
            <v>0.83943974971771196</v>
          </cell>
          <cell r="BH49">
            <v>3.18020415306091</v>
          </cell>
          <cell r="BI49">
            <v>0.17282673716545099</v>
          </cell>
          <cell r="BJ49">
            <v>0.12648688256740601</v>
          </cell>
          <cell r="BK49">
            <v>0.57037967443466198</v>
          </cell>
          <cell r="BL49">
            <v>0.30823004245758101</v>
          </cell>
          <cell r="BM49">
            <v>12.3686323165894</v>
          </cell>
          <cell r="BN49">
            <v>2.3341460153460499E-2</v>
          </cell>
          <cell r="BO49">
            <v>3.4020647406578099E-2</v>
          </cell>
          <cell r="BP49">
            <v>0.119574896991253</v>
          </cell>
          <cell r="BQ49">
            <v>1.6285549849271799E-2</v>
          </cell>
          <cell r="BR49">
            <v>8.2873385399580002E-3</v>
          </cell>
          <cell r="BS49">
            <v>3.2159384340047802E-2</v>
          </cell>
          <cell r="BT49">
            <v>2.29198783636093E-2</v>
          </cell>
          <cell r="BU49">
            <v>0.74464219808578502</v>
          </cell>
          <cell r="BV49">
            <v>9.2590606072917602E-4</v>
          </cell>
          <cell r="BW49">
            <v>1.8574826419353499E-2</v>
          </cell>
          <cell r="BX49">
            <v>6.3475377857685103E-2</v>
          </cell>
          <cell r="BY49">
            <v>6.6593210212886299E-3</v>
          </cell>
          <cell r="BZ49">
            <v>3.6831239704042699E-3</v>
          </cell>
          <cell r="CA49">
            <v>1.54632534831762E-2</v>
          </cell>
          <cell r="CB49">
            <v>1.0279424488544501E-2</v>
          </cell>
          <cell r="CC49">
            <v>0.34001114964485202</v>
          </cell>
          <cell r="CD49">
            <v>4.8705501831136601E-4</v>
          </cell>
          <cell r="CE49">
            <v>4.3063950538635298</v>
          </cell>
          <cell r="CF49">
            <v>20.1504516601563</v>
          </cell>
          <cell r="CG49">
            <v>1.0153731107711801</v>
          </cell>
          <cell r="CH49">
            <v>0.772350013256073</v>
          </cell>
          <cell r="CI49">
            <v>2.97348189353943</v>
          </cell>
          <cell r="CJ49">
            <v>1.45803999900818</v>
          </cell>
          <cell r="CK49">
            <v>74.676086425781307</v>
          </cell>
          <cell r="CL49">
            <v>0.142277181148529</v>
          </cell>
          <cell r="CM49">
            <v>20.3005561828613</v>
          </cell>
          <cell r="CN49">
            <v>89.072242736816406</v>
          </cell>
          <cell r="CO49">
            <v>6.1764287948608398</v>
          </cell>
          <cell r="CP49">
            <v>4.0234618186950701</v>
          </cell>
          <cell r="CQ49">
            <v>15.460456848144499</v>
          </cell>
          <cell r="CR49">
            <v>8.7405185699462908</v>
          </cell>
          <cell r="CS49">
            <v>379.51895141601602</v>
          </cell>
          <cell r="CT49">
            <v>0.64166998863220204</v>
          </cell>
        </row>
        <row r="50">
          <cell r="C50">
            <v>1.8437474966049201E-2</v>
          </cell>
          <cell r="D50">
            <v>3.1427897512912799E-2</v>
          </cell>
          <cell r="E50">
            <v>7.9562570899724995E-3</v>
          </cell>
          <cell r="F50">
            <v>1.0810625739395599E-2</v>
          </cell>
          <cell r="G50">
            <v>1.7015112563967701E-2</v>
          </cell>
          <cell r="H50">
            <v>0.10972286760807</v>
          </cell>
          <cell r="I50">
            <v>0.25360047817230202</v>
          </cell>
          <cell r="J50">
            <v>1.2241576332598901E-3</v>
          </cell>
          <cell r="K50">
            <v>4.4310595840215697E-2</v>
          </cell>
          <cell r="L50">
            <v>0.101068027317524</v>
          </cell>
          <cell r="M50">
            <v>2.9250975698232699E-2</v>
          </cell>
          <cell r="N50">
            <v>2.7086639776825901E-2</v>
          </cell>
          <cell r="O50">
            <v>5.6501552462577799E-2</v>
          </cell>
          <cell r="P50">
            <v>0.52332323789596602</v>
          </cell>
          <cell r="Q50">
            <v>2.23344898223877</v>
          </cell>
          <cell r="R50">
            <v>3.3163125626742801E-3</v>
          </cell>
          <cell r="S50">
            <v>0.280958741903305</v>
          </cell>
          <cell r="T50">
            <v>0.50395321846008301</v>
          </cell>
          <cell r="U50">
            <v>0.26980656385421797</v>
          </cell>
          <cell r="V50">
            <v>0.2363670617342</v>
          </cell>
          <cell r="W50">
            <v>0.52150464057922397</v>
          </cell>
          <cell r="X50">
            <v>1.9547972679138199</v>
          </cell>
          <cell r="Y50">
            <v>7.9298882484436</v>
          </cell>
          <cell r="Z50">
            <v>2.6500781998038299E-2</v>
          </cell>
          <cell r="AA50">
            <v>9.0367253869771992E-3</v>
          </cell>
          <cell r="AB50">
            <v>4.2933717370033299E-2</v>
          </cell>
          <cell r="AC50">
            <v>8.3528431132435799E-3</v>
          </cell>
          <cell r="AD50">
            <v>1.98485776782036E-2</v>
          </cell>
          <cell r="AE50">
            <v>2.4418892338872001E-2</v>
          </cell>
          <cell r="AF50">
            <v>0.117304667830467</v>
          </cell>
          <cell r="AG50">
            <v>0.42059707641601601</v>
          </cell>
          <cell r="AH50">
            <v>4.9799815751612204E-3</v>
          </cell>
          <cell r="AI50">
            <v>1.00334537029266</v>
          </cell>
          <cell r="AJ50">
            <v>1.0242396593093901</v>
          </cell>
          <cell r="AK50">
            <v>0.79398286342620805</v>
          </cell>
          <cell r="AL50">
            <v>0.82400822639465299</v>
          </cell>
          <cell r="AM50">
            <v>1.4628889560699501</v>
          </cell>
          <cell r="AN50">
            <v>3.2049868106842001</v>
          </cell>
          <cell r="AO50">
            <v>21.922763824462901</v>
          </cell>
          <cell r="AP50">
            <v>0.102812238037586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7.29201412200928</v>
          </cell>
          <cell r="AZ50">
            <v>8.6736097335815394</v>
          </cell>
          <cell r="BA50">
            <v>3.58043241500854</v>
          </cell>
          <cell r="BB50">
            <v>4.7243065834045401</v>
          </cell>
          <cell r="BC50">
            <v>6.9245438575744602</v>
          </cell>
          <cell r="BD50">
            <v>20.017999649047901</v>
          </cell>
          <cell r="BE50">
            <v>113.567413330078</v>
          </cell>
          <cell r="BF50">
            <v>0.57095074653625499</v>
          </cell>
          <cell r="BG50">
            <v>1.1808835268020601</v>
          </cell>
          <cell r="BH50">
            <v>2.0964617729186998</v>
          </cell>
          <cell r="BI50">
            <v>0.84566277265548695</v>
          </cell>
          <cell r="BJ50">
            <v>0.92071139812469505</v>
          </cell>
          <cell r="BK50">
            <v>1.4867143630981401</v>
          </cell>
          <cell r="BL50">
            <v>6.0133528709411603</v>
          </cell>
          <cell r="BM50">
            <v>27.393363952636701</v>
          </cell>
          <cell r="BN50">
            <v>9.6493698656559004E-2</v>
          </cell>
          <cell r="BO50">
            <v>0.31825935840606701</v>
          </cell>
          <cell r="BP50">
            <v>0.31303346157074002</v>
          </cell>
          <cell r="BQ50">
            <v>0.217438340187073</v>
          </cell>
          <cell r="BR50">
            <v>0.23667654395103499</v>
          </cell>
          <cell r="BS50">
            <v>0.39784952998161299</v>
          </cell>
          <cell r="BT50">
            <v>0.81756818294525102</v>
          </cell>
          <cell r="BU50">
            <v>6.2686867713928196</v>
          </cell>
          <cell r="BV50">
            <v>2.6032665744423901E-2</v>
          </cell>
          <cell r="BW50">
            <v>6.8217433989048004E-2</v>
          </cell>
          <cell r="BX50">
            <v>0.13082227110862699</v>
          </cell>
          <cell r="BY50">
            <v>3.1958617269992801E-2</v>
          </cell>
          <cell r="BZ50">
            <v>5.0867188721895197E-2</v>
          </cell>
          <cell r="CA50">
            <v>7.0297703146934495E-2</v>
          </cell>
          <cell r="CB50">
            <v>0.375667154788971</v>
          </cell>
          <cell r="CC50">
            <v>1.41293656826019</v>
          </cell>
          <cell r="CD50">
            <v>5.4253200069069897E-3</v>
          </cell>
          <cell r="CE50">
            <v>19.420925140380898</v>
          </cell>
          <cell r="CF50">
            <v>22.235225677490199</v>
          </cell>
          <cell r="CG50">
            <v>23.359003067016602</v>
          </cell>
          <cell r="CH50">
            <v>16.9689540863037</v>
          </cell>
          <cell r="CI50">
            <v>31.830537796020501</v>
          </cell>
          <cell r="CJ50">
            <v>58.030643463134801</v>
          </cell>
          <cell r="CK50">
            <v>469.98016357421898</v>
          </cell>
          <cell r="CL50">
            <v>1.5093010663986199</v>
          </cell>
          <cell r="CM50">
            <v>153.59898376464801</v>
          </cell>
          <cell r="CN50">
            <v>155.648849487305</v>
          </cell>
          <cell r="CO50">
            <v>90.099716186523395</v>
          </cell>
          <cell r="CP50">
            <v>108.41249847412099</v>
          </cell>
          <cell r="CQ50">
            <v>167.71403503418</v>
          </cell>
          <cell r="CR50">
            <v>402.40567016601602</v>
          </cell>
          <cell r="CS50">
            <v>2830.8310546875</v>
          </cell>
          <cell r="CT50">
            <v>12.850099563598601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3.09224128614005E-6</v>
          </cell>
          <cell r="AJ51">
            <v>4.8375051164839501E-7</v>
          </cell>
          <cell r="AK51">
            <v>2.92889649244898E-6</v>
          </cell>
          <cell r="AL51">
            <v>7.98408018454211E-6</v>
          </cell>
          <cell r="AM51">
            <v>9.4886727310949903E-6</v>
          </cell>
          <cell r="AN51">
            <v>2.7087435228167999E-6</v>
          </cell>
          <cell r="AO51">
            <v>1.62199958140263E-5</v>
          </cell>
          <cell r="AP51">
            <v>6.4595010371704103E-6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1.2056028708684601E-6</v>
          </cell>
          <cell r="AZ51">
            <v>1.8860461636904799E-7</v>
          </cell>
          <cell r="BA51">
            <v>1.14191800548724E-6</v>
          </cell>
          <cell r="BB51">
            <v>3.11283270093554E-6</v>
          </cell>
          <cell r="BC51">
            <v>3.69944314115855E-6</v>
          </cell>
          <cell r="BD51">
            <v>1.0560847840679299E-6</v>
          </cell>
          <cell r="BE51">
            <v>6.3238508118956799E-6</v>
          </cell>
          <cell r="BF51">
            <v>2.5184299374814099E-6</v>
          </cell>
          <cell r="BG51">
            <v>1.20114367746282E-4</v>
          </cell>
          <cell r="BH51">
            <v>1.8790702597471001E-5</v>
          </cell>
          <cell r="BI51">
            <v>1.13769434392452E-4</v>
          </cell>
          <cell r="BJ51">
            <v>3.1013190164230802E-4</v>
          </cell>
          <cell r="BK51">
            <v>3.6857597297057499E-4</v>
          </cell>
          <cell r="BL51">
            <v>1.0521785588935E-4</v>
          </cell>
          <cell r="BM51">
            <v>6.30046066362411E-4</v>
          </cell>
          <cell r="BN51">
            <v>2.5091148563660698E-4</v>
          </cell>
          <cell r="BO51">
            <v>8.3114638982806395E-5</v>
          </cell>
          <cell r="BP51">
            <v>1.30024609461543E-5</v>
          </cell>
          <cell r="BQ51">
            <v>7.8724180639255805E-5</v>
          </cell>
          <cell r="BR51">
            <v>2.1459964045789101E-4</v>
          </cell>
          <cell r="BS51">
            <v>2.5504073710180797E-4</v>
          </cell>
          <cell r="BT51">
            <v>7.2806811658665497E-5</v>
          </cell>
          <cell r="BU51">
            <v>4.3596824980340898E-4</v>
          </cell>
          <cell r="BV51">
            <v>1.7362133075948799E-4</v>
          </cell>
          <cell r="BW51">
            <v>1.0436003776703701E-6</v>
          </cell>
          <cell r="BX51">
            <v>1.6326094964824699E-7</v>
          </cell>
          <cell r="BY51">
            <v>9.8847317531180991E-7</v>
          </cell>
          <cell r="BZ51">
            <v>2.69454699264315E-6</v>
          </cell>
          <cell r="CA51">
            <v>3.20233175443718E-6</v>
          </cell>
          <cell r="CB51">
            <v>9.1417376779645597E-7</v>
          </cell>
          <cell r="CC51">
            <v>5.4740858104196403E-6</v>
          </cell>
          <cell r="CD51">
            <v>2.1800167360197499E-6</v>
          </cell>
          <cell r="CE51">
            <v>8.0932123819366097E-4</v>
          </cell>
          <cell r="CF51">
            <v>1.2661029177252201E-4</v>
          </cell>
          <cell r="CG51">
            <v>7.6656957389786796E-4</v>
          </cell>
          <cell r="CH51">
            <v>2.0896445494145198E-3</v>
          </cell>
          <cell r="CI51">
            <v>2.4834361393004699E-3</v>
          </cell>
          <cell r="CJ51">
            <v>7.0894969394430496E-4</v>
          </cell>
          <cell r="CK51">
            <v>4.2452011257409997E-3</v>
          </cell>
          <cell r="CL51">
            <v>1.69062195345759E-3</v>
          </cell>
          <cell r="CM51">
            <v>1.59740019589663E-2</v>
          </cell>
          <cell r="CN51">
            <v>2.49897455796599E-3</v>
          </cell>
          <cell r="CO51">
            <v>1.5130191110074499E-2</v>
          </cell>
          <cell r="CP51">
            <v>4.1244424879550899E-2</v>
          </cell>
          <cell r="CQ51">
            <v>4.9016896635294002E-2</v>
          </cell>
          <cell r="CR51">
            <v>1.3992916792631101E-2</v>
          </cell>
          <cell r="CS51">
            <v>8.3789788186550099E-2</v>
          </cell>
          <cell r="CT51">
            <v>3.3368702977895702E-2</v>
          </cell>
        </row>
        <row r="52">
          <cell r="C52">
            <v>9.4100760179571794E-5</v>
          </cell>
          <cell r="D52">
            <v>1.03640251762627E-12</v>
          </cell>
          <cell r="E52">
            <v>2.4547061184421198E-4</v>
          </cell>
          <cell r="F52">
            <v>1.48459730553441E-6</v>
          </cell>
          <cell r="G52">
            <v>9.5466233324259498E-4</v>
          </cell>
          <cell r="H52">
            <v>1.5535713828285201E-5</v>
          </cell>
          <cell r="I52">
            <v>4.9568677786737702E-4</v>
          </cell>
          <cell r="J52">
            <v>4.75109516173688E-8</v>
          </cell>
          <cell r="K52">
            <v>9.4666242599487305E-2</v>
          </cell>
          <cell r="L52">
            <v>2.10551916097756E-5</v>
          </cell>
          <cell r="M52">
            <v>0.47437572479248002</v>
          </cell>
          <cell r="N52">
            <v>2.3649958893656699E-2</v>
          </cell>
          <cell r="O52">
            <v>6.39025643467903E-2</v>
          </cell>
          <cell r="P52">
            <v>1.3337847776710999E-2</v>
          </cell>
          <cell r="Q52">
            <v>0.280143022537231</v>
          </cell>
          <cell r="R52">
            <v>2.8569502319442101E-5</v>
          </cell>
          <cell r="S52">
            <v>8.0639905929565394</v>
          </cell>
          <cell r="T52">
            <v>1.80121790617704E-3</v>
          </cell>
          <cell r="U52">
            <v>153.519943237305</v>
          </cell>
          <cell r="V52">
            <v>3.0022315979003902</v>
          </cell>
          <cell r="W52">
            <v>2.9301524162292498</v>
          </cell>
          <cell r="X52">
            <v>2.8927090167999299</v>
          </cell>
          <cell r="Y52">
            <v>62.190666198730497</v>
          </cell>
          <cell r="Z52">
            <v>5.4960031993687196E-3</v>
          </cell>
          <cell r="AA52">
            <v>1.6435762867331501E-2</v>
          </cell>
          <cell r="AB52">
            <v>2.05600395020156E-6</v>
          </cell>
          <cell r="AC52">
            <v>0.62398546934127797</v>
          </cell>
          <cell r="AD52">
            <v>4.2864996939897503E-3</v>
          </cell>
          <cell r="AE52">
            <v>8.8668152689933805E-2</v>
          </cell>
          <cell r="AF52">
            <v>5.8937813155353104E-3</v>
          </cell>
          <cell r="AG52">
            <v>0.121489025652409</v>
          </cell>
          <cell r="AH52">
            <v>1.18085463327589E-5</v>
          </cell>
          <cell r="AI52">
            <v>3.8392589092254599</v>
          </cell>
          <cell r="AJ52">
            <v>3.2897960045374897E-4</v>
          </cell>
          <cell r="AK52">
            <v>77.098121643066406</v>
          </cell>
          <cell r="AL52">
            <v>0.93963140249252297</v>
          </cell>
          <cell r="AM52">
            <v>81.722229003906307</v>
          </cell>
          <cell r="AN52">
            <v>1.8357573747634901</v>
          </cell>
          <cell r="AO52">
            <v>50.299564361572301</v>
          </cell>
          <cell r="AP52">
            <v>4.4396854937076603E-3</v>
          </cell>
          <cell r="AQ52">
            <v>1.50126957893372</v>
          </cell>
          <cell r="AR52">
            <v>4.56864063380635E-6</v>
          </cell>
          <cell r="AS52">
            <v>3.8313837051391602</v>
          </cell>
          <cell r="AT52">
            <v>0.11415408551693</v>
          </cell>
          <cell r="AU52">
            <v>0.86735320091247603</v>
          </cell>
          <cell r="AV52">
            <v>0.34140586853027299</v>
          </cell>
          <cell r="AW52">
            <v>8.8949966430664098</v>
          </cell>
          <cell r="AX52">
            <v>8.3296943921595801E-4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0.42199829220771801</v>
          </cell>
          <cell r="BH52">
            <v>7.8700068115722402E-5</v>
          </cell>
          <cell r="BI52">
            <v>8.0003547668456996</v>
          </cell>
          <cell r="BJ52">
            <v>0.43873786926269498</v>
          </cell>
          <cell r="BK52">
            <v>1.2893249988555899</v>
          </cell>
          <cell r="BL52">
            <v>0.71582144498825095</v>
          </cell>
          <cell r="BM52">
            <v>17.004415512085</v>
          </cell>
          <cell r="BN52">
            <v>1.44237582571805E-3</v>
          </cell>
          <cell r="BO52">
            <v>0.154038205742836</v>
          </cell>
          <cell r="BP52">
            <v>4.8190577217610604E-6</v>
          </cell>
          <cell r="BQ52">
            <v>4.6050724983215297</v>
          </cell>
          <cell r="BR52">
            <v>0.12833870947361001</v>
          </cell>
          <cell r="BS52">
            <v>2.9473612308502202</v>
          </cell>
          <cell r="BT52">
            <v>0.214795798063278</v>
          </cell>
          <cell r="BU52">
            <v>5.3137631416320801</v>
          </cell>
          <cell r="BV52">
            <v>4.5742400106973897E-4</v>
          </cell>
          <cell r="BW52">
            <v>6.6160842776298495E-2</v>
          </cell>
          <cell r="BX52">
            <v>1.06969157059211E-4</v>
          </cell>
          <cell r="BY52">
            <v>1.6149998903274501</v>
          </cell>
          <cell r="BZ52">
            <v>0.124663628637791</v>
          </cell>
          <cell r="CA52">
            <v>6.6501554101705603E-3</v>
          </cell>
          <cell r="CB52">
            <v>4.2958304286003099E-2</v>
          </cell>
          <cell r="CC52">
            <v>0.61985856294632002</v>
          </cell>
          <cell r="CD52">
            <v>5.2487364882836098E-5</v>
          </cell>
          <cell r="CE52">
            <v>10.617280960083001</v>
          </cell>
          <cell r="CF52">
            <v>5.7704397477209601E-4</v>
          </cell>
          <cell r="CG52">
            <v>73.167686462402301</v>
          </cell>
          <cell r="CH52">
            <v>1.0419665575027499</v>
          </cell>
          <cell r="CI52">
            <v>18.914026260376001</v>
          </cell>
          <cell r="CJ52">
            <v>1.8846191167831401</v>
          </cell>
          <cell r="CK52">
            <v>47.531692504882798</v>
          </cell>
          <cell r="CL52">
            <v>4.5649684034287904E-3</v>
          </cell>
          <cell r="CM52">
            <v>11.2363119125366</v>
          </cell>
          <cell r="CN52">
            <v>3.7345434539020101E-3</v>
          </cell>
          <cell r="CO52">
            <v>218.75099182128901</v>
          </cell>
          <cell r="CP52">
            <v>4.8981194496154803</v>
          </cell>
          <cell r="CQ52">
            <v>43.444801330566399</v>
          </cell>
          <cell r="CR52">
            <v>3.6698253154754599</v>
          </cell>
          <cell r="CS52">
            <v>76.206405639648395</v>
          </cell>
          <cell r="CT52">
            <v>6.93128444254398E-3</v>
          </cell>
        </row>
        <row r="53">
          <cell r="C53">
            <v>1.69722860765553E-10</v>
          </cell>
          <cell r="D53">
            <v>3.1419904900076303E-8</v>
          </cell>
          <cell r="E53">
            <v>9.9601908942759093E-9</v>
          </cell>
          <cell r="F53">
            <v>53.516468048095703</v>
          </cell>
          <cell r="G53">
            <v>1.56088191261006E-7</v>
          </cell>
          <cell r="H53">
            <v>7.6146315919345398E-9</v>
          </cell>
          <cell r="I53">
            <v>9.6420001227670603E-7</v>
          </cell>
          <cell r="J53">
            <v>1.1432512110332E-5</v>
          </cell>
          <cell r="K53">
            <v>8.0440752208232901E-4</v>
          </cell>
          <cell r="L53">
            <v>14.5778150558472</v>
          </cell>
          <cell r="M53">
            <v>2.19347961246967E-2</v>
          </cell>
          <cell r="N53">
            <v>72.425613403320298</v>
          </cell>
          <cell r="O53">
            <v>0.85030668973922696</v>
          </cell>
          <cell r="P53">
            <v>0.16268314421176899</v>
          </cell>
          <cell r="Q53">
            <v>39.765274047851598</v>
          </cell>
          <cell r="R53">
            <v>2.9170298948884002E-3</v>
          </cell>
          <cell r="S53">
            <v>8.2225666847080003E-4</v>
          </cell>
          <cell r="T53">
            <v>21.130189895629901</v>
          </cell>
          <cell r="U53">
            <v>30.778989791870099</v>
          </cell>
          <cell r="V53">
            <v>843.49481201171898</v>
          </cell>
          <cell r="W53">
            <v>74.235664367675795</v>
          </cell>
          <cell r="X53">
            <v>9.6792402267456108</v>
          </cell>
          <cell r="Y53">
            <v>86.201507568359403</v>
          </cell>
          <cell r="Z53">
            <v>3792.578125</v>
          </cell>
          <cell r="AA53">
            <v>5.31532370201537E-12</v>
          </cell>
          <cell r="AB53">
            <v>9.839978831749361E-10</v>
          </cell>
          <cell r="AC53">
            <v>3.1192989857764499E-10</v>
          </cell>
          <cell r="AD53">
            <v>1.6760107278823899</v>
          </cell>
          <cell r="AE53">
            <v>4.88831730649508E-9</v>
          </cell>
          <cell r="AF53">
            <v>2.3847246399810698E-10</v>
          </cell>
          <cell r="AG53">
            <v>3.0196488864930897E-8</v>
          </cell>
          <cell r="AH53">
            <v>3.5803955711344299E-7</v>
          </cell>
          <cell r="AI53">
            <v>1.16530247032642E-3</v>
          </cell>
          <cell r="AJ53">
            <v>22.027956008911101</v>
          </cell>
          <cell r="AK53">
            <v>4.5799803733825701</v>
          </cell>
          <cell r="AL53">
            <v>384.45089721679699</v>
          </cell>
          <cell r="AM53">
            <v>11.9268035888672</v>
          </cell>
          <cell r="AN53">
            <v>1.6858052015304601</v>
          </cell>
          <cell r="AO53">
            <v>64.310264587402301</v>
          </cell>
          <cell r="AP53">
            <v>573.072509765625</v>
          </cell>
          <cell r="AQ53">
            <v>1.4018952788319401E-4</v>
          </cell>
          <cell r="AR53">
            <v>2.54057765007019</v>
          </cell>
          <cell r="AS53">
            <v>3.83497588336468E-3</v>
          </cell>
          <cell r="AT53">
            <v>14.696780204772899</v>
          </cell>
          <cell r="AU53">
            <v>0.148231372237206</v>
          </cell>
          <cell r="AV53">
            <v>2.8351888060569801E-2</v>
          </cell>
          <cell r="AW53">
            <v>6.9301838874816903</v>
          </cell>
          <cell r="AX53">
            <v>9.5114723080769203E-4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1.5431763313245001E-4</v>
          </cell>
          <cell r="BH53">
            <v>2.7966620922088601</v>
          </cell>
          <cell r="BI53">
            <v>4.3936050496995397E-3</v>
          </cell>
          <cell r="BJ53">
            <v>17.0071506500244</v>
          </cell>
          <cell r="BK53">
            <v>0.163769870996475</v>
          </cell>
          <cell r="BL53">
            <v>3.12091521918774E-2</v>
          </cell>
          <cell r="BM53">
            <v>7.6288924217224103</v>
          </cell>
          <cell r="BN53">
            <v>7.2626038454473001E-3</v>
          </cell>
          <cell r="BO53">
            <v>7.0675689494237304E-4</v>
          </cell>
          <cell r="BP53">
            <v>12.8220434188843</v>
          </cell>
          <cell r="BQ53">
            <v>6.8428441882133498E-2</v>
          </cell>
          <cell r="BR53">
            <v>191.45324707031301</v>
          </cell>
          <cell r="BS53">
            <v>0.91839665174484297</v>
          </cell>
          <cell r="BT53">
            <v>0.14293418824672699</v>
          </cell>
          <cell r="BU53">
            <v>35.021980285644503</v>
          </cell>
          <cell r="BV53">
            <v>1.7774137258529701</v>
          </cell>
          <cell r="BW53">
            <v>9.5510062237735797E-5</v>
          </cell>
          <cell r="BX53">
            <v>1.7328752279281601</v>
          </cell>
          <cell r="BY53">
            <v>1.26119405031204E-2</v>
          </cell>
          <cell r="BZ53">
            <v>36.043342590332003</v>
          </cell>
          <cell r="CA53">
            <v>0.12450385093689</v>
          </cell>
          <cell r="CB53">
            <v>2.25034523755312E-2</v>
          </cell>
          <cell r="CC53">
            <v>4.7362184524536097</v>
          </cell>
          <cell r="CD53">
            <v>1.2603784799575799</v>
          </cell>
          <cell r="CE53">
            <v>1.06708973180503E-3</v>
          </cell>
          <cell r="CF53">
            <v>19.353286743164102</v>
          </cell>
          <cell r="CG53">
            <v>8.2246243953704806E-2</v>
          </cell>
          <cell r="CH53">
            <v>103.34015655517599</v>
          </cell>
          <cell r="CI53">
            <v>1.3132017850875899</v>
          </cell>
          <cell r="CJ53">
            <v>0.21580819785594901</v>
          </cell>
          <cell r="CK53">
            <v>52.841602325439503</v>
          </cell>
          <cell r="CL53">
            <v>1.92292487621307</v>
          </cell>
          <cell r="CM53">
            <v>6.6748457029461904E-3</v>
          </cell>
          <cell r="CN53">
            <v>121.5302734375</v>
          </cell>
          <cell r="CO53">
            <v>2.9943583011627202</v>
          </cell>
          <cell r="CP53">
            <v>28725.80859375</v>
          </cell>
          <cell r="CQ53">
            <v>13.735552787780801</v>
          </cell>
          <cell r="CR53">
            <v>2.2278273105621298</v>
          </cell>
          <cell r="CS53">
            <v>334.12152099609398</v>
          </cell>
          <cell r="CT53">
            <v>349.09393310546898</v>
          </cell>
        </row>
        <row r="54">
          <cell r="C54">
            <v>5.8101686590816799E-5</v>
          </cell>
          <cell r="D54">
            <v>1.5294647492947201E-10</v>
          </cell>
          <cell r="E54">
            <v>8.4588344907388102E-4</v>
          </cell>
          <cell r="F54">
            <v>7.5139949331060106E-5</v>
          </cell>
          <cell r="G54">
            <v>7.0711957960156698E-6</v>
          </cell>
          <cell r="H54">
            <v>3.6562221794156398E-5</v>
          </cell>
          <cell r="I54">
            <v>6.2191573670133905E-4</v>
          </cell>
          <cell r="J54">
            <v>8.9788208867958006E-8</v>
          </cell>
          <cell r="K54">
            <v>7.6124654151499297E-3</v>
          </cell>
          <cell r="L54">
            <v>3.4765616163667801E-8</v>
          </cell>
          <cell r="M54">
            <v>0.45408108830451999</v>
          </cell>
          <cell r="N54">
            <v>3.3977217972278602E-2</v>
          </cell>
          <cell r="O54">
            <v>2.5662803091108799E-3</v>
          </cell>
          <cell r="P54">
            <v>1.3745413161814201E-2</v>
          </cell>
          <cell r="Q54">
            <v>0.26828256249427801</v>
          </cell>
          <cell r="R54">
            <v>4.6042769099585698E-5</v>
          </cell>
          <cell r="S54">
            <v>1.5024186372757</v>
          </cell>
          <cell r="T54">
            <v>5.4325573728419798E-6</v>
          </cell>
          <cell r="U54">
            <v>36.349544525146499</v>
          </cell>
          <cell r="V54">
            <v>3.1973040103912398</v>
          </cell>
          <cell r="W54">
            <v>0.51840150356292702</v>
          </cell>
          <cell r="X54">
            <v>2.3224902153015101</v>
          </cell>
          <cell r="Y54">
            <v>32.220596313476598</v>
          </cell>
          <cell r="Z54">
            <v>2.9888413846492802E-3</v>
          </cell>
          <cell r="AA54">
            <v>3.5087289288640001E-3</v>
          </cell>
          <cell r="AB54">
            <v>4.2720351700609198E-8</v>
          </cell>
          <cell r="AC54">
            <v>0.52593129873275801</v>
          </cell>
          <cell r="AD54">
            <v>9.73855052143335E-3</v>
          </cell>
          <cell r="AE54">
            <v>7.3053513187915098E-4</v>
          </cell>
          <cell r="AF54">
            <v>4.5164646580815298E-3</v>
          </cell>
          <cell r="AG54">
            <v>9.3984484672546401E-2</v>
          </cell>
          <cell r="AH54">
            <v>1.7118341929744899E-5</v>
          </cell>
          <cell r="AI54">
            <v>32.462192535400398</v>
          </cell>
          <cell r="AJ54">
            <v>7.3406634328421205E-5</v>
          </cell>
          <cell r="AK54">
            <v>407.12545776367199</v>
          </cell>
          <cell r="AL54">
            <v>34.8278198242188</v>
          </cell>
          <cell r="AM54">
            <v>2.1641089916229199</v>
          </cell>
          <cell r="AN54">
            <v>11.740841865539601</v>
          </cell>
          <cell r="AO54">
            <v>230.12322998046901</v>
          </cell>
          <cell r="AP54">
            <v>4.0479853749275201E-2</v>
          </cell>
          <cell r="AQ54">
            <v>9.2928670346736894E-2</v>
          </cell>
          <cell r="AR54">
            <v>1.02247031463776E-6</v>
          </cell>
          <cell r="AS54">
            <v>6.8756804466247603</v>
          </cell>
          <cell r="AT54">
            <v>0.771437227725983</v>
          </cell>
          <cell r="AU54">
            <v>0.178960561752319</v>
          </cell>
          <cell r="AV54">
            <v>0.77967530488967896</v>
          </cell>
          <cell r="AW54">
            <v>9.8286027908325195</v>
          </cell>
          <cell r="AX54">
            <v>6.2143098330125202E-4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2.5532488822936998</v>
          </cell>
          <cell r="BH54">
            <v>1.6109313946799399E-5</v>
          </cell>
          <cell r="BI54">
            <v>204.37095642089801</v>
          </cell>
          <cell r="BJ54">
            <v>6.1827907562255904</v>
          </cell>
          <cell r="BK54">
            <v>0.57687348127365101</v>
          </cell>
          <cell r="BL54">
            <v>2.5653622150421098</v>
          </cell>
          <cell r="BM54">
            <v>48.259368896484403</v>
          </cell>
          <cell r="BN54">
            <v>8.0574844032525999E-3</v>
          </cell>
          <cell r="BO54">
            <v>0.488060593605042</v>
          </cell>
          <cell r="BP54">
            <v>5.3212920647638401E-6</v>
          </cell>
          <cell r="BQ54">
            <v>64.826446533203097</v>
          </cell>
          <cell r="BR54">
            <v>0.95310211181640603</v>
          </cell>
          <cell r="BS54">
            <v>0.11545892059802999</v>
          </cell>
          <cell r="BT54">
            <v>0.56978839635848999</v>
          </cell>
          <cell r="BU54">
            <v>9.4846515655517596</v>
          </cell>
          <cell r="BV54">
            <v>1.28929363563657E-3</v>
          </cell>
          <cell r="BW54">
            <v>2.846066839993E-2</v>
          </cell>
          <cell r="BX54">
            <v>3.5960002264801E-7</v>
          </cell>
          <cell r="BY54">
            <v>4.5389981269836399</v>
          </cell>
          <cell r="BZ54">
            <v>5.8853026479482699E-2</v>
          </cell>
          <cell r="CA54">
            <v>5.8881863951683001E-3</v>
          </cell>
          <cell r="CB54">
            <v>3.1400725245475797E-2</v>
          </cell>
          <cell r="CC54">
            <v>0.56579935550689697</v>
          </cell>
          <cell r="CD54">
            <v>8.6077750893309699E-5</v>
          </cell>
          <cell r="CE54">
            <v>5.0723624229431197</v>
          </cell>
          <cell r="CF54">
            <v>1.7670958186499802E-5</v>
          </cell>
          <cell r="CG54">
            <v>141.36030578613301</v>
          </cell>
          <cell r="CH54">
            <v>10.810721397399901</v>
          </cell>
          <cell r="CI54">
            <v>1.3996111154556301</v>
          </cell>
          <cell r="CJ54">
            <v>6.2925825119018599</v>
          </cell>
          <cell r="CK54">
            <v>95.859237670898395</v>
          </cell>
          <cell r="CL54">
            <v>1.1316671036183799E-2</v>
          </cell>
          <cell r="CM54">
            <v>13.082917213439901</v>
          </cell>
          <cell r="CN54">
            <v>5.6704102462390397E-5</v>
          </cell>
          <cell r="CO54">
            <v>484.558349609375</v>
          </cell>
          <cell r="CP54">
            <v>38.5377807617188</v>
          </cell>
          <cell r="CQ54">
            <v>3.9943397045135498</v>
          </cell>
          <cell r="CR54">
            <v>18.226865768432599</v>
          </cell>
          <cell r="CS54">
            <v>297.06668090820301</v>
          </cell>
          <cell r="CT54">
            <v>3.9331384003162398E-2</v>
          </cell>
        </row>
        <row r="55">
          <cell r="C55">
            <v>7.6682884246110899E-3</v>
          </cell>
          <cell r="D55">
            <v>3.28630500007421E-4</v>
          </cell>
          <cell r="E55">
            <v>9.4977445900440202E-2</v>
          </cell>
          <cell r="F55">
            <v>9.8831701278686506</v>
          </cell>
          <cell r="G55">
            <v>4.78955125808716</v>
          </cell>
          <cell r="H55">
            <v>0.19579432904720301</v>
          </cell>
          <cell r="I55">
            <v>5.0358319282531703</v>
          </cell>
          <cell r="J55">
            <v>6.8295728415250804E-3</v>
          </cell>
          <cell r="K55">
            <v>2.10097554372624E-4</v>
          </cell>
          <cell r="L55">
            <v>1.49221756146289E-4</v>
          </cell>
          <cell r="M55">
            <v>2.1090012043714499E-2</v>
          </cell>
          <cell r="N55">
            <v>1.78126084804535</v>
          </cell>
          <cell r="O55">
            <v>3.3402040004730198</v>
          </cell>
          <cell r="P55">
            <v>2.2124957293272001E-2</v>
          </cell>
          <cell r="Q55">
            <v>2.4045474529266402</v>
          </cell>
          <cell r="R55">
            <v>9.6912015578709502E-5</v>
          </cell>
          <cell r="S55">
            <v>0.34551069140434298</v>
          </cell>
          <cell r="T55">
            <v>5.1187921315431602E-2</v>
          </cell>
          <cell r="U55">
            <v>34.048229217529297</v>
          </cell>
          <cell r="V55">
            <v>1123.02783203125</v>
          </cell>
          <cell r="W55">
            <v>578.71960449218795</v>
          </cell>
          <cell r="X55">
            <v>104.546310424805</v>
          </cell>
          <cell r="Y55">
            <v>770.37933349609398</v>
          </cell>
          <cell r="Z55">
            <v>2.8528099060058598</v>
          </cell>
          <cell r="AA55">
            <v>1.7142368596978499E-4</v>
          </cell>
          <cell r="AB55">
            <v>4.18798481405247E-5</v>
          </cell>
          <cell r="AC55">
            <v>2.4068196944426699E-4</v>
          </cell>
          <cell r="AD55">
            <v>0.51167529821395896</v>
          </cell>
          <cell r="AE55">
            <v>1.7638904973864601E-3</v>
          </cell>
          <cell r="AF55">
            <v>0.18380156159400901</v>
          </cell>
          <cell r="AG55">
            <v>4.8790532164275603E-3</v>
          </cell>
          <cell r="AH55">
            <v>5.0460603088140496E-3</v>
          </cell>
          <cell r="AI55">
            <v>0.875232994556427</v>
          </cell>
          <cell r="AJ55">
            <v>6.9943219423294095E-2</v>
          </cell>
          <cell r="AK55">
            <v>25.250364303588899</v>
          </cell>
          <cell r="AL55">
            <v>1368.85620117188</v>
          </cell>
          <cell r="AM55">
            <v>498.13946533203102</v>
          </cell>
          <cell r="AN55">
            <v>165.58370971679699</v>
          </cell>
          <cell r="AO55">
            <v>862.25567626953102</v>
          </cell>
          <cell r="AP55">
            <v>4.1834998130798304</v>
          </cell>
          <cell r="AQ55">
            <v>3.9850223809480702E-2</v>
          </cell>
          <cell r="AR55">
            <v>8.4184007719159092E-3</v>
          </cell>
          <cell r="AS55">
            <v>0.345284074544907</v>
          </cell>
          <cell r="AT55">
            <v>105.925971984863</v>
          </cell>
          <cell r="AU55">
            <v>8.5164098739624006</v>
          </cell>
          <cell r="AV55">
            <v>35.072948455810497</v>
          </cell>
          <cell r="AW55">
            <v>15.176205635070801</v>
          </cell>
          <cell r="AX55">
            <v>0.954365074634552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0.55990242958068803</v>
          </cell>
          <cell r="BH55">
            <v>6.7718915641307803E-2</v>
          </cell>
          <cell r="BI55">
            <v>7.1363334655761701</v>
          </cell>
          <cell r="BJ55">
            <v>1060.06823730469</v>
          </cell>
          <cell r="BK55">
            <v>144.01591491699199</v>
          </cell>
          <cell r="BL55">
            <v>247.07156372070301</v>
          </cell>
          <cell r="BM55">
            <v>232.227615356445</v>
          </cell>
          <cell r="BN55">
            <v>6.7244138717651403</v>
          </cell>
          <cell r="BO55">
            <v>2.6809467002749401E-2</v>
          </cell>
          <cell r="BP55">
            <v>2.5318388361483799E-3</v>
          </cell>
          <cell r="BQ55">
            <v>2.29703640937805</v>
          </cell>
          <cell r="BR55">
            <v>83.124069213867202</v>
          </cell>
          <cell r="BS55">
            <v>31.2882080078125</v>
          </cell>
          <cell r="BT55">
            <v>3.9439878463745099</v>
          </cell>
          <cell r="BU55">
            <v>121.611381530762</v>
          </cell>
          <cell r="BV55">
            <v>9.6048496663570404E-2</v>
          </cell>
          <cell r="BW55">
            <v>1.3204602873884101E-4</v>
          </cell>
          <cell r="BX55">
            <v>6.7674016463570297E-5</v>
          </cell>
          <cell r="BY55">
            <v>8.9031895622610994E-3</v>
          </cell>
          <cell r="BZ55">
            <v>0.88934558629989602</v>
          </cell>
          <cell r="CA55">
            <v>1.52550196647644</v>
          </cell>
          <cell r="CB55">
            <v>1.03816222399473E-2</v>
          </cell>
          <cell r="CC55">
            <v>1.0950855016708401</v>
          </cell>
          <cell r="CD55">
            <v>1.78308881004341E-4</v>
          </cell>
          <cell r="CE55">
            <v>3.84492063522339</v>
          </cell>
          <cell r="CF55">
            <v>0.484276443719864</v>
          </cell>
          <cell r="CG55">
            <v>58.8192329406738</v>
          </cell>
          <cell r="CH55">
            <v>7566.294921875</v>
          </cell>
          <cell r="CI55">
            <v>2141.42163085938</v>
          </cell>
          <cell r="CJ55">
            <v>1637.34008789063</v>
          </cell>
          <cell r="CK55">
            <v>2698.87573242188</v>
          </cell>
          <cell r="CL55">
            <v>44.5216064453125</v>
          </cell>
          <cell r="CM55">
            <v>9.0506477355956996</v>
          </cell>
          <cell r="CN55">
            <v>1.0149114131927499</v>
          </cell>
          <cell r="CO55">
            <v>109.61215972900401</v>
          </cell>
          <cell r="CP55">
            <v>16963.49609375</v>
          </cell>
          <cell r="CQ55">
            <v>2711.07568359375</v>
          </cell>
          <cell r="CR55">
            <v>3541.64916992188</v>
          </cell>
          <cell r="CS55">
            <v>4308.671875</v>
          </cell>
          <cell r="CT55">
            <v>97.408172607421903</v>
          </cell>
        </row>
        <row r="56">
          <cell r="C56">
            <v>1.6908238467294701E-4</v>
          </cell>
          <cell r="D56">
            <v>8.4083250840194496E-5</v>
          </cell>
          <cell r="E56">
            <v>7.2224210016429398E-3</v>
          </cell>
          <cell r="F56">
            <v>0.20425385236740101</v>
          </cell>
          <cell r="G56">
            <v>4.7449278831481898</v>
          </cell>
          <cell r="H56">
            <v>0.18402276933193201</v>
          </cell>
          <cell r="I56">
            <v>2.2056357860565199</v>
          </cell>
          <cell r="J56">
            <v>1.65423229336739E-2</v>
          </cell>
          <cell r="K56">
            <v>3.0337370117194999E-4</v>
          </cell>
          <cell r="L56">
            <v>1.5831868222448999E-4</v>
          </cell>
          <cell r="M56">
            <v>6.1629316769540301E-3</v>
          </cell>
          <cell r="N56">
            <v>0.12044171243906</v>
          </cell>
          <cell r="O56">
            <v>2.93469333648682</v>
          </cell>
          <cell r="P56">
            <v>0.131412908434868</v>
          </cell>
          <cell r="Q56">
            <v>2.1923382282257098</v>
          </cell>
          <cell r="R56">
            <v>8.9908558875322307E-3</v>
          </cell>
          <cell r="S56">
            <v>3.0808122828602801E-2</v>
          </cell>
          <cell r="T56">
            <v>2.3147553205490098E-2</v>
          </cell>
          <cell r="U56">
            <v>1.3701317310333301</v>
          </cell>
          <cell r="V56">
            <v>33.021064758300803</v>
          </cell>
          <cell r="W56">
            <v>880.91046142578102</v>
          </cell>
          <cell r="X56">
            <v>24.655147552490199</v>
          </cell>
          <cell r="Y56">
            <v>493.3896484375</v>
          </cell>
          <cell r="Z56">
            <v>3.0218253135681201</v>
          </cell>
          <cell r="AA56">
            <v>1.89206582490442E-6</v>
          </cell>
          <cell r="AB56">
            <v>1.0943796223728E-4</v>
          </cell>
          <cell r="AC56">
            <v>3.0551487579941702E-3</v>
          </cell>
          <cell r="AD56">
            <v>8.1702694296836895E-2</v>
          </cell>
          <cell r="AE56">
            <v>1.1093345880508401</v>
          </cell>
          <cell r="AF56">
            <v>1.4543042518198501E-2</v>
          </cell>
          <cell r="AG56">
            <v>2.2470552921295202</v>
          </cell>
          <cell r="AH56">
            <v>2.62706773355603E-4</v>
          </cell>
          <cell r="AI56">
            <v>7.5071878731250805E-2</v>
          </cell>
          <cell r="AJ56">
            <v>6.1035733669996303E-2</v>
          </cell>
          <cell r="AK56">
            <v>13.3833656311035</v>
          </cell>
          <cell r="AL56">
            <v>96.699455261230497</v>
          </cell>
          <cell r="AM56">
            <v>5409.92578125</v>
          </cell>
          <cell r="AN56">
            <v>119.292976379395</v>
          </cell>
          <cell r="AO56">
            <v>2068.11767578125</v>
          </cell>
          <cell r="AP56">
            <v>14.7486381530762</v>
          </cell>
          <cell r="AQ56">
            <v>2.6656300760805598E-3</v>
          </cell>
          <cell r="AR56">
            <v>3.4642510581761599E-3</v>
          </cell>
          <cell r="AS56">
            <v>4.01031494140625</v>
          </cell>
          <cell r="AT56">
            <v>18.102104187011701</v>
          </cell>
          <cell r="AU56">
            <v>1580.15454101563</v>
          </cell>
          <cell r="AV56">
            <v>6.9406628608703604</v>
          </cell>
          <cell r="AW56">
            <v>429.54443359375</v>
          </cell>
          <cell r="AX56">
            <v>4.1655297279357901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1.0320949368178799E-2</v>
          </cell>
          <cell r="BH56">
            <v>1.38860857114196E-2</v>
          </cell>
          <cell r="BI56">
            <v>2.2291805744171098</v>
          </cell>
          <cell r="BJ56">
            <v>14.665647506713899</v>
          </cell>
          <cell r="BK56">
            <v>877.96234130859398</v>
          </cell>
          <cell r="BL56">
            <v>6.1216406822204599</v>
          </cell>
          <cell r="BM56">
            <v>296.43576049804699</v>
          </cell>
          <cell r="BN56">
            <v>2.4095089435577401</v>
          </cell>
          <cell r="BO56">
            <v>5.3128465078771097E-3</v>
          </cell>
          <cell r="BP56">
            <v>4.7474582679569704E-3</v>
          </cell>
          <cell r="BQ56">
            <v>0.59938716888427701</v>
          </cell>
          <cell r="BR56">
            <v>5.6772723197937003</v>
          </cell>
          <cell r="BS56">
            <v>249.27186584472699</v>
          </cell>
          <cell r="BT56">
            <v>2.5553555488586399</v>
          </cell>
          <cell r="BU56">
            <v>105.280807495117</v>
          </cell>
          <cell r="BV56">
            <v>0.73841601610183705</v>
          </cell>
          <cell r="BW56">
            <v>3.0512339435517799E-4</v>
          </cell>
          <cell r="BX56">
            <v>5.4037349764257702E-4</v>
          </cell>
          <cell r="BY56">
            <v>1.8053289502859102E-2</v>
          </cell>
          <cell r="BZ56">
            <v>0.60728150606155396</v>
          </cell>
          <cell r="CA56">
            <v>9.35986232757568</v>
          </cell>
          <cell r="CB56">
            <v>0.12699042260646801</v>
          </cell>
          <cell r="CC56">
            <v>11.063723564147899</v>
          </cell>
          <cell r="CD56">
            <v>2.2048791870474801E-2</v>
          </cell>
          <cell r="CE56">
            <v>0.26068329811096203</v>
          </cell>
          <cell r="CF56">
            <v>0.173894047737122</v>
          </cell>
          <cell r="CG56">
            <v>60.822818756103501</v>
          </cell>
          <cell r="CH56">
            <v>389.16616821289102</v>
          </cell>
          <cell r="CI56">
            <v>23813.6640625</v>
          </cell>
          <cell r="CJ56">
            <v>147.25813293457</v>
          </cell>
          <cell r="CK56">
            <v>7806.35400390625</v>
          </cell>
          <cell r="CL56">
            <v>66.182411193847699</v>
          </cell>
          <cell r="CM56">
            <v>0.30699333548545799</v>
          </cell>
          <cell r="CN56">
            <v>0.250339776277542</v>
          </cell>
          <cell r="CO56">
            <v>21.9330348968506</v>
          </cell>
          <cell r="CP56">
            <v>323.42141723632801</v>
          </cell>
          <cell r="CQ56">
            <v>11088.0205078125</v>
          </cell>
          <cell r="CR56">
            <v>584.96148681640602</v>
          </cell>
          <cell r="CS56">
            <v>5475.107421875</v>
          </cell>
          <cell r="CT56">
            <v>32.255088806152301</v>
          </cell>
        </row>
        <row r="57">
          <cell r="C57">
            <v>1.50630171447119E-7</v>
          </cell>
          <cell r="D57">
            <v>7.3400740802753703E-5</v>
          </cell>
          <cell r="E57">
            <v>2.29154620319605E-3</v>
          </cell>
          <cell r="F57">
            <v>1.6330130398273499E-2</v>
          </cell>
          <cell r="G57">
            <v>5.9683699160814299E-2</v>
          </cell>
          <cell r="H57">
            <v>1.0870496034622199</v>
          </cell>
          <cell r="I57">
            <v>1.0135475397110001</v>
          </cell>
          <cell r="J57">
            <v>1.3793242396786801E-4</v>
          </cell>
          <cell r="K57">
            <v>1.51808580994839E-6</v>
          </cell>
          <cell r="L57">
            <v>1.49523047730327E-3</v>
          </cell>
          <cell r="M57">
            <v>4.9898490309715299E-2</v>
          </cell>
          <cell r="N57">
            <v>0.351384937763214</v>
          </cell>
          <cell r="O57">
            <v>1.2388064861297601</v>
          </cell>
          <cell r="P57">
            <v>6.5603723526001003</v>
          </cell>
          <cell r="Q57">
            <v>16.3835048675537</v>
          </cell>
          <cell r="R57">
            <v>2.9974717181175899E-3</v>
          </cell>
          <cell r="S57">
            <v>7.6740234362659993E-6</v>
          </cell>
          <cell r="T57">
            <v>7.1958820335566998E-3</v>
          </cell>
          <cell r="U57">
            <v>0.23375111818313599</v>
          </cell>
          <cell r="V57">
            <v>1.6479064226150499</v>
          </cell>
          <cell r="W57">
            <v>5.8209648132324201</v>
          </cell>
          <cell r="X57">
            <v>34.539272308349602</v>
          </cell>
          <cell r="Y57">
            <v>78.890693664550795</v>
          </cell>
          <cell r="Z57">
            <v>1.4079270884394601E-2</v>
          </cell>
          <cell r="AA57">
            <v>3.1541975431537102E-7</v>
          </cell>
          <cell r="AB57">
            <v>5.1877449732273795E-4</v>
          </cell>
          <cell r="AC57">
            <v>2.4855919182300599E-2</v>
          </cell>
          <cell r="AD57">
            <v>0.173364803195</v>
          </cell>
          <cell r="AE57">
            <v>0.60399436950683605</v>
          </cell>
          <cell r="AF57">
            <v>1.07888448238373</v>
          </cell>
          <cell r="AG57">
            <v>6.3264517784118697</v>
          </cell>
          <cell r="AH57">
            <v>1.44665769767016E-3</v>
          </cell>
          <cell r="AI57">
            <v>1.04427062979084E-5</v>
          </cell>
          <cell r="AJ57">
            <v>5.1633352413773502E-3</v>
          </cell>
          <cell r="AK57">
            <v>0.166629523038864</v>
          </cell>
          <cell r="AL57">
            <v>1.18578052520752</v>
          </cell>
          <cell r="AM57">
            <v>4.3238058090209996</v>
          </cell>
          <cell r="AN57">
            <v>75.593940734863295</v>
          </cell>
          <cell r="AO57">
            <v>71.756278991699205</v>
          </cell>
          <cell r="AP57">
            <v>9.9956337362527795E-3</v>
          </cell>
          <cell r="AQ57">
            <v>5.5716191127430597E-6</v>
          </cell>
          <cell r="AR57">
            <v>5.8772661723196498E-3</v>
          </cell>
          <cell r="AS57">
            <v>0.233616918325424</v>
          </cell>
          <cell r="AT57">
            <v>1.63827216625214</v>
          </cell>
          <cell r="AU57">
            <v>5.7578353881835902</v>
          </cell>
          <cell r="AV57">
            <v>26.592107772827099</v>
          </cell>
          <cell r="AW57">
            <v>69.622100830078097</v>
          </cell>
          <cell r="AX57">
            <v>1.37964207679033E-2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1.8047270714305301E-5</v>
          </cell>
          <cell r="BH57">
            <v>1.50839071720839E-2</v>
          </cell>
          <cell r="BI57">
            <v>0.67449492216110196</v>
          </cell>
          <cell r="BJ57">
            <v>4.72849369049072</v>
          </cell>
          <cell r="BK57">
            <v>16.712781906127901</v>
          </cell>
          <cell r="BL57">
            <v>116.703666687012</v>
          </cell>
          <cell r="BM57">
            <v>203.22685241699199</v>
          </cell>
          <cell r="BN57">
            <v>3.9390482008457198E-2</v>
          </cell>
          <cell r="BO57">
            <v>2.0708187093987401E-6</v>
          </cell>
          <cell r="BP57">
            <v>1.26661558169872E-3</v>
          </cell>
          <cell r="BQ57">
            <v>4.4675350189208998E-2</v>
          </cell>
          <cell r="BR57">
            <v>0.31595033407211298</v>
          </cell>
          <cell r="BS57">
            <v>1.1348991394043</v>
          </cell>
          <cell r="BT57">
            <v>13.972418785095201</v>
          </cell>
          <cell r="BU57">
            <v>16.731376647949201</v>
          </cell>
          <cell r="BV57">
            <v>2.6605995371937799E-3</v>
          </cell>
          <cell r="BW57">
            <v>1.8067491964757199E-6</v>
          </cell>
          <cell r="BX57">
            <v>1.0305385803803799E-3</v>
          </cell>
          <cell r="BY57">
            <v>3.67000177502632E-2</v>
          </cell>
          <cell r="BZ57">
            <v>0.25974979996681202</v>
          </cell>
          <cell r="CA57">
            <v>0.936115622520447</v>
          </cell>
          <cell r="CB57">
            <v>12.6722736358643</v>
          </cell>
          <cell r="CC57">
            <v>14.052172660827599</v>
          </cell>
          <cell r="CD57">
            <v>2.18237168155611E-3</v>
          </cell>
          <cell r="CE57">
            <v>1.52916327351704E-4</v>
          </cell>
          <cell r="CF57">
            <v>0.148248851299286</v>
          </cell>
          <cell r="CG57">
            <v>6.3291802406311</v>
          </cell>
          <cell r="CH57">
            <v>44.354709625244098</v>
          </cell>
          <cell r="CI57">
            <v>156.177490234375</v>
          </cell>
          <cell r="CJ57">
            <v>855.42932128906295</v>
          </cell>
          <cell r="CK57">
            <v>1869.74133300781</v>
          </cell>
          <cell r="CL57">
            <v>0.37128996849060097</v>
          </cell>
          <cell r="CM57">
            <v>8.5171504179015799E-4</v>
          </cell>
          <cell r="CN57">
            <v>0.70835000276565596</v>
          </cell>
          <cell r="CO57">
            <v>30.616146087646499</v>
          </cell>
          <cell r="CP57">
            <v>214.77697753906301</v>
          </cell>
          <cell r="CQ57">
            <v>759.505615234375</v>
          </cell>
          <cell r="CR57">
            <v>5385.83203125</v>
          </cell>
          <cell r="CS57">
            <v>9374.48828125</v>
          </cell>
          <cell r="CT57">
            <v>1.7929816246032699</v>
          </cell>
        </row>
        <row r="58">
          <cell r="C58">
            <v>9.9147582659497908E-6</v>
          </cell>
          <cell r="D58">
            <v>3.3099835854955001E-4</v>
          </cell>
          <cell r="E58">
            <v>3.01677417010069E-2</v>
          </cell>
          <cell r="F58">
            <v>0.713220655918121</v>
          </cell>
          <cell r="G58">
            <v>0.74856084585189797</v>
          </cell>
          <cell r="H58">
            <v>3.5660541057586701</v>
          </cell>
          <cell r="I58">
            <v>4.2457518577575701</v>
          </cell>
          <cell r="J58">
            <v>9.7896024584770203E-2</v>
          </cell>
          <cell r="K58">
            <v>4.8697256715968299E-5</v>
          </cell>
          <cell r="L58">
            <v>1.2006250908598299E-3</v>
          </cell>
          <cell r="M58">
            <v>0.30435299873352101</v>
          </cell>
          <cell r="N58">
            <v>1.2941517829895</v>
          </cell>
          <cell r="O58">
            <v>1.9882667064666699</v>
          </cell>
          <cell r="P58">
            <v>28.4118556976318</v>
          </cell>
          <cell r="Q58">
            <v>22.610713958740199</v>
          </cell>
          <cell r="R58">
            <v>2.0536754280328799E-2</v>
          </cell>
          <cell r="S58">
            <v>2.9668313800357298E-4</v>
          </cell>
          <cell r="T58">
            <v>6.7071565426886099E-3</v>
          </cell>
          <cell r="U58">
            <v>0.81897002458572399</v>
          </cell>
          <cell r="V58">
            <v>9.8723936080932599</v>
          </cell>
          <cell r="W58">
            <v>13.0058183670044</v>
          </cell>
          <cell r="X58">
            <v>72.147537231445298</v>
          </cell>
          <cell r="Y58">
            <v>133.305587768555</v>
          </cell>
          <cell r="Z58">
            <v>0.51072990894317605</v>
          </cell>
          <cell r="AA58">
            <v>6.7817181843565802E-6</v>
          </cell>
          <cell r="AB58">
            <v>2.07849807338789E-4</v>
          </cell>
          <cell r="AC58">
            <v>1.7482936382293701E-2</v>
          </cell>
          <cell r="AD58">
            <v>0.44804364442825301</v>
          </cell>
          <cell r="AE58">
            <v>0.52415567636489901</v>
          </cell>
          <cell r="AF58">
            <v>4.4206824302673304</v>
          </cell>
          <cell r="AG58">
            <v>4.2293410301208496</v>
          </cell>
          <cell r="AH58">
            <v>0.94365084171295199</v>
          </cell>
          <cell r="AI58">
            <v>4.4920231448486399E-4</v>
          </cell>
          <cell r="AJ58">
            <v>1.0620237328112099E-2</v>
          </cell>
          <cell r="AK58">
            <v>2.4494600296020499</v>
          </cell>
          <cell r="AL58">
            <v>48.336231231689503</v>
          </cell>
          <cell r="AM58">
            <v>57.6768798828125</v>
          </cell>
          <cell r="AN58">
            <v>99.143127441406307</v>
          </cell>
          <cell r="AO58">
            <v>346.79791259765602</v>
          </cell>
          <cell r="AP58">
            <v>1.8703371286392201</v>
          </cell>
          <cell r="AQ58">
            <v>2.9409938724711499E-4</v>
          </cell>
          <cell r="AR58">
            <v>7.0706447586417198E-3</v>
          </cell>
          <cell r="AS58">
            <v>0.73111420869827304</v>
          </cell>
          <cell r="AT58">
            <v>35.015964508056598</v>
          </cell>
          <cell r="AU58">
            <v>35.415103912353501</v>
          </cell>
          <cell r="AV58">
            <v>65.281631469726605</v>
          </cell>
          <cell r="AW58">
            <v>174.29808044433599</v>
          </cell>
          <cell r="AX58">
            <v>6.3041433691978496E-2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6.7937019048258695E-4</v>
          </cell>
          <cell r="BH58">
            <v>1.8533509224653199E-2</v>
          </cell>
          <cell r="BI58">
            <v>5.3306455612182599</v>
          </cell>
          <cell r="BJ58">
            <v>65.776062011718807</v>
          </cell>
          <cell r="BK58">
            <v>74.562408447265597</v>
          </cell>
          <cell r="BL58">
            <v>233.03439331054699</v>
          </cell>
          <cell r="BM58">
            <v>415.16989135742199</v>
          </cell>
          <cell r="BN58">
            <v>0.83941197395324696</v>
          </cell>
          <cell r="BO58">
            <v>1.65853503858671E-4</v>
          </cell>
          <cell r="BP58">
            <v>5.2851354703307204E-3</v>
          </cell>
          <cell r="BQ58">
            <v>0.890919148921967</v>
          </cell>
          <cell r="BR58">
            <v>15.3345403671265</v>
          </cell>
          <cell r="BS58">
            <v>16.836854934692401</v>
          </cell>
          <cell r="BT58">
            <v>44.319503784179702</v>
          </cell>
          <cell r="BU58">
            <v>114.25612640380901</v>
          </cell>
          <cell r="BV58">
            <v>7.5499512255191803E-2</v>
          </cell>
          <cell r="BW58">
            <v>6.7183194914832698E-5</v>
          </cell>
          <cell r="BX58">
            <v>2.2247720044106202E-3</v>
          </cell>
          <cell r="BY58">
            <v>0.33358791470527599</v>
          </cell>
          <cell r="BZ58">
            <v>4.1193833351135298</v>
          </cell>
          <cell r="CA58">
            <v>4.7124757766723597</v>
          </cell>
          <cell r="CB58">
            <v>31.357994079589801</v>
          </cell>
          <cell r="CC58">
            <v>22.2443943023682</v>
          </cell>
          <cell r="CD58">
            <v>2.5690156966447799E-2</v>
          </cell>
          <cell r="CE58">
            <v>9.6351299434900301E-3</v>
          </cell>
          <cell r="CF58">
            <v>0.429423809051514</v>
          </cell>
          <cell r="CG58">
            <v>161.016189575195</v>
          </cell>
          <cell r="CH58">
            <v>1532.33898925781</v>
          </cell>
          <cell r="CI58">
            <v>1867.14819335938</v>
          </cell>
          <cell r="CJ58">
            <v>3726.30786132813</v>
          </cell>
          <cell r="CK58">
            <v>10470.5078125</v>
          </cell>
          <cell r="CL58">
            <v>16.565624237060501</v>
          </cell>
          <cell r="CM58">
            <v>5.9983678162097903E-2</v>
          </cell>
          <cell r="CN58">
            <v>1.7975988388061499</v>
          </cell>
          <cell r="CO58">
            <v>258.39120483398398</v>
          </cell>
          <cell r="CP58">
            <v>6806.607421875</v>
          </cell>
          <cell r="CQ58">
            <v>7172.642578125</v>
          </cell>
          <cell r="CR58">
            <v>14673.115234375</v>
          </cell>
          <cell r="CS58">
            <v>41889.4453125</v>
          </cell>
          <cell r="CT58">
            <v>97.509147644042997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1.11939198687259E-13</v>
          </cell>
          <cell r="T59">
            <v>3.3376267083440299E-7</v>
          </cell>
          <cell r="U59">
            <v>3.9665218332096701E-10</v>
          </cell>
          <cell r="V59">
            <v>8.6044096292425804E-9</v>
          </cell>
          <cell r="W59">
            <v>1.1367601082668E-8</v>
          </cell>
          <cell r="X59">
            <v>7.6653243752389194E-9</v>
          </cell>
          <cell r="Y59">
            <v>5.2033956308150698E-5</v>
          </cell>
          <cell r="Z59">
            <v>1.18443086449815E-8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8.15160276518984E-13</v>
          </cell>
          <cell r="AJ59">
            <v>2.4305165879923198E-6</v>
          </cell>
          <cell r="AK59">
            <v>2.88848878149395E-9</v>
          </cell>
          <cell r="AL59">
            <v>6.2658777721935595E-8</v>
          </cell>
          <cell r="AM59">
            <v>8.2780800880755097E-8</v>
          </cell>
          <cell r="AN59">
            <v>5.5820194688749299E-8</v>
          </cell>
          <cell r="AO59">
            <v>3.7892014370299897E-4</v>
          </cell>
          <cell r="AP59">
            <v>8.6252278208576198E-8</v>
          </cell>
          <cell r="AQ59">
            <v>1.54419134272034E-13</v>
          </cell>
          <cell r="AR59">
            <v>4.60422654668946E-7</v>
          </cell>
          <cell r="AS59">
            <v>5.4717819164551398E-10</v>
          </cell>
          <cell r="AT59">
            <v>1.1869707883249699E-8</v>
          </cell>
          <cell r="AU59">
            <v>1.5681505871611999E-8</v>
          </cell>
          <cell r="AV59">
            <v>1.0574247255590299E-8</v>
          </cell>
          <cell r="AW59">
            <v>7.1780385042075095E-5</v>
          </cell>
          <cell r="AX59">
            <v>1.63391202789853E-8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3.1663938832027202E-11</v>
          </cell>
          <cell r="BH59">
            <v>9.4410548626910895E-5</v>
          </cell>
          <cell r="BI59">
            <v>1.1219994178190999E-7</v>
          </cell>
          <cell r="BJ59">
            <v>2.4339062747458199E-6</v>
          </cell>
          <cell r="BK59">
            <v>3.2155228382180199E-6</v>
          </cell>
          <cell r="BL59">
            <v>2.1682697024516499E-6</v>
          </cell>
          <cell r="BM59">
            <v>1.47187057882547E-2</v>
          </cell>
          <cell r="BN59">
            <v>3.3503679333080102E-6</v>
          </cell>
          <cell r="BO59">
            <v>2.1900732963264799E-11</v>
          </cell>
          <cell r="BP59">
            <v>6.5300147980451597E-5</v>
          </cell>
          <cell r="BQ59">
            <v>7.76043975747598E-8</v>
          </cell>
          <cell r="BR59">
            <v>1.68343967743567E-6</v>
          </cell>
          <cell r="BS59">
            <v>2.22405378735857E-6</v>
          </cell>
          <cell r="BT59">
            <v>1.49970890106488E-6</v>
          </cell>
          <cell r="BU59">
            <v>1.0180364362895499E-2</v>
          </cell>
          <cell r="BV59">
            <v>2.3173208774096599E-6</v>
          </cell>
          <cell r="BW59">
            <v>2.5008109732355101E-13</v>
          </cell>
          <cell r="BX59">
            <v>7.45652414479991E-7</v>
          </cell>
          <cell r="BY59">
            <v>8.8615265125824304E-10</v>
          </cell>
          <cell r="BZ59">
            <v>1.9222939684482299E-8</v>
          </cell>
          <cell r="CA59">
            <v>2.5396127867338701E-8</v>
          </cell>
          <cell r="CB59">
            <v>1.7124946793955999E-8</v>
          </cell>
          <cell r="CC59">
            <v>1.16248018457554E-4</v>
          </cell>
          <cell r="CD59">
            <v>2.6461131952260098E-8</v>
          </cell>
          <cell r="CE59">
            <v>2.7744789798944701E-10</v>
          </cell>
          <cell r="CF59">
            <v>8.2725042011588801E-4</v>
          </cell>
          <cell r="CG59">
            <v>9.8312580121273598E-7</v>
          </cell>
          <cell r="CH59">
            <v>2.1326537535060201E-5</v>
          </cell>
          <cell r="CI59">
            <v>2.8175267289043401E-5</v>
          </cell>
          <cell r="CJ59">
            <v>1.8998956875293499E-5</v>
          </cell>
          <cell r="CK59">
            <v>0.12896922230720501</v>
          </cell>
          <cell r="CL59">
            <v>2.9356817321968299E-5</v>
          </cell>
          <cell r="CM59">
            <v>3.6126110991574499E-9</v>
          </cell>
          <cell r="CN59">
            <v>1.07715139165521E-2</v>
          </cell>
          <cell r="CO59">
            <v>1.2801147022401E-5</v>
          </cell>
          <cell r="CP59">
            <v>2.7768992003984701E-4</v>
          </cell>
          <cell r="CQ59">
            <v>3.6686632665805502E-4</v>
          </cell>
          <cell r="CR59">
            <v>2.4738282081671102E-4</v>
          </cell>
          <cell r="CS59">
            <v>1.6792907714843801</v>
          </cell>
          <cell r="CT59">
            <v>3.8225110620260201E-4</v>
          </cell>
        </row>
        <row r="60">
          <cell r="C60">
            <v>5.0821758806705503E-2</v>
          </cell>
          <cell r="D60">
            <v>1.03867435485849E-10</v>
          </cell>
          <cell r="E60">
            <v>1.1816767801065001E-4</v>
          </cell>
          <cell r="F60">
            <v>4.40542033175007E-4</v>
          </cell>
          <cell r="G60">
            <v>5.9019967913627597E-2</v>
          </cell>
          <cell r="H60">
            <v>4.0162546899313899E-11</v>
          </cell>
          <cell r="I60">
            <v>2.5900875334627899E-4</v>
          </cell>
          <cell r="J60">
            <v>1.6326620611018001E-11</v>
          </cell>
          <cell r="K60">
            <v>3.39518022537231</v>
          </cell>
          <cell r="L60">
            <v>2.45539354182256E-6</v>
          </cell>
          <cell r="M60">
            <v>3.7914893627166699</v>
          </cell>
          <cell r="N60">
            <v>0.132898390293121</v>
          </cell>
          <cell r="O60">
            <v>1.46580469608307</v>
          </cell>
          <cell r="P60">
            <v>7.9651087503407299E-8</v>
          </cell>
          <cell r="Q60">
            <v>0.118371203541756</v>
          </cell>
          <cell r="R60">
            <v>2.61247379285123E-7</v>
          </cell>
          <cell r="S60">
            <v>39.526451110839801</v>
          </cell>
          <cell r="T60">
            <v>1.2300661182962399E-4</v>
          </cell>
          <cell r="U60">
            <v>33.083667755127003</v>
          </cell>
          <cell r="V60">
            <v>13.0145826339722</v>
          </cell>
          <cell r="W60">
            <v>44.357418060302699</v>
          </cell>
          <cell r="X60">
            <v>3.98507199861342E-6</v>
          </cell>
          <cell r="Y60">
            <v>15.433839797973601</v>
          </cell>
          <cell r="Z60">
            <v>1.17606032290496E-5</v>
          </cell>
          <cell r="AA60">
            <v>2.9202842712402299</v>
          </cell>
          <cell r="AB60">
            <v>5.6531771406298503E-6</v>
          </cell>
          <cell r="AC60">
            <v>11.330151557922401</v>
          </cell>
          <cell r="AD60">
            <v>1.9496104717254601</v>
          </cell>
          <cell r="AE60">
            <v>0.947046518325806</v>
          </cell>
          <cell r="AF60">
            <v>3.4187962683063202E-7</v>
          </cell>
          <cell r="AG60">
            <v>1.18569672107697</v>
          </cell>
          <cell r="AH60">
            <v>6.7646976731339205E-7</v>
          </cell>
          <cell r="AI60">
            <v>12.253150939941399</v>
          </cell>
          <cell r="AJ60">
            <v>7.33207707526162E-5</v>
          </cell>
          <cell r="AK60">
            <v>3.4377095699310298</v>
          </cell>
          <cell r="AL60">
            <v>3.84033131599426</v>
          </cell>
          <cell r="AM60">
            <v>12.484276771545399</v>
          </cell>
          <cell r="AN60">
            <v>2.15055297303479E-6</v>
          </cell>
          <cell r="AO60">
            <v>3.4177944660186799</v>
          </cell>
          <cell r="AP60">
            <v>7.0116566348588103E-6</v>
          </cell>
          <cell r="AQ60">
            <v>1.8909770250320399</v>
          </cell>
          <cell r="AR60">
            <v>3.3129859389191599E-7</v>
          </cell>
          <cell r="AS60">
            <v>2.8607842922210698</v>
          </cell>
          <cell r="AT60">
            <v>0.30401089787483199</v>
          </cell>
          <cell r="AU60">
            <v>0.61373549699783303</v>
          </cell>
          <cell r="AV60">
            <v>8.7427764583480894E-8</v>
          </cell>
          <cell r="AW60">
            <v>1.5284961462020901</v>
          </cell>
          <cell r="AX60">
            <v>3.3089257556184702E-8</v>
          </cell>
          <cell r="AY60">
            <v>1.21516501903534</v>
          </cell>
          <cell r="AZ60">
            <v>3.8685274716954202E-7</v>
          </cell>
          <cell r="BA60">
            <v>0.44020265340805098</v>
          </cell>
          <cell r="BB60">
            <v>7.15063512325287E-2</v>
          </cell>
          <cell r="BC60">
            <v>0.67356121540069602</v>
          </cell>
          <cell r="BD60">
            <v>2.3904872747948499E-8</v>
          </cell>
          <cell r="BE60">
            <v>0.24248032271861999</v>
          </cell>
          <cell r="BF60">
            <v>3.7173954581248803E-8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38.073982238769503</v>
          </cell>
          <cell r="BP60">
            <v>1.11234260202764E-6</v>
          </cell>
          <cell r="BQ60">
            <v>82.619636535644503</v>
          </cell>
          <cell r="BR60">
            <v>20.489702224731399</v>
          </cell>
          <cell r="BS60">
            <v>7.0896563529968297</v>
          </cell>
          <cell r="BT60">
            <v>1.5151978232097501E-6</v>
          </cell>
          <cell r="BU60">
            <v>26.310855865478501</v>
          </cell>
          <cell r="BV60">
            <v>1.4803366354954101E-7</v>
          </cell>
          <cell r="BW60">
            <v>22.420009613037099</v>
          </cell>
          <cell r="BX60">
            <v>2.5378231657668899E-4</v>
          </cell>
          <cell r="BY60">
            <v>18.5064582824707</v>
          </cell>
          <cell r="BZ60">
            <v>9.9782733917236293</v>
          </cell>
          <cell r="CA60">
            <v>35.315299987792997</v>
          </cell>
          <cell r="CB60">
            <v>7.4905055953422604E-6</v>
          </cell>
          <cell r="CC60">
            <v>20.236991882324201</v>
          </cell>
          <cell r="CD60">
            <v>2.4240893253590901E-5</v>
          </cell>
          <cell r="CE60">
            <v>171.94981384277301</v>
          </cell>
          <cell r="CF60">
            <v>4.2514379856584103E-6</v>
          </cell>
          <cell r="CG60">
            <v>161.19004821777301</v>
          </cell>
          <cell r="CH60">
            <v>17.8942260742188</v>
          </cell>
          <cell r="CI60">
            <v>66.222450256347699</v>
          </cell>
          <cell r="CJ60">
            <v>5.3660141929867703E-6</v>
          </cell>
          <cell r="CK60">
            <v>83.260612487792997</v>
          </cell>
          <cell r="CL60">
            <v>1.42037401928974E-6</v>
          </cell>
          <cell r="CM60">
            <v>303.12420654296898</v>
          </cell>
          <cell r="CN60">
            <v>3.0083832098171099E-4</v>
          </cell>
          <cell r="CO60">
            <v>1900.97033691406</v>
          </cell>
          <cell r="CP60">
            <v>27.340023040771499</v>
          </cell>
          <cell r="CQ60">
            <v>741.71893310546898</v>
          </cell>
          <cell r="CR60">
            <v>2.0195569959469099E-4</v>
          </cell>
          <cell r="CS60">
            <v>245.78334045410199</v>
          </cell>
          <cell r="CT60">
            <v>4.1423583752475699E-5</v>
          </cell>
        </row>
        <row r="61">
          <cell r="C61">
            <v>7.3864907790266401E-7</v>
          </cell>
          <cell r="D61">
            <v>7.9841174738248793E-6</v>
          </cell>
          <cell r="E61">
            <v>1.48917365550005E-7</v>
          </cell>
          <cell r="F61">
            <v>880.72546386718795</v>
          </cell>
          <cell r="G61">
            <v>4.4013742694915002E-7</v>
          </cell>
          <cell r="H61">
            <v>1.11002771419066E-8</v>
          </cell>
          <cell r="I61">
            <v>2.2160456865094599E-4</v>
          </cell>
          <cell r="J61">
            <v>5.6242611259222003E-2</v>
          </cell>
          <cell r="K61">
            <v>2.9772527341265202E-6</v>
          </cell>
          <cell r="L61">
            <v>4.6210798245738303E-6</v>
          </cell>
          <cell r="M61">
            <v>1.1573940355447101E-5</v>
          </cell>
          <cell r="N61">
            <v>1.9264160394668599</v>
          </cell>
          <cell r="O61">
            <v>2.02729590237141E-2</v>
          </cell>
          <cell r="P61">
            <v>4.4474231231106398E-7</v>
          </cell>
          <cell r="Q61">
            <v>1.8657071515917799E-2</v>
          </cell>
          <cell r="R61">
            <v>1.16007349504343E-7</v>
          </cell>
          <cell r="S61">
            <v>3.7862969293200902E-6</v>
          </cell>
          <cell r="T61">
            <v>9.3805519863963092E-3</v>
          </cell>
          <cell r="U61">
            <v>1.37306388933212E-3</v>
          </cell>
          <cell r="V61">
            <v>1751.73999023438</v>
          </cell>
          <cell r="W61">
            <v>9.6012942492961897E-2</v>
          </cell>
          <cell r="X61">
            <v>3.5975770629192999E-7</v>
          </cell>
          <cell r="Y61">
            <v>1.29775023087859E-2</v>
          </cell>
          <cell r="Z61">
            <v>998.87530517578102</v>
          </cell>
          <cell r="AA61">
            <v>5.8308892221248201E-6</v>
          </cell>
          <cell r="AB61">
            <v>9.06144578038948E-6</v>
          </cell>
          <cell r="AC61">
            <v>2.26636584557127E-5</v>
          </cell>
          <cell r="AD61">
            <v>5.0259704589843803</v>
          </cell>
          <cell r="AE61">
            <v>3.9697032421827302E-2</v>
          </cell>
          <cell r="AF61">
            <v>8.7087749989223095E-7</v>
          </cell>
          <cell r="AG61">
            <v>3.6533221602439901E-2</v>
          </cell>
          <cell r="AH61">
            <v>2.31851110584103E-4</v>
          </cell>
          <cell r="AI61">
            <v>1.3011328519496599E-5</v>
          </cell>
          <cell r="AJ61">
            <v>7.5797102181240905E-4</v>
          </cell>
          <cell r="AK61">
            <v>4.94853848067578E-5</v>
          </cell>
          <cell r="AL61">
            <v>1878.04748535156</v>
          </cell>
          <cell r="AM61">
            <v>7.5513437390327495E-2</v>
          </cell>
          <cell r="AN61">
            <v>5.3536623454419903E-5</v>
          </cell>
          <cell r="AO61">
            <v>9.8636269569397E-2</v>
          </cell>
          <cell r="AP61">
            <v>8.9484233856201207</v>
          </cell>
          <cell r="AQ61">
            <v>4.30039960974682E-7</v>
          </cell>
          <cell r="AR61">
            <v>5.8310139138484401E-5</v>
          </cell>
          <cell r="AS61">
            <v>9.9565777418320101E-6</v>
          </cell>
          <cell r="AT61">
            <v>27.007396697998001</v>
          </cell>
          <cell r="AU61">
            <v>3.2677862327545899E-3</v>
          </cell>
          <cell r="AV61">
            <v>6.1093047065696698E-8</v>
          </cell>
          <cell r="AW61">
            <v>2.5487779639661299E-3</v>
          </cell>
          <cell r="AX61">
            <v>6.1297354698181197</v>
          </cell>
          <cell r="AY61">
            <v>1.02027634056867E-5</v>
          </cell>
          <cell r="AZ61">
            <v>1.5836003512958999E-5</v>
          </cell>
          <cell r="BA61">
            <v>3.9662802009843297E-5</v>
          </cell>
          <cell r="BB61">
            <v>6.60164594650269</v>
          </cell>
          <cell r="BC61">
            <v>6.9473512470722198E-2</v>
          </cell>
          <cell r="BD61">
            <v>1.5240897255353001E-6</v>
          </cell>
          <cell r="BE61">
            <v>6.3936024904251099E-2</v>
          </cell>
          <cell r="BF61">
            <v>3.9754621639076499E-7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8.41208839119645E-6</v>
          </cell>
          <cell r="BP61">
            <v>1.6928963304963001E-4</v>
          </cell>
          <cell r="BQ61">
            <v>5.1304898079251898E-5</v>
          </cell>
          <cell r="BR61">
            <v>989.608642578125</v>
          </cell>
          <cell r="BS61">
            <v>5.2930790930986397E-2</v>
          </cell>
          <cell r="BT61">
            <v>1.14529984784895E-6</v>
          </cell>
          <cell r="BU61">
            <v>4.77555096149445E-2</v>
          </cell>
          <cell r="BV61">
            <v>15.9164848327637</v>
          </cell>
          <cell r="BW61">
            <v>2.1660682978108501E-4</v>
          </cell>
          <cell r="BX61">
            <v>0.406607806682587</v>
          </cell>
          <cell r="BY61">
            <v>3.46826226450503E-3</v>
          </cell>
          <cell r="BZ61">
            <v>2232.44775390625</v>
          </cell>
          <cell r="CA61">
            <v>0.113536022603512</v>
          </cell>
          <cell r="CB61">
            <v>2.9130637645721401E-2</v>
          </cell>
          <cell r="CC61">
            <v>16.210220336914102</v>
          </cell>
          <cell r="CD61">
            <v>4959.375</v>
          </cell>
          <cell r="CE61">
            <v>2.5589665165171E-4</v>
          </cell>
          <cell r="CF61">
            <v>4.0221144445240498E-4</v>
          </cell>
          <cell r="CG61">
            <v>9.9549221340566895E-4</v>
          </cell>
          <cell r="CH61">
            <v>168.27914428710901</v>
          </cell>
          <cell r="CI61">
            <v>1.7425024509429901</v>
          </cell>
          <cell r="CJ61">
            <v>3.8234458770602901E-5</v>
          </cell>
          <cell r="CK61">
            <v>1.6035796403884901</v>
          </cell>
          <cell r="CL61">
            <v>0.52236479520797696</v>
          </cell>
          <cell r="CM61">
            <v>1.1853909818455601E-3</v>
          </cell>
          <cell r="CN61">
            <v>3.6994196474552203E-2</v>
          </cell>
          <cell r="CO61">
            <v>5.0870855338871496E-3</v>
          </cell>
          <cell r="CP61">
            <v>28350.142578125</v>
          </cell>
          <cell r="CQ61">
            <v>7.8269081115722701</v>
          </cell>
          <cell r="CR61">
            <v>2.5027685333043298E-3</v>
          </cell>
          <cell r="CS61">
            <v>8.4792575836181605</v>
          </cell>
          <cell r="CT61">
            <v>657.569580078125</v>
          </cell>
        </row>
        <row r="62">
          <cell r="C62">
            <v>4.8482874408364296E-3</v>
          </cell>
          <cell r="D62">
            <v>3.4081051869527802E-10</v>
          </cell>
          <cell r="E62">
            <v>5.0262339413165998E-2</v>
          </cell>
          <cell r="F62">
            <v>3.4761370625346899E-4</v>
          </cell>
          <cell r="G62">
            <v>4.1250630602007698E-5</v>
          </cell>
          <cell r="H62">
            <v>3.2393239202122E-9</v>
          </cell>
          <cell r="I62">
            <v>1.5801923349499699E-2</v>
          </cell>
          <cell r="J62">
            <v>1.18008255944879E-10</v>
          </cell>
          <cell r="K62">
            <v>0.96293735504150402</v>
          </cell>
          <cell r="L62">
            <v>1.23144204167147E-7</v>
          </cell>
          <cell r="M62">
            <v>17.368543624877901</v>
          </cell>
          <cell r="N62">
            <v>8.0662995576858507E-2</v>
          </cell>
          <cell r="O62">
            <v>0.108305059373379</v>
          </cell>
          <cell r="P62">
            <v>1.7177462723339E-6</v>
          </cell>
          <cell r="Q62">
            <v>4.3062982559204102</v>
          </cell>
          <cell r="R62">
            <v>2.6021213852800402E-4</v>
          </cell>
          <cell r="S62">
            <v>14.108557701110801</v>
          </cell>
          <cell r="T62">
            <v>1.18945752092259E-6</v>
          </cell>
          <cell r="U62">
            <v>232.395263671875</v>
          </cell>
          <cell r="V62">
            <v>6.5675816535949698</v>
          </cell>
          <cell r="W62">
            <v>0.10795297473669099</v>
          </cell>
          <cell r="X62">
            <v>2.2519492631545301E-5</v>
          </cell>
          <cell r="Y62">
            <v>73.391983032226605</v>
          </cell>
          <cell r="Z62">
            <v>3.1801682780496798E-4</v>
          </cell>
          <cell r="AA62">
            <v>0.59366530179977395</v>
          </cell>
          <cell r="AB62">
            <v>6.9627660082005605E-8</v>
          </cell>
          <cell r="AC62">
            <v>9.5679435729980504</v>
          </cell>
          <cell r="AD62">
            <v>4.3167449533939403E-2</v>
          </cell>
          <cell r="AE62">
            <v>2.4532362818718002E-2</v>
          </cell>
          <cell r="AF62">
            <v>1.14013539587177E-6</v>
          </cell>
          <cell r="AG62">
            <v>2.67974185943604</v>
          </cell>
          <cell r="AH62">
            <v>1.20618155051488E-4</v>
          </cell>
          <cell r="AI62">
            <v>17.934831619262699</v>
          </cell>
          <cell r="AJ62">
            <v>2.3939303446240998E-6</v>
          </cell>
          <cell r="AK62">
            <v>201.77963256835901</v>
          </cell>
          <cell r="AL62">
            <v>2.3126301765441899</v>
          </cell>
          <cell r="AM62">
            <v>17.879638671875</v>
          </cell>
          <cell r="AN62">
            <v>1.7642827515373901E-5</v>
          </cell>
          <cell r="AO62">
            <v>66.964485168457003</v>
          </cell>
          <cell r="AP62">
            <v>9.0059897047467503E-5</v>
          </cell>
          <cell r="AQ62">
            <v>4.3650541305542001</v>
          </cell>
          <cell r="AR62">
            <v>3.4577843166516702E-7</v>
          </cell>
          <cell r="AS62">
            <v>45.556312561035199</v>
          </cell>
          <cell r="AT62">
            <v>0.32017445564269997</v>
          </cell>
          <cell r="AU62">
            <v>0.28866589069366499</v>
          </cell>
          <cell r="AV62">
            <v>3.03727779282781E-6</v>
          </cell>
          <cell r="AW62">
            <v>14.464566230773899</v>
          </cell>
          <cell r="AX62">
            <v>1.7110623593907801E-4</v>
          </cell>
          <cell r="AY62">
            <v>17.6318035125732</v>
          </cell>
          <cell r="AZ62">
            <v>1.2574040511026401E-6</v>
          </cell>
          <cell r="BA62">
            <v>184.68724060058599</v>
          </cell>
          <cell r="BB62">
            <v>1.3374878168106099</v>
          </cell>
          <cell r="BC62">
            <v>0.33043989539146401</v>
          </cell>
          <cell r="BD62">
            <v>1.1799168532888899E-5</v>
          </cell>
          <cell r="BE62">
            <v>57.738758087158203</v>
          </cell>
          <cell r="BF62">
            <v>5.9218993555987301E-5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14.596683502197299</v>
          </cell>
          <cell r="BP62">
            <v>1.1686294101309601E-6</v>
          </cell>
          <cell r="BQ62">
            <v>155.378173828125</v>
          </cell>
          <cell r="BR62">
            <v>1.08366191387177</v>
          </cell>
          <cell r="BS62">
            <v>3.28112058341503E-2</v>
          </cell>
          <cell r="BT62">
            <v>1.6841728211147701E-5</v>
          </cell>
          <cell r="BU62">
            <v>54.259635925292997</v>
          </cell>
          <cell r="BV62">
            <v>3.9629670209251301E-4</v>
          </cell>
          <cell r="BW62">
            <v>0.99680280685424805</v>
          </cell>
          <cell r="BX62">
            <v>8.4545789036383199E-8</v>
          </cell>
          <cell r="BY62">
            <v>10.5795335769653</v>
          </cell>
          <cell r="BZ62">
            <v>7.3017857968807207E-2</v>
          </cell>
          <cell r="CA62">
            <v>4.7570921480655698E-2</v>
          </cell>
          <cell r="CB62">
            <v>1.02358080766862E-6</v>
          </cell>
          <cell r="CC62">
            <v>3.60219478607178</v>
          </cell>
          <cell r="CD62">
            <v>5.09247329318896E-5</v>
          </cell>
          <cell r="CE62">
            <v>78.803482055664105</v>
          </cell>
          <cell r="CF62">
            <v>1.20414460980101E-5</v>
          </cell>
          <cell r="CG62">
            <v>910.54840087890602</v>
          </cell>
          <cell r="CH62">
            <v>7.6856837272643999</v>
          </cell>
          <cell r="CI62">
            <v>74.673988342285199</v>
          </cell>
          <cell r="CJ62">
            <v>1.06478677480482E-4</v>
          </cell>
          <cell r="CK62">
            <v>309.85107421875</v>
          </cell>
          <cell r="CL62">
            <v>2.7360627427697199E-3</v>
          </cell>
          <cell r="CM62">
            <v>128.198165893555</v>
          </cell>
          <cell r="CN62">
            <v>5.2535509894369197E-5</v>
          </cell>
          <cell r="CO62">
            <v>3990.23388671875</v>
          </cell>
          <cell r="CP62">
            <v>168.835861206055</v>
          </cell>
          <cell r="CQ62">
            <v>541.89929199218795</v>
          </cell>
          <cell r="CR62">
            <v>5.2905618213117101E-4</v>
          </cell>
          <cell r="CS62">
            <v>1260.34350585938</v>
          </cell>
          <cell r="CT62">
            <v>2.99839698709548E-3</v>
          </cell>
        </row>
        <row r="63">
          <cell r="C63">
            <v>3.1704456806182901</v>
          </cell>
          <cell r="D63">
            <v>0.150910884141922</v>
          </cell>
          <cell r="E63">
            <v>0.40709441900253301</v>
          </cell>
          <cell r="F63">
            <v>16.235710144043001</v>
          </cell>
          <cell r="G63">
            <v>7.9695234298706099</v>
          </cell>
          <cell r="H63">
            <v>0.16467536985874201</v>
          </cell>
          <cell r="I63">
            <v>1.9853751659393299</v>
          </cell>
          <cell r="J63">
            <v>4.9791179597377798E-2</v>
          </cell>
          <cell r="K63">
            <v>2.0730607211589799E-2</v>
          </cell>
          <cell r="L63">
            <v>3.3868160098791101E-3</v>
          </cell>
          <cell r="M63">
            <v>0.113459907472134</v>
          </cell>
          <cell r="N63">
            <v>7.1866626739501998</v>
          </cell>
          <cell r="O63">
            <v>39.840328216552699</v>
          </cell>
          <cell r="P63">
            <v>1.37825577985495E-3</v>
          </cell>
          <cell r="Q63">
            <v>3.26411008834839</v>
          </cell>
          <cell r="R63">
            <v>1.14733426016755E-4</v>
          </cell>
          <cell r="S63">
            <v>96.632728576660199</v>
          </cell>
          <cell r="T63">
            <v>5.0222215652465803</v>
          </cell>
          <cell r="U63">
            <v>22.832002639770501</v>
          </cell>
          <cell r="V63">
            <v>632.89422607421898</v>
          </cell>
          <cell r="W63">
            <v>781.66180419921898</v>
          </cell>
          <cell r="X63">
            <v>21.800437927246101</v>
          </cell>
          <cell r="Y63">
            <v>177.45933532714801</v>
          </cell>
          <cell r="Z63">
            <v>2.2509779930114702</v>
          </cell>
          <cell r="AA63">
            <v>1.94516229629517</v>
          </cell>
          <cell r="AB63">
            <v>0.115658462047577</v>
          </cell>
          <cell r="AC63">
            <v>0.94406360387802102</v>
          </cell>
          <cell r="AD63">
            <v>70.325004577636705</v>
          </cell>
          <cell r="AE63">
            <v>444.82897949218801</v>
          </cell>
          <cell r="AF63">
            <v>2.30660152435303</v>
          </cell>
          <cell r="AG63">
            <v>22.030725479126001</v>
          </cell>
          <cell r="AH63">
            <v>0.13138066232204401</v>
          </cell>
          <cell r="AI63">
            <v>183.26097106933599</v>
          </cell>
          <cell r="AJ63">
            <v>10.6144399642944</v>
          </cell>
          <cell r="AK63">
            <v>55.619251251220703</v>
          </cell>
          <cell r="AL63">
            <v>1137.21533203125</v>
          </cell>
          <cell r="AM63">
            <v>928.10858154296898</v>
          </cell>
          <cell r="AN63">
            <v>123.40170288085901</v>
          </cell>
          <cell r="AO63">
            <v>323.48281860351602</v>
          </cell>
          <cell r="AP63">
            <v>8.0029430389404297</v>
          </cell>
          <cell r="AQ63">
            <v>8.8834867477416992</v>
          </cell>
          <cell r="AR63">
            <v>0.53989160060882602</v>
          </cell>
          <cell r="AS63">
            <v>3.6959972381591801</v>
          </cell>
          <cell r="AT63">
            <v>76.185775756835895</v>
          </cell>
          <cell r="AU63">
            <v>132.39195251464801</v>
          </cell>
          <cell r="AV63">
            <v>1.9215166568756099</v>
          </cell>
          <cell r="AW63">
            <v>25.7948608398438</v>
          </cell>
          <cell r="AX63">
            <v>0.19541190564632399</v>
          </cell>
          <cell r="AY63">
            <v>344.53286743164102</v>
          </cell>
          <cell r="AZ63">
            <v>19.155796051025401</v>
          </cell>
          <cell r="BA63">
            <v>76.426597595214801</v>
          </cell>
          <cell r="BB63">
            <v>1833.94262695313</v>
          </cell>
          <cell r="BC63">
            <v>577.75030517578102</v>
          </cell>
          <cell r="BD63">
            <v>415.37731933593801</v>
          </cell>
          <cell r="BE63">
            <v>300.39434814453102</v>
          </cell>
          <cell r="BF63">
            <v>23.677587509155298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17.9431476593018</v>
          </cell>
          <cell r="BP63">
            <v>1.12924587726593</v>
          </cell>
          <cell r="BQ63">
            <v>7.5275411605834996</v>
          </cell>
          <cell r="BR63">
            <v>196.95997619628901</v>
          </cell>
          <cell r="BS63">
            <v>290.92556762695301</v>
          </cell>
          <cell r="BT63">
            <v>0.361459881067276</v>
          </cell>
          <cell r="BU63">
            <v>94.386459350585895</v>
          </cell>
          <cell r="BV63">
            <v>0.22784100472927099</v>
          </cell>
          <cell r="BW63">
            <v>2.2976977825164799</v>
          </cell>
          <cell r="BX63">
            <v>0.112004607915878</v>
          </cell>
          <cell r="BY63">
            <v>0.34743195772170998</v>
          </cell>
          <cell r="BZ63">
            <v>14.3845987319946</v>
          </cell>
          <cell r="CA63">
            <v>26.8419494628906</v>
          </cell>
          <cell r="CB63">
            <v>0.54016929864883401</v>
          </cell>
          <cell r="CC63">
            <v>2.32836985588074</v>
          </cell>
          <cell r="CD63">
            <v>5.54455108940601E-2</v>
          </cell>
          <cell r="CE63">
            <v>1397.75866699219</v>
          </cell>
          <cell r="CF63">
            <v>79.861488342285199</v>
          </cell>
          <cell r="CG63">
            <v>419.14080810546898</v>
          </cell>
          <cell r="CH63">
            <v>11270.509765625</v>
          </cell>
          <cell r="CI63">
            <v>14060.58984375</v>
          </cell>
          <cell r="CJ63">
            <v>651.08221435546898</v>
          </cell>
          <cell r="CK63">
            <v>3853.51879882813</v>
          </cell>
          <cell r="CL63">
            <v>47.467617034912102</v>
          </cell>
          <cell r="CM63">
            <v>1321.20983886719</v>
          </cell>
          <cell r="CN63">
            <v>80.580680847167997</v>
          </cell>
          <cell r="CO63">
            <v>411.25045776367199</v>
          </cell>
          <cell r="CP63">
            <v>9260.1318359375</v>
          </cell>
          <cell r="CQ63">
            <v>10513.03125</v>
          </cell>
          <cell r="CR63">
            <v>2604.93676757813</v>
          </cell>
          <cell r="CS63">
            <v>2834.44799804688</v>
          </cell>
          <cell r="CT63">
            <v>136.87487792968801</v>
          </cell>
        </row>
        <row r="64">
          <cell r="C64">
            <v>2.1457711700349998E-3</v>
          </cell>
          <cell r="D64">
            <v>5.3765467600896998E-4</v>
          </cell>
          <cell r="E64">
            <v>2.6042332872748399E-2</v>
          </cell>
          <cell r="F64">
            <v>1.583013497293E-2</v>
          </cell>
          <cell r="G64">
            <v>0.43791848421096802</v>
          </cell>
          <cell r="H64">
            <v>9.2445540940389005E-4</v>
          </cell>
          <cell r="I64">
            <v>7.0859268307685894E-2</v>
          </cell>
          <cell r="J64">
            <v>1.7299521714448901E-3</v>
          </cell>
          <cell r="K64">
            <v>8.2285463809966999E-2</v>
          </cell>
          <cell r="L64">
            <v>5.7302224449813401E-3</v>
          </cell>
          <cell r="M64">
            <v>0.54445904493331898</v>
          </cell>
          <cell r="N64">
            <v>1.4279379844665501</v>
          </cell>
          <cell r="O64">
            <v>357.31948852539102</v>
          </cell>
          <cell r="P64">
            <v>5.3493384271860102E-2</v>
          </cell>
          <cell r="Q64">
            <v>18.6946620941162</v>
          </cell>
          <cell r="R64">
            <v>2.7556562423706099</v>
          </cell>
          <cell r="S64">
            <v>1.54885697364807</v>
          </cell>
          <cell r="T64">
            <v>0.249757885932922</v>
          </cell>
          <cell r="U64">
            <v>12.139238357543899</v>
          </cell>
          <cell r="V64">
            <v>19.0778999328613</v>
          </cell>
          <cell r="W64">
            <v>1312.93688964844</v>
          </cell>
          <cell r="X64">
            <v>0.72555977106094405</v>
          </cell>
          <cell r="Y64">
            <v>97.434761047363295</v>
          </cell>
          <cell r="Z64">
            <v>3.8464298248290998</v>
          </cell>
          <cell r="AA64">
            <v>6.7610046826302997E-3</v>
          </cell>
          <cell r="AB64">
            <v>1.6259964322671301E-3</v>
          </cell>
          <cell r="AC64">
            <v>0.219874203205109</v>
          </cell>
          <cell r="AD64">
            <v>8.0553956329822499E-2</v>
          </cell>
          <cell r="AE64">
            <v>197.40101623535199</v>
          </cell>
          <cell r="AF64">
            <v>5.8806133456528204E-3</v>
          </cell>
          <cell r="AG64">
            <v>8.3866443634033203</v>
          </cell>
          <cell r="AH64">
            <v>1.30724012851715</v>
          </cell>
          <cell r="AI64">
            <v>2.5086579322814901</v>
          </cell>
          <cell r="AJ64">
            <v>0.62744808197021495</v>
          </cell>
          <cell r="AK64">
            <v>33.378116607666001</v>
          </cell>
          <cell r="AL64">
            <v>19.002830505371101</v>
          </cell>
          <cell r="AM64">
            <v>5405.2470703125</v>
          </cell>
          <cell r="AN64">
            <v>1.42266321182251</v>
          </cell>
          <cell r="AO64">
            <v>392.08230590820301</v>
          </cell>
          <cell r="AP64">
            <v>43.4508666992188</v>
          </cell>
          <cell r="AQ64">
            <v>0.47237086296081499</v>
          </cell>
          <cell r="AR64">
            <v>0.118571773171425</v>
          </cell>
          <cell r="AS64">
            <v>6.7529249191284197</v>
          </cell>
          <cell r="AT64">
            <v>3.5696496963500999</v>
          </cell>
          <cell r="AU64">
            <v>1845.0712890625</v>
          </cell>
          <cell r="AV64">
            <v>0.30743515491485601</v>
          </cell>
          <cell r="AW64">
            <v>105.32004547119099</v>
          </cell>
          <cell r="AX64">
            <v>12.8046655654907</v>
          </cell>
          <cell r="AY64">
            <v>1.7271364927291899</v>
          </cell>
          <cell r="AZ64">
            <v>0.45817732810974099</v>
          </cell>
          <cell r="BA64">
            <v>23.193317413330099</v>
          </cell>
          <cell r="BB64">
            <v>11.502805709838899</v>
          </cell>
          <cell r="BC64">
            <v>1630.751953125</v>
          </cell>
          <cell r="BD64">
            <v>0.81608569622039795</v>
          </cell>
          <cell r="BE64">
            <v>137.657791137695</v>
          </cell>
          <cell r="BF64">
            <v>13.154177665710399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1.3842421770095801</v>
          </cell>
          <cell r="BP64">
            <v>0.220285505056381</v>
          </cell>
          <cell r="BQ64">
            <v>11.3099040985107</v>
          </cell>
          <cell r="BR64">
            <v>17.195018768310501</v>
          </cell>
          <cell r="BS64">
            <v>1251.87548828125</v>
          </cell>
          <cell r="BT64">
            <v>0.64414983987808205</v>
          </cell>
          <cell r="BU64">
            <v>82.859298706054702</v>
          </cell>
          <cell r="BV64">
            <v>7.4249987602233896</v>
          </cell>
          <cell r="BW64">
            <v>1.4215643517673E-2</v>
          </cell>
          <cell r="BX64">
            <v>2.1771253086626499E-3</v>
          </cell>
          <cell r="BY64">
            <v>0.10408228635788</v>
          </cell>
          <cell r="BZ64">
            <v>0.19908027350902599</v>
          </cell>
          <cell r="CA64">
            <v>35.224601745605497</v>
          </cell>
          <cell r="CB64">
            <v>6.4173494465649102E-3</v>
          </cell>
          <cell r="CC64">
            <v>3.7630596160888699</v>
          </cell>
          <cell r="CD64">
            <v>6.3054084777832003E-2</v>
          </cell>
          <cell r="CE64">
            <v>49.8415336608887</v>
          </cell>
          <cell r="CF64">
            <v>11.1678018569946</v>
          </cell>
          <cell r="CG64">
            <v>557.3779296875</v>
          </cell>
          <cell r="CH64">
            <v>446.11444091796898</v>
          </cell>
          <cell r="CI64">
            <v>40712.9921875</v>
          </cell>
          <cell r="CJ64">
            <v>23.025068283081101</v>
          </cell>
          <cell r="CK64">
            <v>3405.24560546875</v>
          </cell>
          <cell r="CL64">
            <v>251.18197631835901</v>
          </cell>
          <cell r="CM64">
            <v>14.7241716384888</v>
          </cell>
          <cell r="CN64">
            <v>3.5036697387695299</v>
          </cell>
          <cell r="CO64">
            <v>172.43273925781301</v>
          </cell>
          <cell r="CP64">
            <v>125.499313354492</v>
          </cell>
          <cell r="CQ64">
            <v>14088.6318359375</v>
          </cell>
          <cell r="CR64">
            <v>7.1237936019897496</v>
          </cell>
          <cell r="CS64">
            <v>1304.31042480469</v>
          </cell>
          <cell r="CT64">
            <v>71.8798828125</v>
          </cell>
        </row>
        <row r="65">
          <cell r="C65">
            <v>1.5729669030406499E-5</v>
          </cell>
          <cell r="D65">
            <v>6.3476586547039898E-6</v>
          </cell>
          <cell r="E65">
            <v>1.2757683180098E-5</v>
          </cell>
          <cell r="F65">
            <v>2.88749342871597E-5</v>
          </cell>
          <cell r="G65">
            <v>4.1635994421085302E-5</v>
          </cell>
          <cell r="H65">
            <v>0.14416943490505199</v>
          </cell>
          <cell r="I65">
            <v>1.26187849673443E-4</v>
          </cell>
          <cell r="J65">
            <v>1.3694077551917899E-6</v>
          </cell>
          <cell r="K65">
            <v>7.5010917498730096E-5</v>
          </cell>
          <cell r="L65">
            <v>4.9390830099582699E-5</v>
          </cell>
          <cell r="M65">
            <v>6.70337176416069E-5</v>
          </cell>
          <cell r="N65">
            <v>1.7677088908385499E-4</v>
          </cell>
          <cell r="O65">
            <v>3.1299749389290799E-4</v>
          </cell>
          <cell r="P65">
            <v>0.56651878356933605</v>
          </cell>
          <cell r="Q65">
            <v>1.4240201562643101E-3</v>
          </cell>
          <cell r="R65">
            <v>1.1975342204095801E-5</v>
          </cell>
          <cell r="S65">
            <v>5.3485145326703798E-4</v>
          </cell>
          <cell r="T65">
            <v>2.4043739540502399E-4</v>
          </cell>
          <cell r="U65">
            <v>4.5119156129658201E-4</v>
          </cell>
          <cell r="V65">
            <v>1.0321513982489701E-3</v>
          </cell>
          <cell r="W65">
            <v>1.5904038446024099E-3</v>
          </cell>
          <cell r="X65">
            <v>4.5959434509277299</v>
          </cell>
          <cell r="Y65">
            <v>5.4136537946760698E-3</v>
          </cell>
          <cell r="Z65">
            <v>5.4417185310739997E-5</v>
          </cell>
          <cell r="AA65">
            <v>7.3743167376960602E-6</v>
          </cell>
          <cell r="AB65">
            <v>3.1307822609960601E-6</v>
          </cell>
          <cell r="AC65">
            <v>7.4318836595921303E-6</v>
          </cell>
          <cell r="AD65">
            <v>1.38616715048556E-5</v>
          </cell>
          <cell r="AE65">
            <v>2.45225364778889E-5</v>
          </cell>
          <cell r="AF65">
            <v>4.423488676548E-2</v>
          </cell>
          <cell r="AG65">
            <v>7.5484313128981699E-5</v>
          </cell>
          <cell r="AH65">
            <v>8.1217689285040304E-7</v>
          </cell>
          <cell r="AI65">
            <v>9.4650679966434804E-4</v>
          </cell>
          <cell r="AJ65">
            <v>5.2016810514032797E-4</v>
          </cell>
          <cell r="AK65">
            <v>7.9632579581812002E-4</v>
          </cell>
          <cell r="AL65">
            <v>2.0198430866003002E-3</v>
          </cell>
          <cell r="AM65">
            <v>3.2856920734047898E-3</v>
          </cell>
          <cell r="AN65">
            <v>8.0582485198974592</v>
          </cell>
          <cell r="AO65">
            <v>1.34254209697247E-2</v>
          </cell>
          <cell r="AP65">
            <v>1.2030811922159E-4</v>
          </cell>
          <cell r="AQ65">
            <v>3.31476971041411E-4</v>
          </cell>
          <cell r="AR65">
            <v>1.66659767273813E-4</v>
          </cell>
          <cell r="AS65">
            <v>2.89519637590274E-4</v>
          </cell>
          <cell r="AT65">
            <v>6.7576870787888798E-4</v>
          </cell>
          <cell r="AU65">
            <v>1.1034334311261799E-3</v>
          </cell>
          <cell r="AV65">
            <v>2.6700315475463898</v>
          </cell>
          <cell r="AW65">
            <v>4.1428501717746301E-3</v>
          </cell>
          <cell r="AX65">
            <v>3.9126440242398503E-5</v>
          </cell>
          <cell r="AY65">
            <v>2.9680673032999E-3</v>
          </cell>
          <cell r="AZ65">
            <v>1.2207271065563E-3</v>
          </cell>
          <cell r="BA65">
            <v>2.44111800566316E-3</v>
          </cell>
          <cell r="BB65">
            <v>5.4955761879682498E-3</v>
          </cell>
          <cell r="BC65">
            <v>8.0707091838121397E-3</v>
          </cell>
          <cell r="BD65">
            <v>26.6366291046143</v>
          </cell>
          <cell r="BE65">
            <v>2.4980738759040801E-2</v>
          </cell>
          <cell r="BF65">
            <v>2.6731460820883502E-4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1.9410182721912899E-4</v>
          </cell>
          <cell r="BP65">
            <v>7.81921626185067E-5</v>
          </cell>
          <cell r="BQ65">
            <v>1.5874771634116799E-4</v>
          </cell>
          <cell r="BR65">
            <v>3.5604037111625102E-4</v>
          </cell>
          <cell r="BS65">
            <v>5.1693146815523505E-4</v>
          </cell>
          <cell r="BT65">
            <v>1.75810623168945</v>
          </cell>
          <cell r="BU65">
            <v>1.5606592642143399E-3</v>
          </cell>
          <cell r="BV65">
            <v>1.6982050510705401E-5</v>
          </cell>
          <cell r="BW65">
            <v>1.12655332486611E-4</v>
          </cell>
          <cell r="BX65">
            <v>4.0006401832215502E-5</v>
          </cell>
          <cell r="BY65">
            <v>9.1571797383949201E-5</v>
          </cell>
          <cell r="BZ65">
            <v>1.9566447008401199E-4</v>
          </cell>
          <cell r="CA65">
            <v>2.7127316570840798E-4</v>
          </cell>
          <cell r="CB65">
            <v>1.0355985164642301</v>
          </cell>
          <cell r="CC65">
            <v>6.8273860961198796E-4</v>
          </cell>
          <cell r="CD65">
            <v>8.4313760453369502E-6</v>
          </cell>
          <cell r="CE65">
            <v>8.5314176976680808E-3</v>
          </cell>
          <cell r="CF65">
            <v>3.8883716333657499E-3</v>
          </cell>
          <cell r="CG65">
            <v>7.3127085343003299E-3</v>
          </cell>
          <cell r="CH65">
            <v>1.6573043540120101E-2</v>
          </cell>
          <cell r="CI65">
            <v>2.5973388925194699E-2</v>
          </cell>
          <cell r="CJ65">
            <v>71.399757385253906</v>
          </cell>
          <cell r="CK65">
            <v>8.9318841695785495E-2</v>
          </cell>
          <cell r="CL65">
            <v>8.9201313676312598E-4</v>
          </cell>
          <cell r="CM65">
            <v>5.9461373835802099E-2</v>
          </cell>
          <cell r="CN65">
            <v>2.5933086872100799E-2</v>
          </cell>
          <cell r="CO65">
            <v>5.0058923661708797E-2</v>
          </cell>
          <cell r="CP65">
            <v>0.11311978101730299</v>
          </cell>
          <cell r="CQ65">
            <v>0.172495037317276</v>
          </cell>
          <cell r="CR65">
            <v>513.490234375</v>
          </cell>
          <cell r="CS65">
            <v>0.56865274906158403</v>
          </cell>
          <cell r="CT65">
            <v>5.8368300087750001E-3</v>
          </cell>
        </row>
        <row r="66">
          <cell r="C66">
            <v>5.03038572787773E-5</v>
          </cell>
          <cell r="D66">
            <v>4.6368142648134401E-5</v>
          </cell>
          <cell r="E66">
            <v>5.4594922403339303E-5</v>
          </cell>
          <cell r="F66">
            <v>6.8877309560775798E-2</v>
          </cell>
          <cell r="G66">
            <v>3.9313553133979402E-4</v>
          </cell>
          <cell r="H66">
            <v>0.14815892279148099</v>
          </cell>
          <cell r="I66">
            <v>5.64097659662366E-3</v>
          </cell>
          <cell r="J66">
            <v>7.0333189796656404E-6</v>
          </cell>
          <cell r="K66">
            <v>2.9650048236362598E-4</v>
          </cell>
          <cell r="L66">
            <v>5.7787117839325199E-5</v>
          </cell>
          <cell r="M66">
            <v>2.7698575286194698E-4</v>
          </cell>
          <cell r="N66">
            <v>6.8164558615535498E-4</v>
          </cell>
          <cell r="O66">
            <v>2.8593388851731998E-3</v>
          </cell>
          <cell r="P66">
            <v>0.55010324716568004</v>
          </cell>
          <cell r="Q66">
            <v>2.1449247375130698E-2</v>
          </cell>
          <cell r="R66">
            <v>3.1705774745205397E-5</v>
          </cell>
          <cell r="S66">
            <v>1.0330798104405401E-3</v>
          </cell>
          <cell r="T66">
            <v>3.5311520332470498E-4</v>
          </cell>
          <cell r="U66">
            <v>1.60135887563229E-3</v>
          </cell>
          <cell r="V66">
            <v>0.31409972906112699</v>
          </cell>
          <cell r="W66">
            <v>1.1299774050712599E-2</v>
          </cell>
          <cell r="X66">
            <v>2.3670129776000999</v>
          </cell>
          <cell r="Y66">
            <v>0.37444403767585799</v>
          </cell>
          <cell r="Z66">
            <v>1.3575275079347199E-4</v>
          </cell>
          <cell r="AA66">
            <v>4.44306097051594E-5</v>
          </cell>
          <cell r="AB66">
            <v>8.0328391049988595E-5</v>
          </cell>
          <cell r="AC66">
            <v>5.3676380048273097E-5</v>
          </cell>
          <cell r="AD66">
            <v>0.330635666847229</v>
          </cell>
          <cell r="AE66">
            <v>3.6712322616949699E-4</v>
          </cell>
          <cell r="AF66">
            <v>0.129858627915382</v>
          </cell>
          <cell r="AG66">
            <v>9.6009075641632097E-3</v>
          </cell>
          <cell r="AH66">
            <v>1.4734538126504E-5</v>
          </cell>
          <cell r="AI66">
            <v>2.0811632275581399E-3</v>
          </cell>
          <cell r="AJ66">
            <v>2.1323992405086799E-3</v>
          </cell>
          <cell r="AK66">
            <v>4.4918879866600002E-3</v>
          </cell>
          <cell r="AL66">
            <v>0.29089519381523099</v>
          </cell>
          <cell r="AM66">
            <v>4.14955876767635E-2</v>
          </cell>
          <cell r="AN66">
            <v>2.01413178443909</v>
          </cell>
          <cell r="AO66">
            <v>0.661296546459198</v>
          </cell>
          <cell r="AP66">
            <v>5.25960116647184E-4</v>
          </cell>
          <cell r="AQ66">
            <v>1.13528699148446E-3</v>
          </cell>
          <cell r="AR66">
            <v>1.4825555263087199E-3</v>
          </cell>
          <cell r="AS66">
            <v>2.2363946773111799E-3</v>
          </cell>
          <cell r="AT66">
            <v>6.3313506543636296E-3</v>
          </cell>
          <cell r="AU66">
            <v>1.6694996505975699E-2</v>
          </cell>
          <cell r="AV66">
            <v>2.5693068504333501</v>
          </cell>
          <cell r="AW66">
            <v>0.27781292796134899</v>
          </cell>
          <cell r="AX66">
            <v>2.1486412151716601E-4</v>
          </cell>
          <cell r="AY66">
            <v>1.5066840685904E-2</v>
          </cell>
          <cell r="AZ66">
            <v>1.6393752768635701E-2</v>
          </cell>
          <cell r="BA66">
            <v>2.10035778582096E-2</v>
          </cell>
          <cell r="BB66">
            <v>6.1457306146621697E-2</v>
          </cell>
          <cell r="BC66">
            <v>0.17182047665119199</v>
          </cell>
          <cell r="BD66">
            <v>31.316219329833999</v>
          </cell>
          <cell r="BE66">
            <v>0.77227890491485596</v>
          </cell>
          <cell r="BF66">
            <v>2.5464207865297799E-3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6.0605391627177596E-4</v>
          </cell>
          <cell r="BP66">
            <v>6.4096954884007595E-4</v>
          </cell>
          <cell r="BQ66">
            <v>1.1429667938500599E-3</v>
          </cell>
          <cell r="BR66">
            <v>3.4401183947920799E-3</v>
          </cell>
          <cell r="BS66">
            <v>8.3643039688467997E-3</v>
          </cell>
          <cell r="BT66">
            <v>1.0997606515884399</v>
          </cell>
          <cell r="BU66">
            <v>0.133436754345894</v>
          </cell>
          <cell r="BV66">
            <v>1.40041564009152E-4</v>
          </cell>
          <cell r="BW66">
            <v>3.2418131013400901E-4</v>
          </cell>
          <cell r="BX66">
            <v>1.9016199803445499E-4</v>
          </cell>
          <cell r="BY66">
            <v>2.8092155116610202E-4</v>
          </cell>
          <cell r="BZ66">
            <v>8.7625172454863798E-4</v>
          </cell>
          <cell r="CA66">
            <v>2.4985196068882899E-3</v>
          </cell>
          <cell r="CB66">
            <v>0.87510997056961104</v>
          </cell>
          <cell r="CC66">
            <v>4.5745605602860503E-3</v>
          </cell>
          <cell r="CD66">
            <v>2.1774352717329701E-5</v>
          </cell>
          <cell r="CE66">
            <v>6.6284842789173098E-2</v>
          </cell>
          <cell r="CF66">
            <v>4.2190127074718503E-2</v>
          </cell>
          <cell r="CG66">
            <v>8.4920249879360199E-2</v>
          </cell>
          <cell r="CH66">
            <v>1.0685188770294201</v>
          </cell>
          <cell r="CI66">
            <v>0.84090042114257801</v>
          </cell>
          <cell r="CJ66">
            <v>75.565101623535199</v>
          </cell>
          <cell r="CK66">
            <v>3.8324604034423801</v>
          </cell>
          <cell r="CL66">
            <v>8.64008720964193E-3</v>
          </cell>
          <cell r="CM66">
            <v>0.233400419354439</v>
          </cell>
          <cell r="CN66">
            <v>0.31367868185043302</v>
          </cell>
          <cell r="CO66">
            <v>0.45098236203193698</v>
          </cell>
          <cell r="CP66">
            <v>21.158123016357401</v>
          </cell>
          <cell r="CQ66">
            <v>3.5091037750244101</v>
          </cell>
          <cell r="CR66">
            <v>389.01736450195301</v>
          </cell>
          <cell r="CS66">
            <v>39.221885681152301</v>
          </cell>
          <cell r="CT66">
            <v>6.0181062668561901E-2</v>
          </cell>
        </row>
        <row r="67">
          <cell r="C67">
            <v>9.5965141611031894E-8</v>
          </cell>
          <cell r="D67">
            <v>2.8580339872519299E-8</v>
          </cell>
          <cell r="E67">
            <v>1.6561098163947499E-6</v>
          </cell>
          <cell r="F67">
            <v>1.0222320270258899E-5</v>
          </cell>
          <cell r="G67">
            <v>2.1840614863322099E-5</v>
          </cell>
          <cell r="H67">
            <v>2.3885770588094601E-6</v>
          </cell>
          <cell r="I67">
            <v>1.08789863588754E-5</v>
          </cell>
          <cell r="J67">
            <v>2.12904211366549E-4</v>
          </cell>
          <cell r="K67">
            <v>1.0829334087247799E-6</v>
          </cell>
          <cell r="L67">
            <v>3.2251924153570102E-7</v>
          </cell>
          <cell r="M67">
            <v>1.8688624550122802E-5</v>
          </cell>
          <cell r="N67">
            <v>1.1535534576978501E-4</v>
          </cell>
          <cell r="O67">
            <v>2.4646378005854802E-4</v>
          </cell>
          <cell r="P67">
            <v>2.6954265194945E-5</v>
          </cell>
          <cell r="Q67">
            <v>1.22765588457696E-4</v>
          </cell>
          <cell r="R67">
            <v>2.4025503080338201E-3</v>
          </cell>
          <cell r="S67">
            <v>6.4509399635426201E-6</v>
          </cell>
          <cell r="T67">
            <v>1.9212188817618902E-6</v>
          </cell>
          <cell r="U67">
            <v>1.11326509795617E-4</v>
          </cell>
          <cell r="V67">
            <v>6.8716175155714198E-4</v>
          </cell>
          <cell r="W67">
            <v>1.46816321648657E-3</v>
          </cell>
          <cell r="X67">
            <v>1.6056420281529399E-4</v>
          </cell>
          <cell r="Y67">
            <v>7.3130393866449605E-4</v>
          </cell>
          <cell r="Z67">
            <v>1.4311783015728E-2</v>
          </cell>
          <cell r="AA67">
            <v>1.48442052304745E-2</v>
          </cell>
          <cell r="AB67">
            <v>4.42090118303895E-3</v>
          </cell>
          <cell r="AC67">
            <v>0.25617250800132801</v>
          </cell>
          <cell r="AD67">
            <v>1.58122217655182</v>
          </cell>
          <cell r="AE67">
            <v>3.37837839126587</v>
          </cell>
          <cell r="AF67">
            <v>0.36947298049926802</v>
          </cell>
          <cell r="AG67">
            <v>1.6827975511550901</v>
          </cell>
          <cell r="AH67">
            <v>32.932727813720703</v>
          </cell>
          <cell r="AI67">
            <v>1.72955071320757E-4</v>
          </cell>
          <cell r="AJ67">
            <v>5.15094798174687E-5</v>
          </cell>
          <cell r="AK67">
            <v>2.9847566038370102E-3</v>
          </cell>
          <cell r="AL67">
            <v>1.8423378467559801E-2</v>
          </cell>
          <cell r="AM67">
            <v>3.9362680166959797E-2</v>
          </cell>
          <cell r="AN67">
            <v>4.3048597872257198E-3</v>
          </cell>
          <cell r="AO67">
            <v>1.9606867805123301E-2</v>
          </cell>
          <cell r="AP67">
            <v>0.38371083140373202</v>
          </cell>
          <cell r="AQ67">
            <v>8.9150835265172595E-6</v>
          </cell>
          <cell r="AR67">
            <v>2.65509015662246E-6</v>
          </cell>
          <cell r="AS67">
            <v>1.5385124424938099E-4</v>
          </cell>
          <cell r="AT67">
            <v>9.4964524032548102E-4</v>
          </cell>
          <cell r="AU67">
            <v>2.0289754029363398E-3</v>
          </cell>
          <cell r="AV67">
            <v>2.21896858420223E-4</v>
          </cell>
          <cell r="AW67">
            <v>1.0106490226462501E-3</v>
          </cell>
          <cell r="AX67">
            <v>1.9778627902269402E-2</v>
          </cell>
          <cell r="AY67">
            <v>1.8340586393605901E-5</v>
          </cell>
          <cell r="AZ67">
            <v>5.4621932576992498E-6</v>
          </cell>
          <cell r="BA67">
            <v>3.1651099561713598E-4</v>
          </cell>
          <cell r="BB67">
            <v>1.9536609761416899E-3</v>
          </cell>
          <cell r="BC67">
            <v>4.1741169989108996E-3</v>
          </cell>
          <cell r="BD67">
            <v>4.5649806270375799E-4</v>
          </cell>
          <cell r="BE67">
            <v>2.0791611168533598E-3</v>
          </cell>
          <cell r="BF67">
            <v>4.0689650923013701E-2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1.3390613021329E-3</v>
          </cell>
          <cell r="BP67">
            <v>3.9879922405816598E-4</v>
          </cell>
          <cell r="BQ67">
            <v>2.3108728229999501E-2</v>
          </cell>
          <cell r="BR67">
            <v>0.142638385295868</v>
          </cell>
          <cell r="BS67">
            <v>0.30475568771362299</v>
          </cell>
          <cell r="BT67">
            <v>3.33292968571186E-2</v>
          </cell>
          <cell r="BU67">
            <v>0.151801258325577</v>
          </cell>
          <cell r="BV67">
            <v>2.9707846641540501</v>
          </cell>
          <cell r="BW67">
            <v>1.6086003597592901E-5</v>
          </cell>
          <cell r="BX67">
            <v>4.7907333282637401E-6</v>
          </cell>
          <cell r="BY67">
            <v>2.7760275406763001E-4</v>
          </cell>
          <cell r="BZ67">
            <v>1.71350000891834E-3</v>
          </cell>
          <cell r="CA67">
            <v>3.6609983071684798E-3</v>
          </cell>
          <cell r="CB67">
            <v>4.0038139559328599E-4</v>
          </cell>
          <cell r="CC67">
            <v>1.8235726747661801E-3</v>
          </cell>
          <cell r="CD67">
            <v>3.5687729716300999E-2</v>
          </cell>
          <cell r="CE67">
            <v>1.24662248417735E-2</v>
          </cell>
          <cell r="CF67">
            <v>3.7126909010112299E-3</v>
          </cell>
          <cell r="CG67">
            <v>0.21513473987579301</v>
          </cell>
          <cell r="CH67">
            <v>1.3279169797897299</v>
          </cell>
          <cell r="CI67">
            <v>2.8371763229370099</v>
          </cell>
          <cell r="CJ67">
            <v>0.31028491258621199</v>
          </cell>
          <cell r="CK67">
            <v>1.41322028636932</v>
          </cell>
          <cell r="CL67">
            <v>27.657039642333999</v>
          </cell>
          <cell r="CM67">
            <v>0.297801703214645</v>
          </cell>
          <cell r="CN67">
            <v>8.8691301643848405E-2</v>
          </cell>
          <cell r="CO67">
            <v>5.1392860412597701</v>
          </cell>
          <cell r="CP67">
            <v>31.722188949585</v>
          </cell>
          <cell r="CQ67">
            <v>67.776405334472699</v>
          </cell>
          <cell r="CR67">
            <v>7.4122986793518102</v>
          </cell>
          <cell r="CS67">
            <v>33.759971618652301</v>
          </cell>
          <cell r="CT67">
            <v>660.69030761718795</v>
          </cell>
        </row>
        <row r="68">
          <cell r="C68">
            <v>2.1288753487169699E-3</v>
          </cell>
          <cell r="D68">
            <v>1.18491820799704E-8</v>
          </cell>
          <cell r="E68">
            <v>2.4112029001116801E-2</v>
          </cell>
          <cell r="F68">
            <v>1.5773779523442499E-5</v>
          </cell>
          <cell r="G68">
            <v>3.9522681618109302E-4</v>
          </cell>
          <cell r="H68">
            <v>8.1844922306118004E-7</v>
          </cell>
          <cell r="I68">
            <v>8.9329155161976803E-4</v>
          </cell>
          <cell r="J68">
            <v>1.7361377613322999E-10</v>
          </cell>
          <cell r="K68">
            <v>12.222373962402299</v>
          </cell>
          <cell r="L68">
            <v>6.4763262867927607E-2</v>
          </cell>
          <cell r="M68">
            <v>3.9601967334747301</v>
          </cell>
          <cell r="N68">
            <v>17.158472061157202</v>
          </cell>
          <cell r="O68">
            <v>8.91168212890625</v>
          </cell>
          <cell r="P68">
            <v>1.92311580758542E-3</v>
          </cell>
          <cell r="Q68">
            <v>0.34431540966033902</v>
          </cell>
          <cell r="R68">
            <v>6.0029542510164902E-6</v>
          </cell>
          <cell r="S68">
            <v>56.8393745422363</v>
          </cell>
          <cell r="T68">
            <v>0.186388313770294</v>
          </cell>
          <cell r="U68">
            <v>29.3300895690918</v>
          </cell>
          <cell r="V68">
            <v>67.247474670410199</v>
          </cell>
          <cell r="W68">
            <v>40.0829048156738</v>
          </cell>
          <cell r="X68">
            <v>1.88188918400556E-3</v>
          </cell>
          <cell r="Y68">
            <v>3.25073909759521</v>
          </cell>
          <cell r="Z68">
            <v>2.3999165932764299E-5</v>
          </cell>
          <cell r="AA68">
            <v>34.413623809814503</v>
          </cell>
          <cell r="AB68">
            <v>5.4368367195129403</v>
          </cell>
          <cell r="AC68">
            <v>6.4189395904540998</v>
          </cell>
          <cell r="AD68">
            <v>58.232994079589801</v>
          </cell>
          <cell r="AE68">
            <v>90.372299194335895</v>
          </cell>
          <cell r="AF68">
            <v>3.07230371981859E-2</v>
          </cell>
          <cell r="AG68">
            <v>11.7006378173828</v>
          </cell>
          <cell r="AH68">
            <v>3.6986931809224199E-4</v>
          </cell>
          <cell r="AI68">
            <v>7.5407047271728498</v>
          </cell>
          <cell r="AJ68">
            <v>1.25033903121948</v>
          </cell>
          <cell r="AK68">
            <v>5.4260792732238796</v>
          </cell>
          <cell r="AL68">
            <v>12.202516555786101</v>
          </cell>
          <cell r="AM68">
            <v>20.230131149291999</v>
          </cell>
          <cell r="AN68">
            <v>7.2025326080620298E-3</v>
          </cell>
          <cell r="AO68">
            <v>2.81533646583557</v>
          </cell>
          <cell r="AP68">
            <v>8.4931001765653505E-5</v>
          </cell>
          <cell r="AQ68">
            <v>0.38972735404968301</v>
          </cell>
          <cell r="AR68">
            <v>3.74239141819999E-4</v>
          </cell>
          <cell r="AS68">
            <v>2.71664214134216</v>
          </cell>
          <cell r="AT68">
            <v>0.117307864129543</v>
          </cell>
          <cell r="AU68">
            <v>0.101968005299568</v>
          </cell>
          <cell r="AV68">
            <v>1.0332831152482E-4</v>
          </cell>
          <cell r="AW68">
            <v>6.04904741048813E-2</v>
          </cell>
          <cell r="AX68">
            <v>7.6000084447969103E-8</v>
          </cell>
          <cell r="AY68">
            <v>4.0191016197204599</v>
          </cell>
          <cell r="AZ68">
            <v>1.6028966754674901E-2</v>
          </cell>
          <cell r="BA68">
            <v>11.912518501281699</v>
          </cell>
          <cell r="BB68">
            <v>15.1482639312744</v>
          </cell>
          <cell r="BC68">
            <v>6.9860949516296396</v>
          </cell>
          <cell r="BD68">
            <v>5.6004326324909904E-4</v>
          </cell>
          <cell r="BE68">
            <v>0.48544052243232699</v>
          </cell>
          <cell r="BF68">
            <v>2.0540167042781802E-6</v>
          </cell>
          <cell r="BG68">
            <v>116.024795532227</v>
          </cell>
          <cell r="BH68">
            <v>2.6244524866342499E-2</v>
          </cell>
          <cell r="BI68">
            <v>73.223533630371094</v>
          </cell>
          <cell r="BJ68">
            <v>10.3213195800781</v>
          </cell>
          <cell r="BK68">
            <v>27.377605438232401</v>
          </cell>
          <cell r="BL68">
            <v>2.6687462814152202E-3</v>
          </cell>
          <cell r="BM68">
            <v>7.3777494430542001</v>
          </cell>
          <cell r="BN68">
            <v>2.2429061573348001E-5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29.6667385101318</v>
          </cell>
          <cell r="BX68">
            <v>1.5058064460754399</v>
          </cell>
          <cell r="BY68">
            <v>9.5221843719482404</v>
          </cell>
          <cell r="BZ68">
            <v>10.288987159729</v>
          </cell>
          <cell r="CA68">
            <v>26.700511932373001</v>
          </cell>
          <cell r="CB68">
            <v>9.1144414618611301E-3</v>
          </cell>
          <cell r="CC68">
            <v>4.4130721092224103</v>
          </cell>
          <cell r="CD68">
            <v>1.05964652902912E-4</v>
          </cell>
          <cell r="CE68">
            <v>959.38665771484398</v>
          </cell>
          <cell r="CF68">
            <v>0.34483990073204002</v>
          </cell>
          <cell r="CG68">
            <v>531.142822265625</v>
          </cell>
          <cell r="CH68">
            <v>100.17741394043</v>
          </cell>
          <cell r="CI68">
            <v>231.21025085449199</v>
          </cell>
          <cell r="CJ68">
            <v>0.86594378948211703</v>
          </cell>
          <cell r="CK68">
            <v>82.147499084472699</v>
          </cell>
          <cell r="CL68">
            <v>3.1094459700398098E-4</v>
          </cell>
          <cell r="CM68">
            <v>1818.05200195313</v>
          </cell>
          <cell r="CN68">
            <v>9.43853664398193</v>
          </cell>
          <cell r="CO68">
            <v>1907.70739746094</v>
          </cell>
          <cell r="CP68">
            <v>331.65393066406301</v>
          </cell>
          <cell r="CQ68">
            <v>610.39660644531295</v>
          </cell>
          <cell r="CR68">
            <v>0.80256915092468295</v>
          </cell>
          <cell r="CS68">
            <v>122.77350616455099</v>
          </cell>
          <cell r="CT68">
            <v>9.15903074201196E-4</v>
          </cell>
        </row>
        <row r="69">
          <cell r="C69">
            <v>8.3416921370371697E-8</v>
          </cell>
          <cell r="D69">
            <v>6.1166741943452494E-5</v>
          </cell>
          <cell r="E69">
            <v>4.4182463170727701E-5</v>
          </cell>
          <cell r="F69">
            <v>1.1354217529296899</v>
          </cell>
          <cell r="G69">
            <v>2.5279907276853899E-5</v>
          </cell>
          <cell r="H69">
            <v>3.0508179094113101E-8</v>
          </cell>
          <cell r="I69">
            <v>7.1919552283361598E-4</v>
          </cell>
          <cell r="J69">
            <v>1.5413972960232101E-6</v>
          </cell>
          <cell r="K69">
            <v>1.17181958630681E-2</v>
          </cell>
          <cell r="L69">
            <v>0.34591242671012901</v>
          </cell>
          <cell r="M69">
            <v>2.4923328310251201E-2</v>
          </cell>
          <cell r="N69">
            <v>1.16498422622681</v>
          </cell>
          <cell r="O69">
            <v>0.227684155106544</v>
          </cell>
          <cell r="P69">
            <v>2.65347631648183E-3</v>
          </cell>
          <cell r="Q69">
            <v>0.463922739028931</v>
          </cell>
          <cell r="R69">
            <v>8.97736928891391E-4</v>
          </cell>
          <cell r="S69">
            <v>0.17368246614933</v>
          </cell>
          <cell r="T69">
            <v>0.53901690244674705</v>
          </cell>
          <cell r="U69">
            <v>4.9485607147216797</v>
          </cell>
          <cell r="V69">
            <v>50.573574066162102</v>
          </cell>
          <cell r="W69">
            <v>11.7880611419678</v>
          </cell>
          <cell r="X69">
            <v>0.15327993035316501</v>
          </cell>
          <cell r="Y69">
            <v>4.8933253288268999</v>
          </cell>
          <cell r="Z69">
            <v>62.910076141357401</v>
          </cell>
          <cell r="AA69">
            <v>0.212389752268791</v>
          </cell>
          <cell r="AB69">
            <v>6.2665867805481001</v>
          </cell>
          <cell r="AC69">
            <v>0.45472472906112699</v>
          </cell>
          <cell r="AD69">
            <v>21.136785507202099</v>
          </cell>
          <cell r="AE69">
            <v>4.1322283744812003</v>
          </cell>
          <cell r="AF69">
            <v>4.81682047247887E-2</v>
          </cell>
          <cell r="AG69">
            <v>8.4072027206420898</v>
          </cell>
          <cell r="AH69">
            <v>5.74064031243324E-2</v>
          </cell>
          <cell r="AI69">
            <v>7.4905641376972198E-2</v>
          </cell>
          <cell r="AJ69">
            <v>2.2058558464050302</v>
          </cell>
          <cell r="AK69">
            <v>0.164608970284462</v>
          </cell>
          <cell r="AL69">
            <v>7.4852204322814897</v>
          </cell>
          <cell r="AM69">
            <v>1.46513879299164</v>
          </cell>
          <cell r="AN69">
            <v>1.7093395814299601E-2</v>
          </cell>
          <cell r="AO69">
            <v>2.9632186889648402</v>
          </cell>
          <cell r="AP69">
            <v>7.8437685966491699E-2</v>
          </cell>
          <cell r="AQ69">
            <v>1.0895778425037901E-2</v>
          </cell>
          <cell r="AR69">
            <v>0.32163527607917802</v>
          </cell>
          <cell r="AS69">
            <v>2.31741387397051E-2</v>
          </cell>
          <cell r="AT69">
            <v>1.0832222700119001</v>
          </cell>
          <cell r="AU69">
            <v>0.211704611778259</v>
          </cell>
          <cell r="AV69">
            <v>2.46724765747786E-3</v>
          </cell>
          <cell r="AW69">
            <v>0.43136328458786</v>
          </cell>
          <cell r="AX69">
            <v>8.3473115228116501E-4</v>
          </cell>
          <cell r="AY69">
            <v>9.9702598527073895E-3</v>
          </cell>
          <cell r="AZ69">
            <v>0.29431465268135099</v>
          </cell>
          <cell r="BA69">
            <v>2.1205659955739999E-2</v>
          </cell>
          <cell r="BB69">
            <v>0.99121022224426303</v>
          </cell>
          <cell r="BC69">
            <v>0.19372181594371801</v>
          </cell>
          <cell r="BD69">
            <v>2.2576723713427799E-3</v>
          </cell>
          <cell r="BE69">
            <v>0.39472207427024802</v>
          </cell>
          <cell r="BF69">
            <v>7.6382665429264296E-4</v>
          </cell>
          <cell r="BG69">
            <v>0.26472830772399902</v>
          </cell>
          <cell r="BH69">
            <v>7.8144974708557102</v>
          </cell>
          <cell r="BI69">
            <v>0.56313329935073897</v>
          </cell>
          <cell r="BJ69">
            <v>26.319026947021499</v>
          </cell>
          <cell r="BK69">
            <v>5.1438183784484899</v>
          </cell>
          <cell r="BL69">
            <v>5.99473714828491E-2</v>
          </cell>
          <cell r="BM69">
            <v>10.480543136596699</v>
          </cell>
          <cell r="BN69">
            <v>2.1448109298944501E-2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1.9158236682415002E-2</v>
          </cell>
          <cell r="BX69">
            <v>0.56554150581359897</v>
          </cell>
          <cell r="BY69">
            <v>4.0769957005977603E-2</v>
          </cell>
          <cell r="BZ69">
            <v>1.9063264131546001</v>
          </cell>
          <cell r="CA69">
            <v>0.37224772572517401</v>
          </cell>
          <cell r="CB69">
            <v>4.3381983414292301E-3</v>
          </cell>
          <cell r="CC69">
            <v>0.758503258228302</v>
          </cell>
          <cell r="CD69">
            <v>1.8903588643297601E-3</v>
          </cell>
          <cell r="CE69">
            <v>0.45104646682739302</v>
          </cell>
          <cell r="CF69">
            <v>13.3144073486328</v>
          </cell>
          <cell r="CG69">
            <v>0.95947617292404197</v>
          </cell>
          <cell r="CH69">
            <v>44.844375610351598</v>
          </cell>
          <cell r="CI69">
            <v>8.7640905380249006</v>
          </cell>
          <cell r="CJ69">
            <v>0.102138966321945</v>
          </cell>
          <cell r="CK69">
            <v>17.8568439483643</v>
          </cell>
          <cell r="CL69">
            <v>3.6610256880521802E-2</v>
          </cell>
          <cell r="CM69">
            <v>2.048583984375</v>
          </cell>
          <cell r="CN69">
            <v>56.664779663085902</v>
          </cell>
          <cell r="CO69">
            <v>8.1770820617675799</v>
          </cell>
          <cell r="CP69">
            <v>233.55647277832</v>
          </cell>
          <cell r="CQ69">
            <v>46.795703887939503</v>
          </cell>
          <cell r="CR69">
            <v>0.55853796005249001</v>
          </cell>
          <cell r="CS69">
            <v>79.478019714355497</v>
          </cell>
          <cell r="CT69">
            <v>52.706584930419901</v>
          </cell>
        </row>
        <row r="70">
          <cell r="C70">
            <v>6.2065235397312804E-5</v>
          </cell>
          <cell r="D70">
            <v>1.44323848871863E-7</v>
          </cell>
          <cell r="E70">
            <v>1.07118248706684E-4</v>
          </cell>
          <cell r="F70">
            <v>7.7497804795712E-7</v>
          </cell>
          <cell r="G70">
            <v>3.50203640664404E-6</v>
          </cell>
          <cell r="H70">
            <v>5.0173351695548303E-8</v>
          </cell>
          <cell r="I70">
            <v>2.21684294956503E-5</v>
          </cell>
          <cell r="J70">
            <v>1.30248756224915E-9</v>
          </cell>
          <cell r="K70">
            <v>0.172809883952141</v>
          </cell>
          <cell r="L70">
            <v>3.3270067069679499E-3</v>
          </cell>
          <cell r="M70">
            <v>3.44020700454712</v>
          </cell>
          <cell r="N70">
            <v>5.7892624288797399E-2</v>
          </cell>
          <cell r="O70">
            <v>3.7886921316385297E-2</v>
          </cell>
          <cell r="P70">
            <v>1.72256515361369E-3</v>
          </cell>
          <cell r="Q70">
            <v>0.32413071393966703</v>
          </cell>
          <cell r="R70">
            <v>1.7555975355207901E-3</v>
          </cell>
          <cell r="S70">
            <v>63.791881561279297</v>
          </cell>
          <cell r="T70">
            <v>6.7336656153202099E-2</v>
          </cell>
          <cell r="U70">
            <v>107.60345458984401</v>
          </cell>
          <cell r="V70">
            <v>0.88699996471404996</v>
          </cell>
          <cell r="W70">
            <v>2.3983564376831099</v>
          </cell>
          <cell r="X70">
            <v>4.5296661555767101E-2</v>
          </cell>
          <cell r="Y70">
            <v>18.662584304809599</v>
          </cell>
          <cell r="Z70">
            <v>5.3127049468457699E-3</v>
          </cell>
          <cell r="AA70">
            <v>3.46429371833801</v>
          </cell>
          <cell r="AB70">
            <v>4.0800850838422801E-3</v>
          </cell>
          <cell r="AC70">
            <v>6.4100837707519496</v>
          </cell>
          <cell r="AD70">
            <v>5.7763952761888497E-2</v>
          </cell>
          <cell r="AE70">
            <v>0.134839922189713</v>
          </cell>
          <cell r="AF70">
            <v>2.5958314072340701E-3</v>
          </cell>
          <cell r="AG70">
            <v>1.0551338195800799</v>
          </cell>
          <cell r="AH70">
            <v>4.8878754023462501E-4</v>
          </cell>
          <cell r="AI70">
            <v>59.899738311767599</v>
          </cell>
          <cell r="AJ70">
            <v>5.7520885020494503E-2</v>
          </cell>
          <cell r="AK70">
            <v>94.889373779296903</v>
          </cell>
          <cell r="AL70">
            <v>0.72110074758529696</v>
          </cell>
          <cell r="AM70">
            <v>2.2059619426727299</v>
          </cell>
          <cell r="AN70">
            <v>3.9101801812648801E-2</v>
          </cell>
          <cell r="AO70">
            <v>17.012363433837901</v>
          </cell>
          <cell r="AP70">
            <v>1.25648803077638E-3</v>
          </cell>
          <cell r="AQ70">
            <v>2.46021676063538</v>
          </cell>
          <cell r="AR70">
            <v>7.8651318326592393E-3</v>
          </cell>
          <cell r="AS70">
            <v>5.2670040130615199</v>
          </cell>
          <cell r="AT70">
            <v>6.3579246401786804E-2</v>
          </cell>
          <cell r="AU70">
            <v>0.14499484002590199</v>
          </cell>
          <cell r="AV70">
            <v>5.6329830549657301E-3</v>
          </cell>
          <cell r="AW70">
            <v>1.0339555740356401</v>
          </cell>
          <cell r="AX70">
            <v>3.2177416142076302E-3</v>
          </cell>
          <cell r="AY70">
            <v>87.970779418945298</v>
          </cell>
          <cell r="AZ70">
            <v>8.4981575608253507E-2</v>
          </cell>
          <cell r="BA70">
            <v>139.86253356933599</v>
          </cell>
          <cell r="BB70">
            <v>1.06636261940002</v>
          </cell>
          <cell r="BC70">
            <v>3.2487034797668501</v>
          </cell>
          <cell r="BD70">
            <v>5.7631082832813298E-2</v>
          </cell>
          <cell r="BE70">
            <v>25.037513732910199</v>
          </cell>
          <cell r="BF70">
            <v>2.0076166838407499E-3</v>
          </cell>
          <cell r="BG70">
            <v>135.30474853515599</v>
          </cell>
          <cell r="BH70">
            <v>0.12908472120761899</v>
          </cell>
          <cell r="BI70">
            <v>214.24754333496099</v>
          </cell>
          <cell r="BJ70">
            <v>1.62834131717682</v>
          </cell>
          <cell r="BK70">
            <v>4.9598360061645499</v>
          </cell>
          <cell r="BL70">
            <v>8.8239125907421098E-2</v>
          </cell>
          <cell r="BM70">
            <v>38.378715515136697</v>
          </cell>
          <cell r="BN70">
            <v>2.8398167341947599E-3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0.21579077839851399</v>
          </cell>
          <cell r="BX70">
            <v>3.5633571678772601E-4</v>
          </cell>
          <cell r="BY70">
            <v>0.38199901580810502</v>
          </cell>
          <cell r="BZ70">
            <v>2.7429203037172599E-3</v>
          </cell>
          <cell r="CA70">
            <v>1.05664115399122E-2</v>
          </cell>
          <cell r="CB70">
            <v>1.5782304399181201E-4</v>
          </cell>
          <cell r="CC70">
            <v>7.0408768951892894E-2</v>
          </cell>
          <cell r="CD70">
            <v>5.3513263083004901E-6</v>
          </cell>
          <cell r="CE70">
            <v>393.10098266601602</v>
          </cell>
          <cell r="CF70">
            <v>0.60074067115783703</v>
          </cell>
          <cell r="CG70">
            <v>695.52087402343795</v>
          </cell>
          <cell r="CH70">
            <v>5.9545102119445801</v>
          </cell>
          <cell r="CI70">
            <v>17.479219436645501</v>
          </cell>
          <cell r="CJ70">
            <v>0.33587998151779203</v>
          </cell>
          <cell r="CK70">
            <v>125.66408538818401</v>
          </cell>
          <cell r="CL70">
            <v>6.7250289022922502E-2</v>
          </cell>
          <cell r="CM70">
            <v>823.77978515625</v>
          </cell>
          <cell r="CN70">
            <v>10.506595611572299</v>
          </cell>
          <cell r="CO70">
            <v>2930.34326171875</v>
          </cell>
          <cell r="CP70">
            <v>67.421806335449205</v>
          </cell>
          <cell r="CQ70">
            <v>273.30892944335898</v>
          </cell>
          <cell r="CR70">
            <v>2.41712546348572</v>
          </cell>
          <cell r="CS70">
            <v>834.79962158203102</v>
          </cell>
          <cell r="CT70">
            <v>0.72512954473495495</v>
          </cell>
        </row>
        <row r="71">
          <cell r="C71">
            <v>0.98942446708679199</v>
          </cell>
          <cell r="D71">
            <v>0.16353157162666301</v>
          </cell>
          <cell r="E71">
            <v>0.26017406582832298</v>
          </cell>
          <cell r="F71">
            <v>5.1809678077697798</v>
          </cell>
          <cell r="G71">
            <v>3.08335208892822</v>
          </cell>
          <cell r="H71">
            <v>4.8131555318832397E-2</v>
          </cell>
          <cell r="I71">
            <v>0.59994256496429399</v>
          </cell>
          <cell r="J71">
            <v>9.5124337822198902E-3</v>
          </cell>
          <cell r="K71">
            <v>1.5973538160324099</v>
          </cell>
          <cell r="L71">
            <v>2.66145896911621</v>
          </cell>
          <cell r="M71">
            <v>4.3222398757934597</v>
          </cell>
          <cell r="N71">
            <v>13.684425354003899</v>
          </cell>
          <cell r="O71">
            <v>20.770389556884801</v>
          </cell>
          <cell r="P71">
            <v>9.2669293284416199E-2</v>
          </cell>
          <cell r="Q71">
            <v>11.5785055160522</v>
          </cell>
          <cell r="R71">
            <v>3.9026790764182802E-3</v>
          </cell>
          <cell r="S71">
            <v>48.121860504150398</v>
          </cell>
          <cell r="T71">
            <v>14.871823310852101</v>
          </cell>
          <cell r="U71">
            <v>71.088325500488295</v>
          </cell>
          <cell r="V71">
            <v>369.16168212890602</v>
          </cell>
          <cell r="W71">
            <v>324.39123535156301</v>
          </cell>
          <cell r="X71">
            <v>27.2501831054688</v>
          </cell>
          <cell r="Y71">
            <v>168.46324157714801</v>
          </cell>
          <cell r="Z71">
            <v>5.1363983154296902</v>
          </cell>
          <cell r="AA71">
            <v>4.2667336463928196</v>
          </cell>
          <cell r="AB71">
            <v>2.6218559741973899</v>
          </cell>
          <cell r="AC71">
            <v>3.7324578762054399</v>
          </cell>
          <cell r="AD71">
            <v>29.445714950561499</v>
          </cell>
          <cell r="AE71">
            <v>32.627212524414098</v>
          </cell>
          <cell r="AF71">
            <v>0.28414544463157698</v>
          </cell>
          <cell r="AG71">
            <v>14.6132364273071</v>
          </cell>
          <cell r="AH71">
            <v>0.178832963109016</v>
          </cell>
          <cell r="AI71">
            <v>86.999206542968807</v>
          </cell>
          <cell r="AJ71">
            <v>24.839418411254901</v>
          </cell>
          <cell r="AK71">
            <v>46.424385070800803</v>
          </cell>
          <cell r="AL71">
            <v>518.900146484375</v>
          </cell>
          <cell r="AM71">
            <v>421.97470092773398</v>
          </cell>
          <cell r="AN71">
            <v>40.725086212158203</v>
          </cell>
          <cell r="AO71">
            <v>161.71914672851599</v>
          </cell>
          <cell r="AP71">
            <v>7.2860083580017099</v>
          </cell>
          <cell r="AQ71">
            <v>4.8445954322814897</v>
          </cell>
          <cell r="AR71">
            <v>1.82708823680878</v>
          </cell>
          <cell r="AS71">
            <v>4.6021323204040501</v>
          </cell>
          <cell r="AT71">
            <v>36.1654243469238</v>
          </cell>
          <cell r="AU71">
            <v>42.033275604247997</v>
          </cell>
          <cell r="AV71">
            <v>0.94675427675247203</v>
          </cell>
          <cell r="AW71">
            <v>11.4951372146606</v>
          </cell>
          <cell r="AX71">
            <v>0.28780859708786</v>
          </cell>
          <cell r="AY71">
            <v>188.75445556640599</v>
          </cell>
          <cell r="AZ71">
            <v>42.150764465332003</v>
          </cell>
          <cell r="BA71">
            <v>168.32759094238301</v>
          </cell>
          <cell r="BB71">
            <v>959.09124755859398</v>
          </cell>
          <cell r="BC71">
            <v>629.11376953125</v>
          </cell>
          <cell r="BD71">
            <v>709.77966308593795</v>
          </cell>
          <cell r="BE71">
            <v>394.79626464843801</v>
          </cell>
          <cell r="BF71">
            <v>101.13535308837901</v>
          </cell>
          <cell r="BG71">
            <v>179.79556274414099</v>
          </cell>
          <cell r="BH71">
            <v>66.145233154296903</v>
          </cell>
          <cell r="BI71">
            <v>143.08990478515599</v>
          </cell>
          <cell r="BJ71">
            <v>959.96026611328102</v>
          </cell>
          <cell r="BK71">
            <v>787.36560058593795</v>
          </cell>
          <cell r="BL71">
            <v>505.05029296875</v>
          </cell>
          <cell r="BM71">
            <v>434.53070068359398</v>
          </cell>
          <cell r="BN71">
            <v>72.768600463867202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0.38658267259597801</v>
          </cell>
          <cell r="BX71">
            <v>0.17561013996601099</v>
          </cell>
          <cell r="BY71">
            <v>0.26579904556274397</v>
          </cell>
          <cell r="BZ71">
            <v>3.3650419712066699</v>
          </cell>
          <cell r="CA71">
            <v>4.6070756912231401</v>
          </cell>
          <cell r="CB71">
            <v>1.0605444908142101</v>
          </cell>
          <cell r="CC71">
            <v>2.3959646224975599</v>
          </cell>
          <cell r="CD71">
            <v>0.20371060073375699</v>
          </cell>
          <cell r="CE71">
            <v>1247.67749023438</v>
          </cell>
          <cell r="CF71">
            <v>586.04833984375</v>
          </cell>
          <cell r="CG71">
            <v>956.69024658203102</v>
          </cell>
          <cell r="CH71">
            <v>8567.1201171875</v>
          </cell>
          <cell r="CI71">
            <v>11790.0791015625</v>
          </cell>
          <cell r="CJ71">
            <v>2860.78295898438</v>
          </cell>
          <cell r="CK71">
            <v>3471.49340820313</v>
          </cell>
          <cell r="CL71">
            <v>455.30630493164102</v>
          </cell>
          <cell r="CM71">
            <v>526.14776611328102</v>
          </cell>
          <cell r="CN71">
            <v>135.48159790039099</v>
          </cell>
          <cell r="CO71">
            <v>287.036865234375</v>
          </cell>
          <cell r="CP71">
            <v>2894.66796875</v>
          </cell>
          <cell r="CQ71">
            <v>2515.29052734375</v>
          </cell>
          <cell r="CR71">
            <v>868.18298339843795</v>
          </cell>
          <cell r="CS71">
            <v>1256.49682617188</v>
          </cell>
          <cell r="CT71">
            <v>132.86170959472699</v>
          </cell>
        </row>
        <row r="72">
          <cell r="C72">
            <v>1.20125699322671E-3</v>
          </cell>
          <cell r="D72">
            <v>1.7259187996387499E-2</v>
          </cell>
          <cell r="E72">
            <v>4.1099128429777899E-4</v>
          </cell>
          <cell r="F72">
            <v>1.3788226991891901E-2</v>
          </cell>
          <cell r="G72">
            <v>4.7258902341127403E-2</v>
          </cell>
          <cell r="H72">
            <v>3.4747394965961603E-4</v>
          </cell>
          <cell r="I72">
            <v>3.7497427314519903E-2</v>
          </cell>
          <cell r="J72">
            <v>2.1065212786197701E-3</v>
          </cell>
          <cell r="K72">
            <v>27.8887825012207</v>
          </cell>
          <cell r="L72">
            <v>4.7258419990539604</v>
          </cell>
          <cell r="M72">
            <v>6.85656642913818</v>
          </cell>
          <cell r="N72">
            <v>31.872852325439499</v>
          </cell>
          <cell r="O72">
            <v>76.555694580078097</v>
          </cell>
          <cell r="P72">
            <v>0.135513335466385</v>
          </cell>
          <cell r="Q72">
            <v>109.709274291992</v>
          </cell>
          <cell r="R72">
            <v>0.139180317521095</v>
          </cell>
          <cell r="S72">
            <v>5.0082774162292498</v>
          </cell>
          <cell r="T72">
            <v>16.016342163085898</v>
          </cell>
          <cell r="U72">
            <v>3.5814228057861301</v>
          </cell>
          <cell r="V72">
            <v>21.097255706787099</v>
          </cell>
          <cell r="W72">
            <v>372.43762207031301</v>
          </cell>
          <cell r="X72">
            <v>2.2323880195617698</v>
          </cell>
          <cell r="Y72">
            <v>80.473800659179702</v>
          </cell>
          <cell r="Z72">
            <v>2.74999952316284</v>
          </cell>
          <cell r="AA72">
            <v>49.408740997314503</v>
          </cell>
          <cell r="AB72">
            <v>8.1574621200561506</v>
          </cell>
          <cell r="AC72">
            <v>12.082420349121101</v>
          </cell>
          <cell r="AD72">
            <v>55.968479156494098</v>
          </cell>
          <cell r="AE72">
            <v>110.25286865234401</v>
          </cell>
          <cell r="AF72">
            <v>0.20534223318100001</v>
          </cell>
          <cell r="AG72">
            <v>193.10920715332</v>
          </cell>
          <cell r="AH72">
            <v>0.17619574069976801</v>
          </cell>
          <cell r="AI72">
            <v>11.8882131576538</v>
          </cell>
          <cell r="AJ72">
            <v>18.949956893920898</v>
          </cell>
          <cell r="AK72">
            <v>20.801610946655298</v>
          </cell>
          <cell r="AL72">
            <v>34.195232391357401</v>
          </cell>
          <cell r="AM72">
            <v>1042.09948730469</v>
          </cell>
          <cell r="AN72">
            <v>2.37583661079407</v>
          </cell>
          <cell r="AO72">
            <v>252.36068725585901</v>
          </cell>
          <cell r="AP72">
            <v>16.594724655151399</v>
          </cell>
          <cell r="AQ72">
            <v>1.2299993038177499</v>
          </cell>
          <cell r="AR72">
            <v>6.86855173110962</v>
          </cell>
          <cell r="AS72">
            <v>6.9554762840270996</v>
          </cell>
          <cell r="AT72">
            <v>9.34423732757568</v>
          </cell>
          <cell r="AU72">
            <v>343.046875</v>
          </cell>
          <cell r="AV72">
            <v>0.50174063444137595</v>
          </cell>
          <cell r="AW72">
            <v>68.100563049316406</v>
          </cell>
          <cell r="AX72">
            <v>6.3773288726806596</v>
          </cell>
          <cell r="AY72">
            <v>9.8947715759277308</v>
          </cell>
          <cell r="AZ72">
            <v>38.471164703369098</v>
          </cell>
          <cell r="BA72">
            <v>36.070278167724602</v>
          </cell>
          <cell r="BB72">
            <v>54.1022758483887</v>
          </cell>
          <cell r="BC72">
            <v>1772.74487304688</v>
          </cell>
          <cell r="BD72">
            <v>3.6901612281799299</v>
          </cell>
          <cell r="BE72">
            <v>362.13714599609398</v>
          </cell>
          <cell r="BF72">
            <v>32.787021636962898</v>
          </cell>
          <cell r="BG72">
            <v>16.6304416656494</v>
          </cell>
          <cell r="BH72">
            <v>37.043704986572301</v>
          </cell>
          <cell r="BI72">
            <v>22.806575775146499</v>
          </cell>
          <cell r="BJ72">
            <v>64.341804504394503</v>
          </cell>
          <cell r="BK72">
            <v>1605.39025878906</v>
          </cell>
          <cell r="BL72">
            <v>8.6784029006958008</v>
          </cell>
          <cell r="BM72">
            <v>330.16561889648398</v>
          </cell>
          <cell r="BN72">
            <v>12.7727708816528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2.91495192795992E-2</v>
          </cell>
          <cell r="BX72">
            <v>4.8988707363605499E-2</v>
          </cell>
          <cell r="BY72">
            <v>3.1225096434354799E-2</v>
          </cell>
          <cell r="BZ72">
            <v>9.2357039451599093E-2</v>
          </cell>
          <cell r="CA72">
            <v>1.13331115245819</v>
          </cell>
          <cell r="CB72">
            <v>3.8838442414999E-3</v>
          </cell>
          <cell r="CC72">
            <v>0.49965858459472701</v>
          </cell>
          <cell r="CD72">
            <v>1.72732323408127E-2</v>
          </cell>
          <cell r="CE72">
            <v>274.41943359375</v>
          </cell>
          <cell r="CF72">
            <v>1295.26989746094</v>
          </cell>
          <cell r="CG72">
            <v>722.579345703125</v>
          </cell>
          <cell r="CH72">
            <v>1766.69677734375</v>
          </cell>
          <cell r="CI72">
            <v>52931.6953125</v>
          </cell>
          <cell r="CJ72">
            <v>127.54696655273401</v>
          </cell>
          <cell r="CK72">
            <v>9541.03515625</v>
          </cell>
          <cell r="CL72">
            <v>705.64031982421898</v>
          </cell>
          <cell r="CM72">
            <v>108.800727844238</v>
          </cell>
          <cell r="CN72">
            <v>227.34327697753901</v>
          </cell>
          <cell r="CO72">
            <v>86.1685791015625</v>
          </cell>
          <cell r="CP72">
            <v>346.89187622070301</v>
          </cell>
          <cell r="CQ72">
            <v>5305.62939453125</v>
          </cell>
          <cell r="CR72">
            <v>23.753839492797901</v>
          </cell>
          <cell r="CS72">
            <v>1392.75207519531</v>
          </cell>
          <cell r="CT72">
            <v>69.849899291992202</v>
          </cell>
        </row>
        <row r="73">
          <cell r="C73">
            <v>1.82771924883127E-2</v>
          </cell>
          <cell r="D73">
            <v>4.3295710347592796E-3</v>
          </cell>
          <cell r="E73">
            <v>2.2022008895873999E-2</v>
          </cell>
          <cell r="F73">
            <v>1.6353210434317599E-2</v>
          </cell>
          <cell r="G73">
            <v>3.0791450291872E-2</v>
          </cell>
          <cell r="H73">
            <v>8.2307970151305199E-3</v>
          </cell>
          <cell r="I73">
            <v>3.5454224795103101E-2</v>
          </cell>
          <cell r="J73">
            <v>2.2146431729197502E-3</v>
          </cell>
          <cell r="K73">
            <v>0.13123413920402499</v>
          </cell>
          <cell r="L73">
            <v>4.8024825751781498E-2</v>
          </cell>
          <cell r="M73">
            <v>0.18546754121780401</v>
          </cell>
          <cell r="N73">
            <v>0.18890689313411699</v>
          </cell>
          <cell r="O73">
            <v>0.41729509830474898</v>
          </cell>
          <cell r="P73">
            <v>4.11176085472107E-2</v>
          </cell>
          <cell r="Q73">
            <v>0.541437268257141</v>
          </cell>
          <cell r="R73">
            <v>3.1033463776111599E-2</v>
          </cell>
          <cell r="S73">
            <v>0.713034927845001</v>
          </cell>
          <cell r="T73">
            <v>0.215760722756386</v>
          </cell>
          <cell r="U73">
            <v>0.94131785631179798</v>
          </cell>
          <cell r="V73">
            <v>0.83311629295349099</v>
          </cell>
          <cell r="W73">
            <v>1.6925506591796899</v>
          </cell>
          <cell r="X73">
            <v>0.25757735967636097</v>
          </cell>
          <cell r="Y73">
            <v>2.24309301376343</v>
          </cell>
          <cell r="Z73">
            <v>0.13879933953285201</v>
          </cell>
          <cell r="AA73">
            <v>1.8062433227896701E-2</v>
          </cell>
          <cell r="AB73">
            <v>7.34387757256627E-3</v>
          </cell>
          <cell r="AC73">
            <v>2.7881018817424798E-2</v>
          </cell>
          <cell r="AD73">
            <v>2.8631024062633501E-2</v>
          </cell>
          <cell r="AE73">
            <v>5.6745022535324097E-2</v>
          </cell>
          <cell r="AF73">
            <v>2.4178745225071898E-3</v>
          </cell>
          <cell r="AG73">
            <v>9.8809801042079898E-2</v>
          </cell>
          <cell r="AH73">
            <v>6.8101515062153296E-3</v>
          </cell>
          <cell r="AI73">
            <v>1.3234051465988199</v>
          </cell>
          <cell r="AJ73">
            <v>0.394184410572052</v>
          </cell>
          <cell r="AK73">
            <v>1.7130708694457999</v>
          </cell>
          <cell r="AL73">
            <v>1.5293593406677199</v>
          </cell>
          <cell r="AM73">
            <v>3.25670266151428</v>
          </cell>
          <cell r="AN73">
            <v>0.53506934642791704</v>
          </cell>
          <cell r="AO73">
            <v>3.8145477771759002</v>
          </cell>
          <cell r="AP73">
            <v>0.21350693702697801</v>
          </cell>
          <cell r="AQ73">
            <v>0.520990669727325</v>
          </cell>
          <cell r="AR73">
            <v>0.17447562515735601</v>
          </cell>
          <cell r="AS73">
            <v>0.71864402294158902</v>
          </cell>
          <cell r="AT73">
            <v>0.67827498912811302</v>
          </cell>
          <cell r="AU73">
            <v>1.40260577201843</v>
          </cell>
          <cell r="AV73">
            <v>0.16257078945636699</v>
          </cell>
          <cell r="AW73">
            <v>1.9613555669784499</v>
          </cell>
          <cell r="AX73">
            <v>0.12239058315753901</v>
          </cell>
          <cell r="AY73">
            <v>4.4391074180603001</v>
          </cell>
          <cell r="AZ73">
            <v>1.07391369342804</v>
          </cell>
          <cell r="BA73">
            <v>5.4138040542602504</v>
          </cell>
          <cell r="BB73">
            <v>4.0545840263366699</v>
          </cell>
          <cell r="BC73">
            <v>7.50905418395996</v>
          </cell>
          <cell r="BD73">
            <v>1.91412258148193</v>
          </cell>
          <cell r="BE73">
            <v>9.2845211029052699</v>
          </cell>
          <cell r="BF73">
            <v>0.60467725992202803</v>
          </cell>
          <cell r="BG73">
            <v>3.0401096343994101</v>
          </cell>
          <cell r="BH73">
            <v>0.76785105466842696</v>
          </cell>
          <cell r="BI73">
            <v>3.7860298156738299</v>
          </cell>
          <cell r="BJ73">
            <v>2.9030191898345898</v>
          </cell>
          <cell r="BK73">
            <v>5.3123540878295898</v>
          </cell>
          <cell r="BL73">
            <v>1.22149753570557</v>
          </cell>
          <cell r="BM73">
            <v>7.1718649864196804</v>
          </cell>
          <cell r="BN73">
            <v>0.48511180281639099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0.150158897042274</v>
          </cell>
          <cell r="BX73">
            <v>3.3530447632074398E-2</v>
          </cell>
          <cell r="BY73">
            <v>0.179463565349579</v>
          </cell>
          <cell r="BZ73">
            <v>0.12501139938831299</v>
          </cell>
          <cell r="CA73">
            <v>0.21494297683239</v>
          </cell>
          <cell r="CB73">
            <v>6.59295618534088E-2</v>
          </cell>
          <cell r="CC73">
            <v>0.27530860900878901</v>
          </cell>
          <cell r="CD73">
            <v>1.9322518259286901E-2</v>
          </cell>
          <cell r="CE73">
            <v>12.635260581970201</v>
          </cell>
          <cell r="CF73">
            <v>3.8958311080932599</v>
          </cell>
          <cell r="CG73">
            <v>16.892457962036101</v>
          </cell>
          <cell r="CH73">
            <v>15.0310773849487</v>
          </cell>
          <cell r="CI73">
            <v>30.0857124328613</v>
          </cell>
          <cell r="CJ73">
            <v>4.2875080108642596</v>
          </cell>
          <cell r="CK73">
            <v>41.938720703125</v>
          </cell>
          <cell r="CL73">
            <v>2.67723488807678</v>
          </cell>
          <cell r="CM73">
            <v>85.281028747558594</v>
          </cell>
          <cell r="CN73">
            <v>23.9544582366943</v>
          </cell>
          <cell r="CO73">
            <v>109.908981323242</v>
          </cell>
          <cell r="CP73">
            <v>91.704978942871094</v>
          </cell>
          <cell r="CQ73">
            <v>178.52761840820301</v>
          </cell>
          <cell r="CR73">
            <v>32.112586975097699</v>
          </cell>
          <cell r="CS73">
            <v>240.10464477539099</v>
          </cell>
          <cell r="CT73">
            <v>15.4515037536621</v>
          </cell>
        </row>
        <row r="74">
          <cell r="C74">
            <v>2.1781662479043E-2</v>
          </cell>
          <cell r="D74">
            <v>2.08287239074707E-2</v>
          </cell>
          <cell r="E74">
            <v>2.0431496202945699E-2</v>
          </cell>
          <cell r="F74">
            <v>2.5999305769801102E-2</v>
          </cell>
          <cell r="G74">
            <v>0.100420854985714</v>
          </cell>
          <cell r="H74">
            <v>7.7659073285758504E-3</v>
          </cell>
          <cell r="I74">
            <v>0.23641587793827101</v>
          </cell>
          <cell r="J74">
            <v>1.2980527244508299E-3</v>
          </cell>
          <cell r="K74">
            <v>7.6155692338943495E-2</v>
          </cell>
          <cell r="L74">
            <v>7.0758007466793102E-2</v>
          </cell>
          <cell r="M74">
            <v>8.3829015493392903E-2</v>
          </cell>
          <cell r="N74">
            <v>0.12418344616889999</v>
          </cell>
          <cell r="O74">
            <v>0.33842140436172502</v>
          </cell>
          <cell r="P74">
            <v>4.5708693563938099E-2</v>
          </cell>
          <cell r="Q74">
            <v>1.0110505819320701</v>
          </cell>
          <cell r="R74">
            <v>5.9053744189441204E-3</v>
          </cell>
          <cell r="S74">
            <v>0.81513154506683305</v>
          </cell>
          <cell r="T74">
            <v>0.47452491521835299</v>
          </cell>
          <cell r="U74">
            <v>0.54355514049529996</v>
          </cell>
          <cell r="V74">
            <v>0.87212067842483498</v>
          </cell>
          <cell r="W74">
            <v>3.2199642658233598</v>
          </cell>
          <cell r="X74">
            <v>0.20110763609409299</v>
          </cell>
          <cell r="Y74">
            <v>7.0580105781555202</v>
          </cell>
          <cell r="Z74">
            <v>4.8722181469202E-2</v>
          </cell>
          <cell r="AA74">
            <v>2.2770401090383498E-2</v>
          </cell>
          <cell r="AB74">
            <v>2.3379808291792901E-2</v>
          </cell>
          <cell r="AC74">
            <v>2.0773122087120999E-2</v>
          </cell>
          <cell r="AD74">
            <v>3.40283773839474E-2</v>
          </cell>
          <cell r="AE74">
            <v>0.103665076196194</v>
          </cell>
          <cell r="AF74">
            <v>6.8959342315793003E-3</v>
          </cell>
          <cell r="AG74">
            <v>0.21779823303222701</v>
          </cell>
          <cell r="AH74">
            <v>2.7912554796785099E-3</v>
          </cell>
          <cell r="AI74">
            <v>0.92849200963973999</v>
          </cell>
          <cell r="AJ74">
            <v>1.33618187904358</v>
          </cell>
          <cell r="AK74">
            <v>1.2988859415054299</v>
          </cell>
          <cell r="AL74">
            <v>1.3768671751022299</v>
          </cell>
          <cell r="AM74">
            <v>5.4965405464172399</v>
          </cell>
          <cell r="AN74">
            <v>0.57489156723022505</v>
          </cell>
          <cell r="AO74">
            <v>17.098182678222699</v>
          </cell>
          <cell r="AP74">
            <v>0.11082892864942601</v>
          </cell>
          <cell r="AQ74">
            <v>0.62487703561782804</v>
          </cell>
          <cell r="AR74">
            <v>0.69139391183853105</v>
          </cell>
          <cell r="AS74">
            <v>0.84020459651946999</v>
          </cell>
          <cell r="AT74">
            <v>0.90239024162292503</v>
          </cell>
          <cell r="AU74">
            <v>3.7464413642883301</v>
          </cell>
          <cell r="AV74">
            <v>0.27652826905250499</v>
          </cell>
          <cell r="AW74">
            <v>10.262747764587401</v>
          </cell>
          <cell r="AX74">
            <v>5.8028042316436802E-2</v>
          </cell>
          <cell r="AY74">
            <v>7.0737776756286603</v>
          </cell>
          <cell r="AZ74">
            <v>8.6002378463745099</v>
          </cell>
          <cell r="BA74">
            <v>8.5124788284301793</v>
          </cell>
          <cell r="BB74">
            <v>8.4920978546142596</v>
          </cell>
          <cell r="BC74">
            <v>39.0394096374512</v>
          </cell>
          <cell r="BD74">
            <v>2.66247630119324</v>
          </cell>
          <cell r="BE74">
            <v>108.92015838623</v>
          </cell>
          <cell r="BF74">
            <v>0.54564625024795499</v>
          </cell>
          <cell r="BG74">
            <v>0.95606893301010099</v>
          </cell>
          <cell r="BH74">
            <v>1.6281529664993299</v>
          </cell>
          <cell r="BI74">
            <v>1.6060600280761701</v>
          </cell>
          <cell r="BJ74">
            <v>1.88833284378052</v>
          </cell>
          <cell r="BK74">
            <v>6.8075375556945801</v>
          </cell>
          <cell r="BL74">
            <v>0.54341441392898604</v>
          </cell>
          <cell r="BM74">
            <v>18.9068603515625</v>
          </cell>
          <cell r="BN74">
            <v>0.10408658534288399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4.2377609759569203E-2</v>
          </cell>
          <cell r="BX74">
            <v>7.5823947787284907E-2</v>
          </cell>
          <cell r="BY74">
            <v>8.6526326835155501E-2</v>
          </cell>
          <cell r="BZ74">
            <v>8.5188277065753895E-2</v>
          </cell>
          <cell r="CA74">
            <v>0.335621178150177</v>
          </cell>
          <cell r="CB74">
            <v>3.29604372382164E-2</v>
          </cell>
          <cell r="CC74">
            <v>1.09565794467926</v>
          </cell>
          <cell r="CD74">
            <v>5.6226551532745396E-3</v>
          </cell>
          <cell r="CE74">
            <v>20.392906188964801</v>
          </cell>
          <cell r="CF74">
            <v>27.859418869018601</v>
          </cell>
          <cell r="CG74">
            <v>24.239711761474599</v>
          </cell>
          <cell r="CH74">
            <v>28.4787712097168</v>
          </cell>
          <cell r="CI74">
            <v>120.471839904785</v>
          </cell>
          <cell r="CJ74">
            <v>9.9913425445556605</v>
          </cell>
          <cell r="CK74">
            <v>332.34408569335898</v>
          </cell>
          <cell r="CL74">
            <v>1.62008464336395</v>
          </cell>
          <cell r="CM74">
            <v>167.6591796875</v>
          </cell>
          <cell r="CN74">
            <v>189.54568481445301</v>
          </cell>
          <cell r="CO74">
            <v>186.55859375</v>
          </cell>
          <cell r="CP74">
            <v>189.94026184082</v>
          </cell>
          <cell r="CQ74">
            <v>859.98352050781295</v>
          </cell>
          <cell r="CR74">
            <v>63.135826110839801</v>
          </cell>
          <cell r="CS74">
            <v>2433.90380859375</v>
          </cell>
          <cell r="CT74">
            <v>13.6551151275635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5.8598881878424402E-5</v>
          </cell>
          <cell r="AB75">
            <v>3.2078900403575999E-5</v>
          </cell>
          <cell r="AC75">
            <v>2.6501796673983298E-4</v>
          </cell>
          <cell r="AD75">
            <v>1.4883110998198401E-3</v>
          </cell>
          <cell r="AE75">
            <v>4.9986387602984905E-4</v>
          </cell>
          <cell r="AF75">
            <v>1.56000605784357E-5</v>
          </cell>
          <cell r="AG75">
            <v>4.9149681581184301E-4</v>
          </cell>
          <cell r="AH75">
            <v>1.9712133507709999E-4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3.2705016136169398</v>
          </cell>
          <cell r="CF75">
            <v>1.79037690162659</v>
          </cell>
          <cell r="CG75">
            <v>14.791094779968301</v>
          </cell>
          <cell r="CH75">
            <v>83.065124511718807</v>
          </cell>
          <cell r="CI75">
            <v>27.898237228393601</v>
          </cell>
          <cell r="CJ75">
            <v>0.87066549062728904</v>
          </cell>
          <cell r="CK75">
            <v>27.4312553405762</v>
          </cell>
          <cell r="CL75">
            <v>11.001670837402299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</row>
        <row r="76">
          <cell r="C76">
            <v>7.9525278124492602E-5</v>
          </cell>
          <cell r="D76">
            <v>1.45378520333139E-9</v>
          </cell>
          <cell r="E76">
            <v>2.1295042824931399E-4</v>
          </cell>
          <cell r="F76">
            <v>4.19595526182093E-5</v>
          </cell>
          <cell r="G76">
            <v>1.10863693407737E-4</v>
          </cell>
          <cell r="H76">
            <v>1.10681401821466E-8</v>
          </cell>
          <cell r="I76">
            <v>2.6808236725628398E-4</v>
          </cell>
          <cell r="J76">
            <v>8.5033864394290504E-9</v>
          </cell>
          <cell r="K76">
            <v>6.07256020884961E-4</v>
          </cell>
          <cell r="L76">
            <v>2.9478897340595701E-4</v>
          </cell>
          <cell r="M76">
            <v>3.9801457896828703E-3</v>
          </cell>
          <cell r="N76">
            <v>3.1273829517885999E-4</v>
          </cell>
          <cell r="O76">
            <v>1.4964677393436399E-3</v>
          </cell>
          <cell r="P76">
            <v>1.00435528338494E-7</v>
          </cell>
          <cell r="Q76">
            <v>1.8254389287903901E-3</v>
          </cell>
          <cell r="R76">
            <v>4.7668564207015198E-8</v>
          </cell>
          <cell r="S76">
            <v>2.30706762522459E-2</v>
          </cell>
          <cell r="T76">
            <v>1.5285123372450499E-3</v>
          </cell>
          <cell r="U76">
            <v>7.6257638633251204E-2</v>
          </cell>
          <cell r="V76">
            <v>1.44133362919092E-2</v>
          </cell>
          <cell r="W76">
            <v>3.1483635306358303E-2</v>
          </cell>
          <cell r="X76">
            <v>1.3684044461115301E-5</v>
          </cell>
          <cell r="Y76">
            <v>6.8585664033889798E-2</v>
          </cell>
          <cell r="Z76">
            <v>3.0904527648090199E-6</v>
          </cell>
          <cell r="AA76">
            <v>1.5645906387362599E-4</v>
          </cell>
          <cell r="AB76">
            <v>2.8995136744924801E-5</v>
          </cell>
          <cell r="AC76">
            <v>9.5944746863096996E-4</v>
          </cell>
          <cell r="AD76">
            <v>5.0757647841237499E-5</v>
          </cell>
          <cell r="AE76">
            <v>2.1058824495412401E-4</v>
          </cell>
          <cell r="AF76">
            <v>1.39476536986649E-8</v>
          </cell>
          <cell r="AG76">
            <v>2.3676290584262501E-4</v>
          </cell>
          <cell r="AH76">
            <v>9.0159755217200704E-9</v>
          </cell>
          <cell r="AI76">
            <v>7.3683634400367702E-3</v>
          </cell>
          <cell r="AJ76">
            <v>5.8277403004467496E-3</v>
          </cell>
          <cell r="AK76">
            <v>4.53435331583023E-2</v>
          </cell>
          <cell r="AL76">
            <v>5.2877906709909396E-3</v>
          </cell>
          <cell r="AM76">
            <v>2.9432201758027101E-2</v>
          </cell>
          <cell r="AN76">
            <v>2.2083142994233602E-6</v>
          </cell>
          <cell r="AO76">
            <v>2.43611503392458E-2</v>
          </cell>
          <cell r="AP76">
            <v>2.7869066343555502E-6</v>
          </cell>
          <cell r="AQ76">
            <v>2.1260830108076299E-3</v>
          </cell>
          <cell r="AR76">
            <v>3.7527357926592198E-4</v>
          </cell>
          <cell r="AS76">
            <v>1.04749705642462E-2</v>
          </cell>
          <cell r="AT76">
            <v>1.1191472876817001E-3</v>
          </cell>
          <cell r="AU76">
            <v>3.5568724852055298E-3</v>
          </cell>
          <cell r="AV76">
            <v>5.2436206487982396E-7</v>
          </cell>
          <cell r="AW76">
            <v>6.3933967612683799E-3</v>
          </cell>
          <cell r="AX76">
            <v>2.0025507296850299E-7</v>
          </cell>
          <cell r="AY76">
            <v>2.74384096264839E-2</v>
          </cell>
          <cell r="AZ76">
            <v>8.1186443567276001E-2</v>
          </cell>
          <cell r="BA76">
            <v>8.2107797265052795E-2</v>
          </cell>
          <cell r="BB76">
            <v>3.9861503988504403E-2</v>
          </cell>
          <cell r="BC76">
            <v>0.27099490165710399</v>
          </cell>
          <cell r="BD76">
            <v>5.1893675845349199E-6</v>
          </cell>
          <cell r="BE76">
            <v>7.7583029866218595E-2</v>
          </cell>
          <cell r="BF76">
            <v>2.2320996322378101E-6</v>
          </cell>
          <cell r="BG76">
            <v>2.6575253009796098</v>
          </cell>
          <cell r="BH76">
            <v>7.2664737701416002E-2</v>
          </cell>
          <cell r="BI76">
            <v>15.598573684692401</v>
          </cell>
          <cell r="BJ76">
            <v>1.32788109779358</v>
          </cell>
          <cell r="BK76">
            <v>4.1751356124877903</v>
          </cell>
          <cell r="BL76">
            <v>8.7831157725304398E-4</v>
          </cell>
          <cell r="BM76">
            <v>9.0964317321777308</v>
          </cell>
          <cell r="BN76">
            <v>9.7090279450640104E-4</v>
          </cell>
          <cell r="BO76">
            <v>0.156269535422325</v>
          </cell>
          <cell r="BP76">
            <v>1.0562466923147401E-3</v>
          </cell>
          <cell r="BQ76">
            <v>3.4877684116363499</v>
          </cell>
          <cell r="BR76">
            <v>6.9834762252867196E-3</v>
          </cell>
          <cell r="BS76">
            <v>0.51843720674514804</v>
          </cell>
          <cell r="BT76">
            <v>3.5286404454382103E-5</v>
          </cell>
          <cell r="BU76">
            <v>0.845428466796875</v>
          </cell>
          <cell r="BV76">
            <v>2.7661657077260299E-4</v>
          </cell>
          <cell r="BW76">
            <v>8.0264144344255296E-4</v>
          </cell>
          <cell r="BX76">
            <v>5.2364916882652298E-6</v>
          </cell>
          <cell r="BY76">
            <v>2.7780884411186002E-3</v>
          </cell>
          <cell r="BZ76">
            <v>4.4940321822650698E-4</v>
          </cell>
          <cell r="CA76">
            <v>1.0270471684634701E-3</v>
          </cell>
          <cell r="CB76">
            <v>2.4055796643551698E-7</v>
          </cell>
          <cell r="CC76">
            <v>2.44144140742719E-3</v>
          </cell>
          <cell r="CD76">
            <v>8.22819785639695E-8</v>
          </cell>
          <cell r="CE76">
            <v>27.161304473876999</v>
          </cell>
          <cell r="CF76">
            <v>3.3500295132398598E-2</v>
          </cell>
          <cell r="CG76">
            <v>67.391517639160199</v>
          </cell>
          <cell r="CH76">
            <v>20.512434005737301</v>
          </cell>
          <cell r="CI76">
            <v>77.466255187988295</v>
          </cell>
          <cell r="CJ76">
            <v>2.6229681447148299E-2</v>
          </cell>
          <cell r="CK76">
            <v>61.526615142822301</v>
          </cell>
          <cell r="CL76">
            <v>3.1238850206136699E-3</v>
          </cell>
          <cell r="CM76">
            <v>9.8621768951415998</v>
          </cell>
          <cell r="CN76">
            <v>0.71724188327789296</v>
          </cell>
          <cell r="CO76">
            <v>112.30417633056599</v>
          </cell>
          <cell r="CP76">
            <v>1.00526130199432</v>
          </cell>
          <cell r="CQ76">
            <v>9.0782613754272496</v>
          </cell>
          <cell r="CR76">
            <v>6.6131073981523503E-4</v>
          </cell>
          <cell r="CS76">
            <v>4.4847917556762704</v>
          </cell>
          <cell r="CT76">
            <v>2.7411358314566298E-4</v>
          </cell>
        </row>
        <row r="77">
          <cell r="C77">
            <v>1.11127604895955E-7</v>
          </cell>
          <cell r="D77">
            <v>4.5385120756691301E-5</v>
          </cell>
          <cell r="E77">
            <v>1.8922573019608501E-7</v>
          </cell>
          <cell r="F77">
            <v>1.22355949133635E-3</v>
          </cell>
          <cell r="G77">
            <v>5.6747896451270201E-5</v>
          </cell>
          <cell r="H77">
            <v>5.4623679801579803E-8</v>
          </cell>
          <cell r="I77">
            <v>5.6611740728840199E-4</v>
          </cell>
          <cell r="J77">
            <v>4.5875353862356903E-6</v>
          </cell>
          <cell r="K77">
            <v>1.0919490733840599E-7</v>
          </cell>
          <cell r="L77">
            <v>4.4516695197671699E-5</v>
          </cell>
          <cell r="M77">
            <v>1.8517401656481501E-7</v>
          </cell>
          <cell r="N77">
            <v>6.7116954596713196E-4</v>
          </cell>
          <cell r="O77">
            <v>5.5760050599928898E-5</v>
          </cell>
          <cell r="P77">
            <v>5.1754170726780999E-8</v>
          </cell>
          <cell r="Q77">
            <v>5.4589071078226003E-4</v>
          </cell>
          <cell r="R77">
            <v>1.11663652546667E-7</v>
          </cell>
          <cell r="S77">
            <v>1.3750375728705E-5</v>
          </cell>
          <cell r="T77">
            <v>5.6109498254954798E-3</v>
          </cell>
          <cell r="U77">
            <v>6.1962724430486601E-5</v>
          </cell>
          <cell r="V77">
            <v>0.444180607795715</v>
          </cell>
          <cell r="W77">
            <v>7.0584588684141601E-3</v>
          </cell>
          <cell r="X77">
            <v>6.6256397985853297E-6</v>
          </cell>
          <cell r="Y77">
            <v>6.9373607635498005E-2</v>
          </cell>
          <cell r="Z77">
            <v>0.14385199546814001</v>
          </cell>
          <cell r="AA77">
            <v>7.6122944392409395E-8</v>
          </cell>
          <cell r="AB77">
            <v>3.3473908843006898E-5</v>
          </cell>
          <cell r="AC77">
            <v>1.5257153052061799E-7</v>
          </cell>
          <cell r="AD77">
            <v>6.31576478481293E-2</v>
          </cell>
          <cell r="AE77">
            <v>3.88970292988233E-5</v>
          </cell>
          <cell r="AF77">
            <v>9.5330022986672702E-8</v>
          </cell>
          <cell r="AG77">
            <v>7.0109573425725102E-4</v>
          </cell>
          <cell r="AH77">
            <v>1.3584330736193801E-4</v>
          </cell>
          <cell r="AI77">
            <v>1.3289690832607399E-4</v>
          </cell>
          <cell r="AJ77">
            <v>5.41743971407413E-2</v>
          </cell>
          <cell r="AK77">
            <v>2.2538231860380601E-4</v>
          </cell>
          <cell r="AL77">
            <v>0.82563686370849598</v>
          </cell>
          <cell r="AM77">
            <v>6.7855529487132998E-2</v>
          </cell>
          <cell r="AN77">
            <v>6.3018822402227697E-5</v>
          </cell>
          <cell r="AO77">
            <v>0.664470255374908</v>
          </cell>
          <cell r="AP77">
            <v>2.13113831705414E-4</v>
          </cell>
          <cell r="AQ77">
            <v>2.0185700577712901E-6</v>
          </cell>
          <cell r="AR77">
            <v>8.2293304149061398E-4</v>
          </cell>
          <cell r="AS77">
            <v>3.4338052046223298E-6</v>
          </cell>
          <cell r="AT77">
            <v>1.29390703514218E-2</v>
          </cell>
          <cell r="AU77">
            <v>1.03078887332231E-3</v>
          </cell>
          <cell r="AV77">
            <v>9.56724193201808E-7</v>
          </cell>
          <cell r="AW77">
            <v>1.0091320611536499E-2</v>
          </cell>
          <cell r="AX77">
            <v>4.0629387513035902E-5</v>
          </cell>
          <cell r="AY77">
            <v>9.2916183348279406E-5</v>
          </cell>
          <cell r="AZ77">
            <v>3.7875678390264497E-2</v>
          </cell>
          <cell r="BA77">
            <v>1.5756847278680701E-4</v>
          </cell>
          <cell r="BB77">
            <v>0.57110404968261697</v>
          </cell>
          <cell r="BC77">
            <v>4.7441851347684902E-2</v>
          </cell>
          <cell r="BD77">
            <v>4.40386575064622E-5</v>
          </cell>
          <cell r="BE77">
            <v>0.46445474028587302</v>
          </cell>
          <cell r="BF77">
            <v>9.5017116109374897E-5</v>
          </cell>
          <cell r="BG77">
            <v>3.1880274764262102E-4</v>
          </cell>
          <cell r="BH77">
            <v>0.12995462119579301</v>
          </cell>
          <cell r="BI77">
            <v>5.4064817959442702E-4</v>
          </cell>
          <cell r="BJ77">
            <v>1.9620614051818801</v>
          </cell>
          <cell r="BK77">
            <v>0.162776559591293</v>
          </cell>
          <cell r="BL77">
            <v>1.5110870299395201E-4</v>
          </cell>
          <cell r="BM77">
            <v>1.5936245918273899</v>
          </cell>
          <cell r="BN77">
            <v>4.0190041181631403E-4</v>
          </cell>
          <cell r="BO77">
            <v>1.21997756650671E-4</v>
          </cell>
          <cell r="BP77">
            <v>4.9730278551578501E-2</v>
          </cell>
          <cell r="BQ77">
            <v>2.0689987286459701E-4</v>
          </cell>
          <cell r="BR77">
            <v>0.75667357444763195</v>
          </cell>
          <cell r="BS77">
            <v>6.2290553003549597E-2</v>
          </cell>
          <cell r="BT77">
            <v>5.7822318922262598E-5</v>
          </cell>
          <cell r="BU77">
            <v>0.60982316732406605</v>
          </cell>
          <cell r="BV77">
            <v>1.7872304306365501E-4</v>
          </cell>
          <cell r="BW77">
            <v>8.6448773117808699E-7</v>
          </cell>
          <cell r="BX77">
            <v>3.5584339639172001E-4</v>
          </cell>
          <cell r="BY77">
            <v>1.49984816744109E-6</v>
          </cell>
          <cell r="BZ77">
            <v>9.9386014044284803E-3</v>
          </cell>
          <cell r="CA77">
            <v>4.4148936285637297E-4</v>
          </cell>
          <cell r="CB77">
            <v>4.9241100441577103E-7</v>
          </cell>
          <cell r="CC77">
            <v>4.76886564865708E-3</v>
          </cell>
          <cell r="CD77">
            <v>1.9367945787962499E-4</v>
          </cell>
          <cell r="CE77">
            <v>5.8218926191329998E-2</v>
          </cell>
          <cell r="CF77">
            <v>23.731910705566399</v>
          </cell>
          <cell r="CG77">
            <v>9.8744288086891202E-2</v>
          </cell>
          <cell r="CH77">
            <v>363.02911376953102</v>
          </cell>
          <cell r="CI77">
            <v>29.725833892822301</v>
          </cell>
          <cell r="CJ77">
            <v>2.75936406105757E-2</v>
          </cell>
          <cell r="CK77">
            <v>291.01577758789102</v>
          </cell>
          <cell r="CL77">
            <v>0.11892906576395</v>
          </cell>
          <cell r="CM77">
            <v>4.7734891995787599E-4</v>
          </cell>
          <cell r="CN77">
            <v>0.19513465464115101</v>
          </cell>
          <cell r="CO77">
            <v>8.1950449384748903E-4</v>
          </cell>
          <cell r="CP77">
            <v>5.3638682365417498</v>
          </cell>
          <cell r="CQ77">
            <v>0.24374553561210599</v>
          </cell>
          <cell r="CR77">
            <v>2.39506363868713E-4</v>
          </cell>
          <cell r="CS77">
            <v>2.45786452293396</v>
          </cell>
          <cell r="CT77">
            <v>4.84971515834332E-2</v>
          </cell>
        </row>
        <row r="78">
          <cell r="C78">
            <v>4.13061439758167E-4</v>
          </cell>
          <cell r="D78">
            <v>1.41222686877995E-8</v>
          </cell>
          <cell r="E78">
            <v>5.1156664267182404E-4</v>
          </cell>
          <cell r="F78">
            <v>1.02569474620395E-5</v>
          </cell>
          <cell r="G78">
            <v>1.7963253412744999E-5</v>
          </cell>
          <cell r="H78">
            <v>8.3418071881169504E-6</v>
          </cell>
          <cell r="I78">
            <v>9.2106807278469205E-4</v>
          </cell>
          <cell r="J78">
            <v>2.4409811949510599E-9</v>
          </cell>
          <cell r="K78">
            <v>9.4641989562660499E-4</v>
          </cell>
          <cell r="L78">
            <v>4.0571073611772597E-8</v>
          </cell>
          <cell r="M78">
            <v>1.3325429754331699E-3</v>
          </cell>
          <cell r="N78">
            <v>8.7700958829373094E-5</v>
          </cell>
          <cell r="O78">
            <v>1.1146296747028799E-3</v>
          </cell>
          <cell r="P78">
            <v>1.5122771401365801E-5</v>
          </cell>
          <cell r="Q78">
            <v>3.8359486497938598E-3</v>
          </cell>
          <cell r="R78">
            <v>9.6203613964007706E-9</v>
          </cell>
          <cell r="S78">
            <v>1.2346171140670801</v>
          </cell>
          <cell r="T78">
            <v>8.1117689842358199E-4</v>
          </cell>
          <cell r="U78">
            <v>82.509536743164105</v>
          </cell>
          <cell r="V78">
            <v>2.8038303852081299</v>
          </cell>
          <cell r="W78">
            <v>1.17016136646271</v>
          </cell>
          <cell r="X78">
            <v>1.29242520779371E-2</v>
          </cell>
          <cell r="Y78">
            <v>89.696807861328097</v>
          </cell>
          <cell r="Z78">
            <v>4.2209654930047702E-4</v>
          </cell>
          <cell r="AA78">
            <v>1.2883010786026701E-3</v>
          </cell>
          <cell r="AB78">
            <v>4.4440881197260799E-7</v>
          </cell>
          <cell r="AC78">
            <v>6.75094081088901E-3</v>
          </cell>
          <cell r="AD78">
            <v>5.4566804465139298E-5</v>
          </cell>
          <cell r="AE78">
            <v>5.0021510105580102E-4</v>
          </cell>
          <cell r="AF78">
            <v>9.2178652994334698E-4</v>
          </cell>
          <cell r="AG78">
            <v>9.0546131134033203E-2</v>
          </cell>
          <cell r="AH78">
            <v>1.6432731797522101E-7</v>
          </cell>
          <cell r="AI78">
            <v>1.7930463552475</v>
          </cell>
          <cell r="AJ78">
            <v>3.3995072590187197E-4</v>
          </cell>
          <cell r="AK78">
            <v>28.0425815582275</v>
          </cell>
          <cell r="AL78">
            <v>0.89893889427185103</v>
          </cell>
          <cell r="AM78">
            <v>1.15060210227966</v>
          </cell>
          <cell r="AN78">
            <v>8.8869161903858199E-2</v>
          </cell>
          <cell r="AO78">
            <v>37.1895751953125</v>
          </cell>
          <cell r="AP78">
            <v>1.5185051597654801E-4</v>
          </cell>
          <cell r="AQ78">
            <v>0.200182035565376</v>
          </cell>
          <cell r="AR78">
            <v>5.6915996538009503E-6</v>
          </cell>
          <cell r="AS78">
            <v>0.232998847961426</v>
          </cell>
          <cell r="AT78">
            <v>5.3338669240474701E-3</v>
          </cell>
          <cell r="AU78">
            <v>1.01437289267778E-2</v>
          </cell>
          <cell r="AV78">
            <v>1.1862816754728599E-3</v>
          </cell>
          <cell r="AW78">
            <v>0.173470169305801</v>
          </cell>
          <cell r="AX78">
            <v>7.1597264650336001E-7</v>
          </cell>
          <cell r="AY78">
            <v>19.5110683441162</v>
          </cell>
          <cell r="AZ78">
            <v>6.2777375569567095E-4</v>
          </cell>
          <cell r="BA78">
            <v>25.418031692504901</v>
          </cell>
          <cell r="BB78">
            <v>0.63250803947448697</v>
          </cell>
          <cell r="BC78">
            <v>3.4482476711273198</v>
          </cell>
          <cell r="BD78">
            <v>0.14319001138210299</v>
          </cell>
          <cell r="BE78">
            <v>22.7054138183594</v>
          </cell>
          <cell r="BF78">
            <v>9.6796109573915601E-5</v>
          </cell>
          <cell r="BG78">
            <v>69.514900207519503</v>
          </cell>
          <cell r="BH78">
            <v>2.56047095172107E-3</v>
          </cell>
          <cell r="BI78">
            <v>116.610191345215</v>
          </cell>
          <cell r="BJ78">
            <v>7.5078926086425799</v>
          </cell>
          <cell r="BK78">
            <v>6.9817914962768599</v>
          </cell>
          <cell r="BL78">
            <v>1.09867787361145</v>
          </cell>
          <cell r="BM78">
            <v>138.54721069335901</v>
          </cell>
          <cell r="BN78">
            <v>8.2847377052530603E-4</v>
          </cell>
          <cell r="BO78">
            <v>2.6030976772308301</v>
          </cell>
          <cell r="BP78">
            <v>7.30818574083969E-5</v>
          </cell>
          <cell r="BQ78">
            <v>3.0567078590393102</v>
          </cell>
          <cell r="BR78">
            <v>6.6219732165336595E-2</v>
          </cell>
          <cell r="BS78">
            <v>0.107948578894138</v>
          </cell>
          <cell r="BT78">
            <v>1.55359888449311E-2</v>
          </cell>
          <cell r="BU78">
            <v>2.2597739696502699</v>
          </cell>
          <cell r="BV78">
            <v>9.2058326117694395E-6</v>
          </cell>
          <cell r="BW78">
            <v>3.35236638784409E-3</v>
          </cell>
          <cell r="BX78">
            <v>1.9233593206990899E-7</v>
          </cell>
          <cell r="BY78">
            <v>5.6733679957687898E-3</v>
          </cell>
          <cell r="BZ78">
            <v>2.13420586078428E-4</v>
          </cell>
          <cell r="CA78">
            <v>2.9216322582215101E-3</v>
          </cell>
          <cell r="CB78">
            <v>7.5522635597735603E-5</v>
          </cell>
          <cell r="CC78">
            <v>1.1495889164507399E-2</v>
          </cell>
          <cell r="CD78">
            <v>3.4576455476553701E-8</v>
          </cell>
          <cell r="CE78">
            <v>39.265716552734403</v>
          </cell>
          <cell r="CF78">
            <v>1.3818953884765499E-3</v>
          </cell>
          <cell r="CG78">
            <v>50.993587493896499</v>
          </cell>
          <cell r="CH78">
            <v>1.4386008977889999</v>
          </cell>
          <cell r="CI78">
            <v>1.91549408435822</v>
          </cell>
          <cell r="CJ78">
            <v>0.82277995347976696</v>
          </cell>
          <cell r="CK78">
            <v>90.974838256835895</v>
          </cell>
          <cell r="CL78">
            <v>2.7360621606931101E-4</v>
          </cell>
          <cell r="CM78">
            <v>8.2790279388427699</v>
          </cell>
          <cell r="CN78">
            <v>1.0216524824500099E-3</v>
          </cell>
          <cell r="CO78">
            <v>65.074920654296903</v>
          </cell>
          <cell r="CP78">
            <v>1.8624893426895099</v>
          </cell>
          <cell r="CQ78">
            <v>12.493802070617701</v>
          </cell>
          <cell r="CR78">
            <v>0.205008059740067</v>
          </cell>
          <cell r="CS78">
            <v>86.673110961914105</v>
          </cell>
          <cell r="CT78">
            <v>3.5472743911668702E-4</v>
          </cell>
        </row>
        <row r="79">
          <cell r="C79">
            <v>4.3646101839840403E-3</v>
          </cell>
          <cell r="D79">
            <v>2.9216040857136202E-3</v>
          </cell>
          <cell r="E79">
            <v>2.90760863572359E-3</v>
          </cell>
          <cell r="F79">
            <v>3.6790489684790399E-3</v>
          </cell>
          <cell r="G79">
            <v>5.3843348287045999E-3</v>
          </cell>
          <cell r="H79">
            <v>3.2005544751882602E-2</v>
          </cell>
          <cell r="I79">
            <v>1.4186163432896101E-2</v>
          </cell>
          <cell r="J79">
            <v>1.36183795984834E-3</v>
          </cell>
          <cell r="K79">
            <v>2.7615169528871802E-4</v>
          </cell>
          <cell r="L79">
            <v>1.0560654336586599E-3</v>
          </cell>
          <cell r="M79">
            <v>5.1548780174925902E-4</v>
          </cell>
          <cell r="N79">
            <v>2.12735012173653E-2</v>
          </cell>
          <cell r="O79">
            <v>2.5597950443625499E-2</v>
          </cell>
          <cell r="P79">
            <v>4.53398359240964E-4</v>
          </cell>
          <cell r="Q79">
            <v>1.45275602117181E-2</v>
          </cell>
          <cell r="R79">
            <v>8.7795814033597697E-4</v>
          </cell>
          <cell r="S79">
            <v>8.3891897201538104</v>
          </cell>
          <cell r="T79">
            <v>3.3709471225738499</v>
          </cell>
          <cell r="U79">
            <v>2.7828114032745401</v>
          </cell>
          <cell r="V79">
            <v>22.0895290374756</v>
          </cell>
          <cell r="W79">
            <v>34.024852752685497</v>
          </cell>
          <cell r="X79">
            <v>2.7916579246521001</v>
          </cell>
          <cell r="Y79">
            <v>55.052146911621101</v>
          </cell>
          <cell r="Z79">
            <v>2.7685062885284402</v>
          </cell>
          <cell r="AA79">
            <v>5.2409201860427898E-2</v>
          </cell>
          <cell r="AB79">
            <v>3.5080134868621798E-2</v>
          </cell>
          <cell r="AC79">
            <v>3.6079082638025298E-2</v>
          </cell>
          <cell r="AD79">
            <v>4.81252856552601E-2</v>
          </cell>
          <cell r="AE79">
            <v>4.3281756341457402E-2</v>
          </cell>
          <cell r="AF79">
            <v>0.38744631409645103</v>
          </cell>
          <cell r="AG79">
            <v>0.181030243635178</v>
          </cell>
          <cell r="AH79">
            <v>1.7678996548056599E-2</v>
          </cell>
          <cell r="AI79">
            <v>28.281044006347699</v>
          </cell>
          <cell r="AJ79">
            <v>13.463025093078601</v>
          </cell>
          <cell r="AK79">
            <v>6.7649822235107404</v>
          </cell>
          <cell r="AL79">
            <v>24.3777675628662</v>
          </cell>
          <cell r="AM79">
            <v>66.879409790039105</v>
          </cell>
          <cell r="AN79">
            <v>46.536186218261697</v>
          </cell>
          <cell r="AO79">
            <v>73.214057922363295</v>
          </cell>
          <cell r="AP79">
            <v>4.2432293891906703</v>
          </cell>
          <cell r="AQ79">
            <v>0.30858492851257302</v>
          </cell>
          <cell r="AR79">
            <v>0.13359378278255499</v>
          </cell>
          <cell r="AS79">
            <v>4.6555247157812098E-2</v>
          </cell>
          <cell r="AT79">
            <v>0.29671737551689098</v>
          </cell>
          <cell r="AU79">
            <v>0.71622759103775002</v>
          </cell>
          <cell r="AV79">
            <v>0.16496537625789601</v>
          </cell>
          <cell r="AW79">
            <v>0.46874928474426297</v>
          </cell>
          <cell r="AX79">
            <v>4.6094302088022197E-2</v>
          </cell>
          <cell r="AY79">
            <v>76.762557983398395</v>
          </cell>
          <cell r="AZ79">
            <v>42.532054901122997</v>
          </cell>
          <cell r="BA79">
            <v>32.869167327880902</v>
          </cell>
          <cell r="BB79">
            <v>55.882823944091797</v>
          </cell>
          <cell r="BC79">
            <v>106.88331604003901</v>
          </cell>
          <cell r="BD79">
            <v>318.1005859375</v>
          </cell>
          <cell r="BE79">
            <v>184.94369506835901</v>
          </cell>
          <cell r="BF79">
            <v>17.400062561035199</v>
          </cell>
          <cell r="BG79">
            <v>153.33612060546901</v>
          </cell>
          <cell r="BH79">
            <v>84.503143310546903</v>
          </cell>
          <cell r="BI79">
            <v>63.3679389953613</v>
          </cell>
          <cell r="BJ79">
            <v>168.04368591308599</v>
          </cell>
          <cell r="BK79">
            <v>354.26803588867199</v>
          </cell>
          <cell r="BL79">
            <v>544.938720703125</v>
          </cell>
          <cell r="BM79">
            <v>740.41864013671898</v>
          </cell>
          <cell r="BN79">
            <v>32.096824645996101</v>
          </cell>
          <cell r="BO79">
            <v>6.6203584671020499</v>
          </cell>
          <cell r="BP79">
            <v>4.0399489402770996</v>
          </cell>
          <cell r="BQ79">
            <v>1.5112731456756601</v>
          </cell>
          <cell r="BR79">
            <v>34.670936584472699</v>
          </cell>
          <cell r="BS79">
            <v>63.8517875671387</v>
          </cell>
          <cell r="BT79">
            <v>2.0016250610351598</v>
          </cell>
          <cell r="BU79">
            <v>52.083389282226598</v>
          </cell>
          <cell r="BV79">
            <v>1.4376261234283401</v>
          </cell>
          <cell r="BW79">
            <v>1.2056655250489701E-3</v>
          </cell>
          <cell r="BX79">
            <v>1.2763503473252099E-3</v>
          </cell>
          <cell r="BY79">
            <v>1.02939270436764E-3</v>
          </cell>
          <cell r="BZ79">
            <v>1.2571919709443999E-2</v>
          </cell>
          <cell r="CA79">
            <v>2.90771722793579E-2</v>
          </cell>
          <cell r="CB79">
            <v>8.4374165162444097E-3</v>
          </cell>
          <cell r="CC79">
            <v>1.2650139629840899E-2</v>
          </cell>
          <cell r="CD79">
            <v>9.0144760906696298E-4</v>
          </cell>
          <cell r="CE79">
            <v>175.65550231933599</v>
          </cell>
          <cell r="CF79">
            <v>112.704475402832</v>
          </cell>
          <cell r="CG79">
            <v>60.5942573547363</v>
          </cell>
          <cell r="CH79">
            <v>682.98333740234398</v>
          </cell>
          <cell r="CI79">
            <v>1017.1396484375</v>
          </cell>
          <cell r="CJ79">
            <v>435.60748291015602</v>
          </cell>
          <cell r="CK79">
            <v>822.05114746093795</v>
          </cell>
          <cell r="CL79">
            <v>47.2153511047363</v>
          </cell>
          <cell r="CM79">
            <v>65.842208862304702</v>
          </cell>
          <cell r="CN79">
            <v>26.0501384735107</v>
          </cell>
          <cell r="CO79">
            <v>11.9079675674438</v>
          </cell>
          <cell r="CP79">
            <v>71.150123596191406</v>
          </cell>
          <cell r="CQ79">
            <v>160.23405456543</v>
          </cell>
          <cell r="CR79">
            <v>55.285987854003899</v>
          </cell>
          <cell r="CS79">
            <v>218.99664306640599</v>
          </cell>
          <cell r="CT79">
            <v>7.7475905418395996</v>
          </cell>
        </row>
        <row r="80">
          <cell r="C80">
            <v>1.38398943818174E-4</v>
          </cell>
          <cell r="D80">
            <v>5.3590873721986998E-4</v>
          </cell>
          <cell r="E80">
            <v>7.0441237767226994E-5</v>
          </cell>
          <cell r="F80">
            <v>4.1293926187790898E-4</v>
          </cell>
          <cell r="G80">
            <v>7.9611651599407196E-3</v>
          </cell>
          <cell r="H80">
            <v>1.41408760100603E-3</v>
          </cell>
          <cell r="I80">
            <v>2.4836568627506499E-3</v>
          </cell>
          <cell r="J80">
            <v>1.7403715173713901E-4</v>
          </cell>
          <cell r="K80">
            <v>2.3307539522647901E-3</v>
          </cell>
          <cell r="L80">
            <v>2.29716603644192E-3</v>
          </cell>
          <cell r="M80">
            <v>1.82657188270241E-3</v>
          </cell>
          <cell r="N80">
            <v>7.0254327729344403E-3</v>
          </cell>
          <cell r="O80">
            <v>0.44048053026199302</v>
          </cell>
          <cell r="P80">
            <v>2.53233243711293E-3</v>
          </cell>
          <cell r="Q80">
            <v>3.7186469882726697E-2</v>
          </cell>
          <cell r="R80">
            <v>1.02622411213815E-3</v>
          </cell>
          <cell r="S80">
            <v>0.29760146141052202</v>
          </cell>
          <cell r="T80">
            <v>1.03777432441711</v>
          </cell>
          <cell r="U80">
            <v>0.23874095082283001</v>
          </cell>
          <cell r="V80">
            <v>1.28007256984711</v>
          </cell>
          <cell r="W80">
            <v>28.165349960327099</v>
          </cell>
          <cell r="X80">
            <v>1.33011198043823</v>
          </cell>
          <cell r="Y80">
            <v>5.2523107528686497</v>
          </cell>
          <cell r="Z80">
            <v>0.84675413370132402</v>
          </cell>
          <cell r="AA80">
            <v>3.9835730567574501E-3</v>
          </cell>
          <cell r="AB80">
            <v>9.4475364312529599E-3</v>
          </cell>
          <cell r="AC80">
            <v>5.0031783757731297E-4</v>
          </cell>
          <cell r="AD80">
            <v>5.1758075132965998E-3</v>
          </cell>
          <cell r="AE80">
            <v>8.9534014463424696E-2</v>
          </cell>
          <cell r="AF80">
            <v>4.2171429842710502E-2</v>
          </cell>
          <cell r="AG80">
            <v>4.1947662830352797E-2</v>
          </cell>
          <cell r="AH80">
            <v>6.66038878262043E-3</v>
          </cell>
          <cell r="AI80">
            <v>0.84092116355895996</v>
          </cell>
          <cell r="AJ80">
            <v>3.2382612228393599</v>
          </cell>
          <cell r="AK80">
            <v>0.88752436637878396</v>
          </cell>
          <cell r="AL80">
            <v>3.58430075645447</v>
          </cell>
          <cell r="AM80">
            <v>50.616844177246101</v>
          </cell>
          <cell r="AN80">
            <v>1.72812283039093</v>
          </cell>
          <cell r="AO80">
            <v>13.539137840271</v>
          </cell>
          <cell r="AP80">
            <v>2.0925753116607702</v>
          </cell>
          <cell r="AQ80">
            <v>2.5709226727485698E-2</v>
          </cell>
          <cell r="AR80">
            <v>9.2549405992031097E-2</v>
          </cell>
          <cell r="AS80">
            <v>1.59587096422911E-2</v>
          </cell>
          <cell r="AT80">
            <v>0.100407347083092</v>
          </cell>
          <cell r="AU80">
            <v>3.6743361949920699</v>
          </cell>
          <cell r="AV80">
            <v>2.8677782043814701E-2</v>
          </cell>
          <cell r="AW80">
            <v>0.66972041130065896</v>
          </cell>
          <cell r="AX80">
            <v>0.12719959020614599</v>
          </cell>
          <cell r="AY80">
            <v>2.4754779338836701</v>
          </cell>
          <cell r="AZ80">
            <v>10.6522006988525</v>
          </cell>
          <cell r="BA80">
            <v>2.7767500877380402</v>
          </cell>
          <cell r="BB80">
            <v>10.6846055984497</v>
          </cell>
          <cell r="BC80">
            <v>147.53347778320301</v>
          </cell>
          <cell r="BD80">
            <v>10.399106979370099</v>
          </cell>
          <cell r="BE80">
            <v>43.400382995605497</v>
          </cell>
          <cell r="BF80">
            <v>10.811063766479499</v>
          </cell>
          <cell r="BG80">
            <v>10.273460388183601</v>
          </cell>
          <cell r="BH80">
            <v>38.566513061523402</v>
          </cell>
          <cell r="BI80">
            <v>8.6508274078369105</v>
          </cell>
          <cell r="BJ80">
            <v>41.514003753662102</v>
          </cell>
          <cell r="BK80">
            <v>727.71142578125</v>
          </cell>
          <cell r="BL80">
            <v>51.424350738525398</v>
          </cell>
          <cell r="BM80">
            <v>176.78770446777301</v>
          </cell>
          <cell r="BN80">
            <v>27.764432907104499</v>
          </cell>
          <cell r="BO80">
            <v>2.1341590881347701</v>
          </cell>
          <cell r="BP80">
            <v>6.1525163650512704</v>
          </cell>
          <cell r="BQ80">
            <v>2.9417178630828902</v>
          </cell>
          <cell r="BR80">
            <v>4.2633609771728498</v>
          </cell>
          <cell r="BS80">
            <v>83.867172241210895</v>
          </cell>
          <cell r="BT80">
            <v>2.66695976257324</v>
          </cell>
          <cell r="BU80">
            <v>23.8947448730469</v>
          </cell>
          <cell r="BV80">
            <v>1.8457063436508201</v>
          </cell>
          <cell r="BW80">
            <v>1.2162057682871799E-3</v>
          </cell>
          <cell r="BX80">
            <v>6.0692513361573202E-3</v>
          </cell>
          <cell r="BY80">
            <v>1.2427284382283701E-3</v>
          </cell>
          <cell r="BZ80">
            <v>4.4253985397517698E-3</v>
          </cell>
          <cell r="CA80">
            <v>0.109161697328091</v>
          </cell>
          <cell r="CB80">
            <v>1.4743882231414301E-2</v>
          </cell>
          <cell r="CC80">
            <v>3.7957839667797103E-2</v>
          </cell>
          <cell r="CD80">
            <v>8.9166974648833292E-3</v>
          </cell>
          <cell r="CE80">
            <v>37.298599243164098</v>
          </cell>
          <cell r="CF80">
            <v>118.628280639648</v>
          </cell>
          <cell r="CG80">
            <v>38.157447814941399</v>
          </cell>
          <cell r="CH80">
            <v>106.54555511474599</v>
          </cell>
          <cell r="CI80">
            <v>3396.55688476563</v>
          </cell>
          <cell r="CJ80">
            <v>278.75906372070301</v>
          </cell>
          <cell r="CK80">
            <v>756.716064453125</v>
          </cell>
          <cell r="CL80">
            <v>156.42509460449199</v>
          </cell>
          <cell r="CM80">
            <v>8.3463115692138707</v>
          </cell>
          <cell r="CN80">
            <v>31.5567417144775</v>
          </cell>
          <cell r="CO80">
            <v>6.9971442222595197</v>
          </cell>
          <cell r="CP80">
            <v>34.932407379150398</v>
          </cell>
          <cell r="CQ80">
            <v>523.30529785156295</v>
          </cell>
          <cell r="CR80">
            <v>36.324317932128899</v>
          </cell>
          <cell r="CS80">
            <v>141.83624267578099</v>
          </cell>
          <cell r="CT80">
            <v>23.240392684936499</v>
          </cell>
        </row>
        <row r="81">
          <cell r="C81">
            <v>2.5074963923543702E-4</v>
          </cell>
          <cell r="D81">
            <v>5.9649744071066401E-4</v>
          </cell>
          <cell r="E81">
            <v>1.8995927530340899E-4</v>
          </cell>
          <cell r="F81">
            <v>8.4767502266913696E-4</v>
          </cell>
          <cell r="G81">
            <v>9.9106982816010692E-4</v>
          </cell>
          <cell r="H81">
            <v>2.3021429660730099E-4</v>
          </cell>
          <cell r="I81">
            <v>1.4460188103839801E-3</v>
          </cell>
          <cell r="J81">
            <v>6.4277272031176795E-5</v>
          </cell>
          <cell r="K81">
            <v>5.7603809982538197E-3</v>
          </cell>
          <cell r="L81">
            <v>1.2010998092591801E-2</v>
          </cell>
          <cell r="M81">
            <v>4.0404456667602097E-3</v>
          </cell>
          <cell r="N81">
            <v>1.5812050551176099E-2</v>
          </cell>
          <cell r="O81">
            <v>2.2697664797306099E-2</v>
          </cell>
          <cell r="P81">
            <v>2.59351055137813E-3</v>
          </cell>
          <cell r="Q81">
            <v>4.0722467005252803E-2</v>
          </cell>
          <cell r="R81">
            <v>2.12977710179985E-3</v>
          </cell>
          <cell r="S81">
            <v>2.5276884436607399E-2</v>
          </cell>
          <cell r="T81">
            <v>5.5087834596633897E-2</v>
          </cell>
          <cell r="U81">
            <v>1.7961947247386E-2</v>
          </cell>
          <cell r="V81">
            <v>7.2908684611320496E-2</v>
          </cell>
          <cell r="W81">
            <v>9.9185578525066403E-2</v>
          </cell>
          <cell r="X81">
            <v>1.4345204457640599E-2</v>
          </cell>
          <cell r="Y81">
            <v>0.17918655276298501</v>
          </cell>
          <cell r="Z81">
            <v>9.4399834051728197E-3</v>
          </cell>
          <cell r="AA81">
            <v>9.4610784435644702E-4</v>
          </cell>
          <cell r="AB81">
            <v>1.93647120613605E-3</v>
          </cell>
          <cell r="AC81">
            <v>6.1648717382922801E-4</v>
          </cell>
          <cell r="AD81">
            <v>2.2247515153139799E-3</v>
          </cell>
          <cell r="AE81">
            <v>3.6343499086797198E-3</v>
          </cell>
          <cell r="AF81">
            <v>2.1861898130737199E-4</v>
          </cell>
          <cell r="AG81">
            <v>8.8413013145327603E-3</v>
          </cell>
          <cell r="AH81">
            <v>5.4645969066768896E-4</v>
          </cell>
          <cell r="AI81">
            <v>3.3554133027791998E-2</v>
          </cell>
          <cell r="AJ81">
            <v>7.7067248523235293E-2</v>
          </cell>
          <cell r="AK81">
            <v>2.4760853499174101E-2</v>
          </cell>
          <cell r="AL81">
            <v>0.10650720447301899</v>
          </cell>
          <cell r="AM81">
            <v>0.13220340013504001</v>
          </cell>
          <cell r="AN81">
            <v>2.59284488856792E-2</v>
          </cell>
          <cell r="AO81">
            <v>0.21226766705513</v>
          </cell>
          <cell r="AP81">
            <v>1.0265463963151001E-2</v>
          </cell>
          <cell r="AQ81">
            <v>2.1236578002572101E-2</v>
          </cell>
          <cell r="AR81">
            <v>4.59526069462299E-2</v>
          </cell>
          <cell r="AS81">
            <v>1.4690428972244301E-2</v>
          </cell>
          <cell r="AT81">
            <v>5.8075100183486897E-2</v>
          </cell>
          <cell r="AU81">
            <v>8.2544900476932498E-2</v>
          </cell>
          <cell r="AV81">
            <v>1.0271341539919401E-2</v>
          </cell>
          <cell r="AW81">
            <v>0.168726846575737</v>
          </cell>
          <cell r="AX81">
            <v>9.5914248377084697E-3</v>
          </cell>
          <cell r="AY81">
            <v>4.8612758517265299E-2</v>
          </cell>
          <cell r="AZ81">
            <v>0.114938914775848</v>
          </cell>
          <cell r="BA81">
            <v>3.49867753684521E-2</v>
          </cell>
          <cell r="BB81">
            <v>0.15034636855125399</v>
          </cell>
          <cell r="BC81">
            <v>0.1882004737854</v>
          </cell>
          <cell r="BD81">
            <v>3.7162087857723201E-2</v>
          </cell>
          <cell r="BE81">
            <v>0.36800056695938099</v>
          </cell>
          <cell r="BF81">
            <v>2.0484829321503601E-2</v>
          </cell>
          <cell r="BG81">
            <v>6.9444067776203197E-2</v>
          </cell>
          <cell r="BH81">
            <v>0.17411094903945901</v>
          </cell>
          <cell r="BI81">
            <v>5.0511982291936902E-2</v>
          </cell>
          <cell r="BJ81">
            <v>0.226272016763687</v>
          </cell>
          <cell r="BK81">
            <v>0.26613363623619102</v>
          </cell>
          <cell r="BL81">
            <v>6.3813060522079496E-2</v>
          </cell>
          <cell r="BM81">
            <v>0.54925048351287797</v>
          </cell>
          <cell r="BN81">
            <v>3.1627204269170803E-2</v>
          </cell>
          <cell r="BO81">
            <v>4.1934642940759702E-3</v>
          </cell>
          <cell r="BP81">
            <v>9.5763774588704092E-3</v>
          </cell>
          <cell r="BQ81">
            <v>3.0514057725668001E-3</v>
          </cell>
          <cell r="BR81">
            <v>1.29534648731351E-2</v>
          </cell>
          <cell r="BS81">
            <v>1.6445381566882099E-2</v>
          </cell>
          <cell r="BT81">
            <v>3.0313755851239001E-3</v>
          </cell>
          <cell r="BU81">
            <v>2.83866003155708E-2</v>
          </cell>
          <cell r="BV81">
            <v>1.45218567922711E-3</v>
          </cell>
          <cell r="BW81">
            <v>1.6426134970970501E-4</v>
          </cell>
          <cell r="BX81">
            <v>3.7678680382668999E-4</v>
          </cell>
          <cell r="BY81">
            <v>1.1994718806818101E-4</v>
          </cell>
          <cell r="BZ81">
            <v>5.1175832049921198E-4</v>
          </cell>
          <cell r="CA81">
            <v>6.4448034390807195E-4</v>
          </cell>
          <cell r="CB81">
            <v>1.21782963105943E-4</v>
          </cell>
          <cell r="CC81">
            <v>1.09947880264372E-3</v>
          </cell>
          <cell r="CD81">
            <v>5.57764360564761E-5</v>
          </cell>
          <cell r="CE81">
            <v>0.53861337900161699</v>
          </cell>
          <cell r="CF81">
            <v>1.16184365749359</v>
          </cell>
          <cell r="CG81">
            <v>0.376283228397369</v>
          </cell>
          <cell r="CH81">
            <v>1.4971663951873799</v>
          </cell>
          <cell r="CI81">
            <v>2.1034581661224401</v>
          </cell>
          <cell r="CJ81">
            <v>0.271062582731247</v>
          </cell>
          <cell r="CK81">
            <v>4.0778656005859402</v>
          </cell>
          <cell r="CL81">
            <v>0.22471424937248199</v>
          </cell>
          <cell r="CM81">
            <v>2.4154367446899401</v>
          </cell>
          <cell r="CN81">
            <v>5.2569456100463903</v>
          </cell>
          <cell r="CO81">
            <v>1.68367266654968</v>
          </cell>
          <cell r="CP81">
            <v>6.72216796875</v>
          </cell>
          <cell r="CQ81">
            <v>9.4058923721313494</v>
          </cell>
          <cell r="CR81">
            <v>1.2425829172134399</v>
          </cell>
          <cell r="CS81">
            <v>18.709772109985401</v>
          </cell>
          <cell r="CT81">
            <v>1.0474324226379399</v>
          </cell>
        </row>
        <row r="82">
          <cell r="C82">
            <v>4.7865067608654499E-3</v>
          </cell>
          <cell r="D82">
            <v>9.1465944424271601E-3</v>
          </cell>
          <cell r="E82">
            <v>1.1340405326336601E-3</v>
          </cell>
          <cell r="F82">
            <v>2.0875975023955098E-3</v>
          </cell>
          <cell r="G82">
            <v>7.8572044149041193E-3</v>
          </cell>
          <cell r="H82">
            <v>4.3264552950859096E-3</v>
          </cell>
          <cell r="I82">
            <v>3.6098472774028799E-2</v>
          </cell>
          <cell r="J82">
            <v>1.1541453422978501E-3</v>
          </cell>
          <cell r="K82">
            <v>4.6717077493667603E-3</v>
          </cell>
          <cell r="L82">
            <v>9.3974694609641994E-3</v>
          </cell>
          <cell r="M82">
            <v>1.8152818083763101E-3</v>
          </cell>
          <cell r="N82">
            <v>4.4667967595159999E-3</v>
          </cell>
          <cell r="O82">
            <v>1.7708988860249499E-2</v>
          </cell>
          <cell r="P82">
            <v>2.70958635956049E-2</v>
          </cell>
          <cell r="Q82">
            <v>6.7515268921852098E-2</v>
          </cell>
          <cell r="R82">
            <v>1.1537170503288501E-3</v>
          </cell>
          <cell r="S82">
            <v>3.5114422440528897E-2</v>
          </cell>
          <cell r="T82">
            <v>0.10013838112354299</v>
          </cell>
          <cell r="U82">
            <v>1.33181596174836E-2</v>
          </cell>
          <cell r="V82">
            <v>2.9707193374633799E-2</v>
          </cell>
          <cell r="W82">
            <v>0.122386947274208</v>
          </cell>
          <cell r="X82">
            <v>8.2477085292339297E-2</v>
          </cell>
          <cell r="Y82">
            <v>0.422891825437546</v>
          </cell>
          <cell r="Z82">
            <v>1.10778128728271E-2</v>
          </cell>
          <cell r="AA82">
            <v>8.4072950994595896E-4</v>
          </cell>
          <cell r="AB82">
            <v>2.5365708861499999E-3</v>
          </cell>
          <cell r="AC82">
            <v>3.2977198134176401E-4</v>
          </cell>
          <cell r="AD82">
            <v>1.05455529410392E-3</v>
          </cell>
          <cell r="AE82">
            <v>3.7577671464532601E-3</v>
          </cell>
          <cell r="AF82">
            <v>4.9874903634190603E-3</v>
          </cell>
          <cell r="AG82">
            <v>1.56930554658175E-2</v>
          </cell>
          <cell r="AH82">
            <v>3.36558528942987E-4</v>
          </cell>
          <cell r="AI82">
            <v>0.330713510513306</v>
          </cell>
          <cell r="AJ82">
            <v>0.58277815580367998</v>
          </cell>
          <cell r="AK82">
            <v>8.5376352071762099E-2</v>
          </cell>
          <cell r="AL82">
            <v>0.142618343234062</v>
          </cell>
          <cell r="AM82">
            <v>0.60580539703369096</v>
          </cell>
          <cell r="AN82">
            <v>0.34814524650573703</v>
          </cell>
          <cell r="AO82">
            <v>2.6508975028991699</v>
          </cell>
          <cell r="AP82">
            <v>8.1128031015396104E-2</v>
          </cell>
          <cell r="AQ82">
            <v>0.26761171221733099</v>
          </cell>
          <cell r="AR82">
            <v>0.497915059328079</v>
          </cell>
          <cell r="AS82">
            <v>6.31067529320717E-2</v>
          </cell>
          <cell r="AT82">
            <v>0.105480641126633</v>
          </cell>
          <cell r="AU82">
            <v>0.41614401340484602</v>
          </cell>
          <cell r="AV82">
            <v>0.208632841706276</v>
          </cell>
          <cell r="AW82">
            <v>1.9408047199249301</v>
          </cell>
          <cell r="AX82">
            <v>6.2264304608106599E-2</v>
          </cell>
          <cell r="AY82">
            <v>2.7417504787445099</v>
          </cell>
          <cell r="AZ82">
            <v>4.9169378280639604</v>
          </cell>
          <cell r="BA82">
            <v>0.63171416521072399</v>
          </cell>
          <cell r="BB82">
            <v>1.02419865131378</v>
          </cell>
          <cell r="BC82">
            <v>4.0848374366760298</v>
          </cell>
          <cell r="BD82">
            <v>1.6851617097854601</v>
          </cell>
          <cell r="BE82">
            <v>19.471799850463899</v>
          </cell>
          <cell r="BF82">
            <v>0.64235401153564498</v>
          </cell>
          <cell r="BG82">
            <v>0.47119587659835799</v>
          </cell>
          <cell r="BH82">
            <v>0.80905723571777299</v>
          </cell>
          <cell r="BI82">
            <v>0.120904520153999</v>
          </cell>
          <cell r="BJ82">
            <v>0.20869767665863001</v>
          </cell>
          <cell r="BK82">
            <v>0.84192609786987305</v>
          </cell>
          <cell r="BL82">
            <v>0.40267729759216297</v>
          </cell>
          <cell r="BM82">
            <v>3.4159126281738299</v>
          </cell>
          <cell r="BN82">
            <v>0.107793979346752</v>
          </cell>
          <cell r="BO82">
            <v>9.9906377494335202E-2</v>
          </cell>
          <cell r="BP82">
            <v>0.18271116912365001</v>
          </cell>
          <cell r="BQ82">
            <v>2.48430296778679E-2</v>
          </cell>
          <cell r="BR82">
            <v>4.14393208920956E-2</v>
          </cell>
          <cell r="BS82">
            <v>0.17541329562663999</v>
          </cell>
          <cell r="BT82">
            <v>8.4137044847011594E-2</v>
          </cell>
          <cell r="BU82">
            <v>0.81315511465072599</v>
          </cell>
          <cell r="BV82">
            <v>2.5120111182332001E-2</v>
          </cell>
          <cell r="BW82">
            <v>9.7810360603034496E-4</v>
          </cell>
          <cell r="BX82">
            <v>3.4032284747809202E-3</v>
          </cell>
          <cell r="BY82">
            <v>3.0027149477973602E-4</v>
          </cell>
          <cell r="BZ82">
            <v>7.3725770926102996E-4</v>
          </cell>
          <cell r="CA82">
            <v>4.2210724204778697E-3</v>
          </cell>
          <cell r="CB82">
            <v>1.28555262926966E-3</v>
          </cell>
          <cell r="CC82">
            <v>1.9199246540665599E-2</v>
          </cell>
          <cell r="CD82">
            <v>5.7536287931725404E-4</v>
          </cell>
          <cell r="CE82">
            <v>7.6556248664856001</v>
          </cell>
          <cell r="CF82">
            <v>14.185697555541999</v>
          </cell>
          <cell r="CG82">
            <v>2.45850729942322</v>
          </cell>
          <cell r="CH82">
            <v>4.2679305076599103</v>
          </cell>
          <cell r="CI82">
            <v>19.191612243652301</v>
          </cell>
          <cell r="CJ82">
            <v>5.6789832115173304</v>
          </cell>
          <cell r="CK82">
            <v>53.2086372375488</v>
          </cell>
          <cell r="CL82">
            <v>1.7323808670043901</v>
          </cell>
          <cell r="CM82">
            <v>53.167823791503899</v>
          </cell>
          <cell r="CN82">
            <v>101.91495513916</v>
          </cell>
          <cell r="CO82">
            <v>12.853221893310501</v>
          </cell>
          <cell r="CP82">
            <v>21.293331146240199</v>
          </cell>
          <cell r="CQ82">
            <v>87.5057373046875</v>
          </cell>
          <cell r="CR82">
            <v>38.173427581787102</v>
          </cell>
          <cell r="CS82">
            <v>400.62164306640602</v>
          </cell>
          <cell r="CT82">
            <v>12.929542541503899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1.6527604020666301E-4</v>
          </cell>
          <cell r="BH83">
            <v>5.5549717508256401E-3</v>
          </cell>
          <cell r="BI83">
            <v>4.4366046786308297E-3</v>
          </cell>
          <cell r="BJ83">
            <v>0.103925302624702</v>
          </cell>
          <cell r="BK83">
            <v>0.11008334904909101</v>
          </cell>
          <cell r="BL83">
            <v>3.3948369324207299E-2</v>
          </cell>
          <cell r="BM83">
            <v>0.29420852661132801</v>
          </cell>
          <cell r="BN83">
            <v>7.2221615118905902E-4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4.74794011097401E-4</v>
          </cell>
          <cell r="CF83">
            <v>1.5957953408360499E-2</v>
          </cell>
          <cell r="CG83">
            <v>1.2745182961225499E-2</v>
          </cell>
          <cell r="CH83">
            <v>0.29854971170425398</v>
          </cell>
          <cell r="CI83">
            <v>0.31624013185501099</v>
          </cell>
          <cell r="CJ83">
            <v>9.7524620592594105E-2</v>
          </cell>
          <cell r="CK83">
            <v>0.84518271684646595</v>
          </cell>
          <cell r="CL83">
            <v>2.0747345406562099E-3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</row>
        <row r="84">
          <cell r="C84">
            <v>7.70908547565341E-4</v>
          </cell>
          <cell r="D84">
            <v>2.6576040568215799E-7</v>
          </cell>
          <cell r="E84">
            <v>1.3548986054956901E-2</v>
          </cell>
          <cell r="F84">
            <v>1.1460999026894601E-2</v>
          </cell>
          <cell r="G84">
            <v>1.0947075206786401E-3</v>
          </cell>
          <cell r="H84">
            <v>3.3307178455288501E-6</v>
          </cell>
          <cell r="I84">
            <v>2.4125231429934502E-3</v>
          </cell>
          <cell r="J84">
            <v>5.25667644524219E-7</v>
          </cell>
          <cell r="K84">
            <v>12.2719831466675</v>
          </cell>
          <cell r="L84">
            <v>0.52057409286499001</v>
          </cell>
          <cell r="M84">
            <v>27.3070888519287</v>
          </cell>
          <cell r="N84">
            <v>44.909435272216797</v>
          </cell>
          <cell r="O84">
            <v>57.528755187988303</v>
          </cell>
          <cell r="P84">
            <v>7.6055139303207397E-2</v>
          </cell>
          <cell r="Q84">
            <v>25.4654865264893</v>
          </cell>
          <cell r="R84">
            <v>1.91701501607895E-2</v>
          </cell>
          <cell r="S84">
            <v>89.203536987304702</v>
          </cell>
          <cell r="T84">
            <v>0.22287137806415599</v>
          </cell>
          <cell r="U84">
            <v>504.37908935546898</v>
          </cell>
          <cell r="V84">
            <v>101.17072296142599</v>
          </cell>
          <cell r="W84">
            <v>68.103935241699205</v>
          </cell>
          <cell r="X84">
            <v>0.69574004411697399</v>
          </cell>
          <cell r="Y84">
            <v>326.94473266601602</v>
          </cell>
          <cell r="Z84">
            <v>2.2003656253218699E-2</v>
          </cell>
          <cell r="AA84">
            <v>63.651782989502003</v>
          </cell>
          <cell r="AB84">
            <v>3.2285790443420401</v>
          </cell>
          <cell r="AC84">
            <v>48.945259094238303</v>
          </cell>
          <cell r="AD84">
            <v>278.22253417968801</v>
          </cell>
          <cell r="AE84">
            <v>333.14645385742199</v>
          </cell>
          <cell r="AF84">
            <v>0.42700177431106601</v>
          </cell>
          <cell r="AG84">
            <v>141.29891967773401</v>
          </cell>
          <cell r="AH84">
            <v>0.109064169228077</v>
          </cell>
          <cell r="AI84">
            <v>32.771743774414098</v>
          </cell>
          <cell r="AJ84">
            <v>0.86808717250823997</v>
          </cell>
          <cell r="AK84">
            <v>64.730621337890597</v>
          </cell>
          <cell r="AL84">
            <v>118.731964111328</v>
          </cell>
          <cell r="AM84">
            <v>175.48612976074199</v>
          </cell>
          <cell r="AN84">
            <v>0.214243695139885</v>
          </cell>
          <cell r="AO84">
            <v>111.438484191895</v>
          </cell>
          <cell r="AP84">
            <v>3.4043855965137503E-2</v>
          </cell>
          <cell r="AQ84">
            <v>96.8662109375</v>
          </cell>
          <cell r="AR84">
            <v>5.0328183919191402E-2</v>
          </cell>
          <cell r="AS84">
            <v>641.73040771484398</v>
          </cell>
          <cell r="AT84">
            <v>48.279541015625</v>
          </cell>
          <cell r="AU84">
            <v>94.12255859375</v>
          </cell>
          <cell r="AV84">
            <v>0.24047730863094299</v>
          </cell>
          <cell r="AW84">
            <v>252.88597106933599</v>
          </cell>
          <cell r="AX84">
            <v>7.3452256619930295E-2</v>
          </cell>
          <cell r="AY84">
            <v>3.30601954460144</v>
          </cell>
          <cell r="AZ84">
            <v>1.36344656348228E-2</v>
          </cell>
          <cell r="BA84">
            <v>9.3245496749877894</v>
          </cell>
          <cell r="BB84">
            <v>5.8630447387695304</v>
          </cell>
          <cell r="BC84">
            <v>3.7933716773986799</v>
          </cell>
          <cell r="BD84">
            <v>9.5135658979415894E-2</v>
          </cell>
          <cell r="BE84">
            <v>18.041559219360401</v>
          </cell>
          <cell r="BF84">
            <v>2.15028272941709E-3</v>
          </cell>
          <cell r="BG84">
            <v>467.26104736328102</v>
          </cell>
          <cell r="BH84">
            <v>2.5351097807288201E-2</v>
          </cell>
          <cell r="BI84">
            <v>2634.17846679688</v>
          </cell>
          <cell r="BJ84">
            <v>252.61836242675801</v>
          </cell>
          <cell r="BK84">
            <v>503.67175292968801</v>
          </cell>
          <cell r="BL84">
            <v>0.43036767840385398</v>
          </cell>
          <cell r="BM84">
            <v>433.95755004882801</v>
          </cell>
          <cell r="BN84">
            <v>0.29907879233360302</v>
          </cell>
          <cell r="BO84">
            <v>234.90066528320301</v>
          </cell>
          <cell r="BP84">
            <v>1.23045706748962</v>
          </cell>
          <cell r="BQ84">
            <v>1123.74914550781</v>
          </cell>
          <cell r="BR84">
            <v>288.52957153320301</v>
          </cell>
          <cell r="BS84">
            <v>346.69070434570301</v>
          </cell>
          <cell r="BT84">
            <v>0.31650111079215998</v>
          </cell>
          <cell r="BU84">
            <v>241.69561767578099</v>
          </cell>
          <cell r="BV84">
            <v>0.14856964349746701</v>
          </cell>
          <cell r="BW84">
            <v>59.244846343994098</v>
          </cell>
          <cell r="BX84">
            <v>2.55836033821106</v>
          </cell>
          <cell r="BY84">
            <v>153.65225219726599</v>
          </cell>
          <cell r="BZ84">
            <v>241.22683715820301</v>
          </cell>
          <cell r="CA84">
            <v>288.10821533203102</v>
          </cell>
          <cell r="CB84">
            <v>0.364012390375137</v>
          </cell>
          <cell r="CC84">
            <v>142.62516784668</v>
          </cell>
          <cell r="CD84">
            <v>9.0494208037853199E-2</v>
          </cell>
          <cell r="CE84">
            <v>935.23547363281295</v>
          </cell>
          <cell r="CF84">
            <v>0.66416627168655396</v>
          </cell>
          <cell r="CG84">
            <v>2915.93701171875</v>
          </cell>
          <cell r="CH84">
            <v>556.40936279296898</v>
          </cell>
          <cell r="CI84">
            <v>588.143798828125</v>
          </cell>
          <cell r="CJ84">
            <v>8.8773002624511701</v>
          </cell>
          <cell r="CK84">
            <v>3131.47705078125</v>
          </cell>
          <cell r="CL84">
            <v>0.26245555281639099</v>
          </cell>
          <cell r="CM84">
            <v>6515.02197265625</v>
          </cell>
          <cell r="CN84">
            <v>38.482570648193402</v>
          </cell>
          <cell r="CO84">
            <v>54890.69921875</v>
          </cell>
          <cell r="CP84">
            <v>6528.400390625</v>
          </cell>
          <cell r="CQ84">
            <v>12030.76953125</v>
          </cell>
          <cell r="CR84">
            <v>18.3852024078369</v>
          </cell>
          <cell r="CS84">
            <v>8038.9150390625</v>
          </cell>
          <cell r="CT84">
            <v>2.96306324005127</v>
          </cell>
        </row>
        <row r="85">
          <cell r="C85">
            <v>7.2034657001495403E-2</v>
          </cell>
          <cell r="D85">
            <v>3.5674164295196502</v>
          </cell>
          <cell r="E85">
            <v>90.201675415039105</v>
          </cell>
          <cell r="F85">
            <v>1466.74365234375</v>
          </cell>
          <cell r="G85">
            <v>132.75201416015599</v>
          </cell>
          <cell r="H85">
            <v>19.060462951660199</v>
          </cell>
          <cell r="I85">
            <v>198.58941650390599</v>
          </cell>
          <cell r="J85">
            <v>2794.11059570313</v>
          </cell>
          <cell r="K85">
            <v>4.7430791892111301E-4</v>
          </cell>
          <cell r="L85">
            <v>2.8049113750457799</v>
          </cell>
          <cell r="M85">
            <v>8.6037321016192402E-3</v>
          </cell>
          <cell r="N85">
            <v>4.4042210578918501</v>
          </cell>
          <cell r="O85">
            <v>3.3809557557105997E-2</v>
          </cell>
          <cell r="P85">
            <v>2.28372709898395E-6</v>
          </cell>
          <cell r="Q85">
            <v>0.35003632307052601</v>
          </cell>
          <cell r="R85">
            <v>1.7959966953640101E-6</v>
          </cell>
          <cell r="S85">
            <v>48.524242401122997</v>
          </cell>
          <cell r="T85">
            <v>397.94461059570301</v>
          </cell>
          <cell r="U85">
            <v>314.27618408203102</v>
          </cell>
          <cell r="V85">
            <v>17625.173828125</v>
          </cell>
          <cell r="W85">
            <v>644.22027587890602</v>
          </cell>
          <cell r="X85">
            <v>149.09245300293</v>
          </cell>
          <cell r="Y85">
            <v>968.16925048828102</v>
          </cell>
          <cell r="Z85">
            <v>20004.443359375</v>
          </cell>
          <cell r="AA85">
            <v>6.2493579462170601E-3</v>
          </cell>
          <cell r="AB85">
            <v>44.004405975341797</v>
          </cell>
          <cell r="AC85">
            <v>7.01174587011337E-2</v>
          </cell>
          <cell r="AD85">
            <v>421.49468994140602</v>
          </cell>
          <cell r="AE85">
            <v>6.5312848091125497</v>
          </cell>
          <cell r="AF85">
            <v>1.6118925064802201E-2</v>
          </cell>
          <cell r="AG85">
            <v>4.5267605781555202</v>
          </cell>
          <cell r="AH85">
            <v>0.22308106720447499</v>
          </cell>
          <cell r="AI85">
            <v>0.37837570905685403</v>
          </cell>
          <cell r="AJ85">
            <v>114.67311859130901</v>
          </cell>
          <cell r="AK85">
            <v>279.035400390625</v>
          </cell>
          <cell r="AL85">
            <v>3801.654296875</v>
          </cell>
          <cell r="AM85">
            <v>506.85455322265602</v>
          </cell>
          <cell r="AN85">
            <v>95.575859069824205</v>
          </cell>
          <cell r="AO85">
            <v>732.47717285156295</v>
          </cell>
          <cell r="AP85">
            <v>9221.7001953125</v>
          </cell>
          <cell r="AQ85">
            <v>0.87476098537445102</v>
          </cell>
          <cell r="AR85">
            <v>325.50671386718801</v>
          </cell>
          <cell r="AS85">
            <v>2.5142467021942099</v>
          </cell>
          <cell r="AT85">
            <v>3701.001953125</v>
          </cell>
          <cell r="AU85">
            <v>51.501285552978501</v>
          </cell>
          <cell r="AV85">
            <v>0.44281175732612599</v>
          </cell>
          <cell r="AW85">
            <v>82.872352600097699</v>
          </cell>
          <cell r="AX85">
            <v>85.214508056640597</v>
          </cell>
          <cell r="AY85">
            <v>2.70210934104398E-4</v>
          </cell>
          <cell r="AZ85">
            <v>2.64484763145447</v>
          </cell>
          <cell r="BA85">
            <v>8.0942112253978805E-4</v>
          </cell>
          <cell r="BB85">
            <v>3.0328121185302699</v>
          </cell>
          <cell r="BC85">
            <v>2.8656791895628E-2</v>
          </cell>
          <cell r="BD85">
            <v>2.2306758910417598E-2</v>
          </cell>
          <cell r="BE85">
            <v>0.58592385053634599</v>
          </cell>
          <cell r="BF85">
            <v>4.6435144031420399E-4</v>
          </cell>
          <cell r="BG85">
            <v>5.9460364282131204E-3</v>
          </cell>
          <cell r="BH85">
            <v>11.1446313858032</v>
          </cell>
          <cell r="BI85">
            <v>2.9774250462651301E-2</v>
          </cell>
          <cell r="BJ85">
            <v>171.779220581055</v>
          </cell>
          <cell r="BK85">
            <v>1.52152752876282</v>
          </cell>
          <cell r="BL85">
            <v>1.1670204810798199E-2</v>
          </cell>
          <cell r="BM85">
            <v>6.8119378089904803</v>
          </cell>
          <cell r="BN85">
            <v>4.9746632575988797E-2</v>
          </cell>
          <cell r="BO85">
            <v>2.6848628520965598</v>
          </cell>
          <cell r="BP85">
            <v>68.568817138671903</v>
          </cell>
          <cell r="BQ85">
            <v>6.5850477218627903</v>
          </cell>
          <cell r="BR85">
            <v>4394.56884765625</v>
          </cell>
          <cell r="BS85">
            <v>12.332159996032701</v>
          </cell>
          <cell r="BT85">
            <v>0.97299176454544101</v>
          </cell>
          <cell r="BU85">
            <v>26.164852142333999</v>
          </cell>
          <cell r="BV85">
            <v>514.95129394531295</v>
          </cell>
          <cell r="BW85">
            <v>0.19198167324066201</v>
          </cell>
          <cell r="BX85">
            <v>166.35292053222699</v>
          </cell>
          <cell r="BY85">
            <v>3.0228331089019802</v>
          </cell>
          <cell r="BZ85">
            <v>1580.44079589844</v>
          </cell>
          <cell r="CA85">
            <v>60.195560455322301</v>
          </cell>
          <cell r="CB85">
            <v>0.91665273904800404</v>
          </cell>
          <cell r="CC85">
            <v>119.000595092773</v>
          </cell>
          <cell r="CD85">
            <v>198.94110107421901</v>
          </cell>
          <cell r="CE85">
            <v>18.7653903961182</v>
          </cell>
          <cell r="CF85">
            <v>925.00390625</v>
          </cell>
          <cell r="CG85">
            <v>46.217430114746101</v>
          </cell>
          <cell r="CH85">
            <v>7959.7412109375</v>
          </cell>
          <cell r="CI85">
            <v>121.85407257080099</v>
          </cell>
          <cell r="CJ85">
            <v>10.101086616516101</v>
          </cell>
          <cell r="CK85">
            <v>280.87561035156301</v>
          </cell>
          <cell r="CL85">
            <v>2900.67504882813</v>
          </cell>
          <cell r="CM85">
            <v>110.889656066895</v>
          </cell>
          <cell r="CN85">
            <v>17379.80078125</v>
          </cell>
          <cell r="CO85">
            <v>1864.31274414063</v>
          </cell>
          <cell r="CP85">
            <v>633606.125</v>
          </cell>
          <cell r="CQ85">
            <v>5306.18212890625</v>
          </cell>
          <cell r="CR85">
            <v>827.73236083984398</v>
          </cell>
          <cell r="CS85">
            <v>9986.830078125</v>
          </cell>
          <cell r="CT85">
            <v>87549.3359375</v>
          </cell>
        </row>
        <row r="86">
          <cell r="C86">
            <v>0.14344054460525499</v>
          </cell>
          <cell r="D86">
            <v>1.35180334837059E-5</v>
          </cell>
          <cell r="E86">
            <v>0.14962872862815901</v>
          </cell>
          <cell r="F86">
            <v>4.2996252886950996E-3</v>
          </cell>
          <cell r="G86">
            <v>8.7052129674702904E-4</v>
          </cell>
          <cell r="H86">
            <v>2.69293886958621E-5</v>
          </cell>
          <cell r="I86">
            <v>0.111409388482571</v>
          </cell>
          <cell r="J86">
            <v>8.4930106822866896E-6</v>
          </cell>
          <cell r="K86">
            <v>0.75613206624984697</v>
          </cell>
          <cell r="L86">
            <v>1.36925037950277E-2</v>
          </cell>
          <cell r="M86">
            <v>48.271327972412102</v>
          </cell>
          <cell r="N86">
            <v>0.91353446245193504</v>
          </cell>
          <cell r="O86">
            <v>0.55368584394455</v>
          </cell>
          <cell r="P86">
            <v>6.7868761718273204E-2</v>
          </cell>
          <cell r="Q86">
            <v>9.0359296798706108</v>
          </cell>
          <cell r="R86">
            <v>4.07059071585536E-3</v>
          </cell>
          <cell r="S86">
            <v>78.362876892089801</v>
          </cell>
          <cell r="T86">
            <v>6.0629837214946698E-2</v>
          </cell>
          <cell r="U86">
            <v>2625.0703125</v>
          </cell>
          <cell r="V86">
            <v>445.41900634765602</v>
          </cell>
          <cell r="W86">
            <v>2.67655348777771</v>
          </cell>
          <cell r="X86">
            <v>2.3784766197204599</v>
          </cell>
          <cell r="Y86">
            <v>691.69500732421898</v>
          </cell>
          <cell r="Z86">
            <v>0.31277784705161998</v>
          </cell>
          <cell r="AA86">
            <v>0.70621263980865501</v>
          </cell>
          <cell r="AB86">
            <v>4.0949480608105703E-3</v>
          </cell>
          <cell r="AC86">
            <v>12.3807735443115</v>
          </cell>
          <cell r="AD86">
            <v>0.39578294754028298</v>
          </cell>
          <cell r="AE86">
            <v>0.168831557035446</v>
          </cell>
          <cell r="AF86">
            <v>4.9311608076095602E-2</v>
          </cell>
          <cell r="AG86">
            <v>5.5168442726135298</v>
          </cell>
          <cell r="AH86">
            <v>2.2265606094151701E-3</v>
          </cell>
          <cell r="AI86">
            <v>122.998542785645</v>
          </cell>
          <cell r="AJ86">
            <v>0.60161107778549205</v>
          </cell>
          <cell r="AK86">
            <v>3331.93994140625</v>
          </cell>
          <cell r="AL86">
            <v>561.557861328125</v>
          </cell>
          <cell r="AM86">
            <v>6.5553121566772496</v>
          </cell>
          <cell r="AN86">
            <v>4.3347578048706099</v>
          </cell>
          <cell r="AO86">
            <v>905.327392578125</v>
          </cell>
          <cell r="AP86">
            <v>0.60501462221145597</v>
          </cell>
          <cell r="AQ86">
            <v>19.3275260925293</v>
          </cell>
          <cell r="AR86">
            <v>0.10062601417303101</v>
          </cell>
          <cell r="AS86">
            <v>287.17462158203102</v>
          </cell>
          <cell r="AT86">
            <v>22.8192749023438</v>
          </cell>
          <cell r="AU86">
            <v>2.3014566898345898</v>
          </cell>
          <cell r="AV86">
            <v>0.40218514204025302</v>
          </cell>
          <cell r="AW86">
            <v>103.910766601563</v>
          </cell>
          <cell r="AX86">
            <v>5.8399714529514299E-2</v>
          </cell>
          <cell r="AY86">
            <v>122.364456176758</v>
          </cell>
          <cell r="AZ86">
            <v>0.14675575494766199</v>
          </cell>
          <cell r="BA86">
            <v>600.14465332031295</v>
          </cell>
          <cell r="BB86">
            <v>19.3228149414063</v>
          </cell>
          <cell r="BC86">
            <v>1.8893985748291</v>
          </cell>
          <cell r="BD86">
            <v>1.7090046405792201</v>
          </cell>
          <cell r="BE86">
            <v>487.16680908203102</v>
          </cell>
          <cell r="BF86">
            <v>0.120014950633049</v>
          </cell>
          <cell r="BG86">
            <v>290.27151489257801</v>
          </cell>
          <cell r="BH86">
            <v>0.35039094090461698</v>
          </cell>
          <cell r="BI86">
            <v>2800.17138671875</v>
          </cell>
          <cell r="BJ86">
            <v>108.73600769043</v>
          </cell>
          <cell r="BK86">
            <v>20.0856227874756</v>
          </cell>
          <cell r="BL86">
            <v>6.1838889122009304</v>
          </cell>
          <cell r="BM86">
            <v>1572.04370117188</v>
          </cell>
          <cell r="BN86">
            <v>0.18287220597267201</v>
          </cell>
          <cell r="BO86">
            <v>90.797882080078097</v>
          </cell>
          <cell r="BP86">
            <v>0.256381034851074</v>
          </cell>
          <cell r="BQ86">
            <v>1197.78930664063</v>
          </cell>
          <cell r="BR86">
            <v>31.937736511230501</v>
          </cell>
          <cell r="BS86">
            <v>3.0377609729766801</v>
          </cell>
          <cell r="BT86">
            <v>1.95788526535034</v>
          </cell>
          <cell r="BU86">
            <v>418.51171875</v>
          </cell>
          <cell r="BV86">
            <v>5.56773170828819E-2</v>
          </cell>
          <cell r="BW86">
            <v>5.0959496498107901</v>
          </cell>
          <cell r="BX86">
            <v>7.0230029523372702E-3</v>
          </cell>
          <cell r="BY86">
            <v>39.568801879882798</v>
          </cell>
          <cell r="BZ86">
            <v>1.68345582485199</v>
          </cell>
          <cell r="CA86">
            <v>0.381249070167542</v>
          </cell>
          <cell r="CB86">
            <v>0.17937774956226299</v>
          </cell>
          <cell r="CC86">
            <v>25.359468460083001</v>
          </cell>
          <cell r="CD86">
            <v>1.4832902234047699E-3</v>
          </cell>
          <cell r="CE86">
            <v>704.513916015625</v>
          </cell>
          <cell r="CF86">
            <v>8.3623027801513707</v>
          </cell>
          <cell r="CG86">
            <v>4873.5478515625</v>
          </cell>
          <cell r="CH86">
            <v>276.66174316406301</v>
          </cell>
          <cell r="CI86">
            <v>75.006561279296903</v>
          </cell>
          <cell r="CJ86">
            <v>24.013168334960898</v>
          </cell>
          <cell r="CK86">
            <v>5033.45263671875</v>
          </cell>
          <cell r="CL86">
            <v>5.2607736587524396</v>
          </cell>
          <cell r="CM86">
            <v>2180.267578125</v>
          </cell>
          <cell r="CN86">
            <v>57.4834594726563</v>
          </cell>
          <cell r="CO86">
            <v>26685.443359375</v>
          </cell>
          <cell r="CP86">
            <v>2231.18359375</v>
          </cell>
          <cell r="CQ86">
            <v>2176.29321289063</v>
          </cell>
          <cell r="CR86">
            <v>161.90968322753901</v>
          </cell>
          <cell r="CS86">
            <v>22461.220703125</v>
          </cell>
          <cell r="CT86">
            <v>26.8347568511963</v>
          </cell>
        </row>
        <row r="87">
          <cell r="C87">
            <v>1.4137198925018299</v>
          </cell>
          <cell r="D87">
            <v>0.71676695346832298</v>
          </cell>
          <cell r="E87">
            <v>1.2385435104370099</v>
          </cell>
          <cell r="F87">
            <v>92.181465148925795</v>
          </cell>
          <cell r="G87">
            <v>26.4316310882568</v>
          </cell>
          <cell r="H87">
            <v>2.4584395885467498</v>
          </cell>
          <cell r="I87">
            <v>9.6366138458252006</v>
          </cell>
          <cell r="J87">
            <v>1.68346107006073</v>
          </cell>
          <cell r="K87">
            <v>0.60743594169616699</v>
          </cell>
          <cell r="L87">
            <v>0.61085599660873402</v>
          </cell>
          <cell r="M87">
            <v>2.5307641029357901</v>
          </cell>
          <cell r="N87">
            <v>40.684879302978501</v>
          </cell>
          <cell r="O87">
            <v>36.060859680175803</v>
          </cell>
          <cell r="P87">
            <v>1.12133717536926</v>
          </cell>
          <cell r="Q87">
            <v>8.8948135375976598</v>
          </cell>
          <cell r="R87">
            <v>0.498733580112457</v>
          </cell>
          <cell r="S87">
            <v>89.680984497070298</v>
          </cell>
          <cell r="T87">
            <v>64.084098815917997</v>
          </cell>
          <cell r="U87">
            <v>336.280029296875</v>
          </cell>
          <cell r="V87">
            <v>8028.220703125</v>
          </cell>
          <cell r="W87">
            <v>4659.033203125</v>
          </cell>
          <cell r="X87">
            <v>265.41021728515602</v>
          </cell>
          <cell r="Y87">
            <v>2041.27075195313</v>
          </cell>
          <cell r="Z87">
            <v>83.304306030273395</v>
          </cell>
          <cell r="AA87">
            <v>1.46858906745911</v>
          </cell>
          <cell r="AB87">
            <v>1.8547949790954601</v>
          </cell>
          <cell r="AC87">
            <v>4.6947736740112296</v>
          </cell>
          <cell r="AD87">
            <v>106.63501739502</v>
          </cell>
          <cell r="AE87">
            <v>84.673004150390597</v>
          </cell>
          <cell r="AF87">
            <v>5.5217022895812997</v>
          </cell>
          <cell r="AG87">
            <v>16.9473476409912</v>
          </cell>
          <cell r="AH87">
            <v>0.81059491634368896</v>
          </cell>
          <cell r="AI87">
            <v>122.340774536133</v>
          </cell>
          <cell r="AJ87">
            <v>108.69825744628901</v>
          </cell>
          <cell r="AK87">
            <v>282.83013916015602</v>
          </cell>
          <cell r="AL87">
            <v>8158.6318359375</v>
          </cell>
          <cell r="AM87">
            <v>4306.8876953125</v>
          </cell>
          <cell r="AN87">
            <v>477.03884887695301</v>
          </cell>
          <cell r="AO87">
            <v>1788.31030273438</v>
          </cell>
          <cell r="AP87">
            <v>107.44138336181599</v>
          </cell>
          <cell r="AQ87">
            <v>13.215721130371101</v>
          </cell>
          <cell r="AR87">
            <v>9.9704275131225604</v>
          </cell>
          <cell r="AS87">
            <v>40.262241363525398</v>
          </cell>
          <cell r="AT87">
            <v>2062.1357421875</v>
          </cell>
          <cell r="AU87">
            <v>1577.06396484375</v>
          </cell>
          <cell r="AV87">
            <v>44.843193054199197</v>
          </cell>
          <cell r="AW87">
            <v>405.24627685546898</v>
          </cell>
          <cell r="AX87">
            <v>11.073921203613301</v>
          </cell>
          <cell r="AY87">
            <v>241.975662231445</v>
          </cell>
          <cell r="AZ87">
            <v>190.27975463867199</v>
          </cell>
          <cell r="BA87">
            <v>197.00588989257801</v>
          </cell>
          <cell r="BB87">
            <v>12514.7275390625</v>
          </cell>
          <cell r="BC87">
            <v>3266.00634765625</v>
          </cell>
          <cell r="BD87">
            <v>2395.4072265625</v>
          </cell>
          <cell r="BE87">
            <v>2537.537109375</v>
          </cell>
          <cell r="BF87">
            <v>267.87997436523398</v>
          </cell>
          <cell r="BG87">
            <v>235.18241882324199</v>
          </cell>
          <cell r="BH87">
            <v>217.538650512695</v>
          </cell>
          <cell r="BI87">
            <v>532.8779296875</v>
          </cell>
          <cell r="BJ87">
            <v>12568.197265625</v>
          </cell>
          <cell r="BK87">
            <v>6565.45263671875</v>
          </cell>
          <cell r="BL87">
            <v>705.8447265625</v>
          </cell>
          <cell r="BM87">
            <v>2731.0341796875</v>
          </cell>
          <cell r="BN87">
            <v>120.748413085938</v>
          </cell>
          <cell r="BO87">
            <v>27.478857040405298</v>
          </cell>
          <cell r="BP87">
            <v>18.4980583190918</v>
          </cell>
          <cell r="BQ87">
            <v>101.024780273438</v>
          </cell>
          <cell r="BR87">
            <v>2025.67651367188</v>
          </cell>
          <cell r="BS87">
            <v>1454.06848144531</v>
          </cell>
          <cell r="BT87">
            <v>46.762077331542997</v>
          </cell>
          <cell r="BU87">
            <v>712.85186767578102</v>
          </cell>
          <cell r="BV87">
            <v>10.802783966064499</v>
          </cell>
          <cell r="BW87">
            <v>1.40131711959839</v>
          </cell>
          <cell r="BX87">
            <v>6.5420823097229004</v>
          </cell>
          <cell r="BY87">
            <v>5.9304428100585902</v>
          </cell>
          <cell r="BZ87">
            <v>177.377029418945</v>
          </cell>
          <cell r="CA87">
            <v>192.11709594726599</v>
          </cell>
          <cell r="CB87">
            <v>3.7147147655487101</v>
          </cell>
          <cell r="CC87">
            <v>100.85749053955099</v>
          </cell>
          <cell r="CD87">
            <v>0.33922988176345797</v>
          </cell>
          <cell r="CE87">
            <v>2186.7646484375</v>
          </cell>
          <cell r="CF87">
            <v>2374.81030273438</v>
          </cell>
          <cell r="CG87">
            <v>3345.86279296875</v>
          </cell>
          <cell r="CH87">
            <v>170571.453125</v>
          </cell>
          <cell r="CI87">
            <v>81873.6875</v>
          </cell>
          <cell r="CJ87">
            <v>20220.3203125</v>
          </cell>
          <cell r="CK87">
            <v>38542.859375</v>
          </cell>
          <cell r="CL87">
            <v>2868.07666015625</v>
          </cell>
          <cell r="CM87">
            <v>3056.13232421875</v>
          </cell>
          <cell r="CN87">
            <v>2064.33129882813</v>
          </cell>
          <cell r="CO87">
            <v>4295.27734375</v>
          </cell>
          <cell r="CP87">
            <v>217934.296875</v>
          </cell>
          <cell r="CQ87">
            <v>92053.5625</v>
          </cell>
          <cell r="CR87">
            <v>19462.98828125</v>
          </cell>
          <cell r="CS87">
            <v>61214.33984375</v>
          </cell>
          <cell r="CT87">
            <v>5035.4111328125</v>
          </cell>
        </row>
        <row r="88">
          <cell r="C88">
            <v>3.8897274062037498E-3</v>
          </cell>
          <cell r="D88">
            <v>2.9184184968471501E-3</v>
          </cell>
          <cell r="E88">
            <v>4.1150818578898898E-3</v>
          </cell>
          <cell r="F88">
            <v>0.25230145454406699</v>
          </cell>
          <cell r="G88">
            <v>11.374789237976101</v>
          </cell>
          <cell r="H88">
            <v>0.22976772487163499</v>
          </cell>
          <cell r="I88">
            <v>2.3381085395813002</v>
          </cell>
          <cell r="J88">
            <v>0.27580711245536799</v>
          </cell>
          <cell r="K88">
            <v>0.210045516490936</v>
          </cell>
          <cell r="L88">
            <v>0.67994582653045699</v>
          </cell>
          <cell r="M88">
            <v>0.27613484859466603</v>
          </cell>
          <cell r="N88">
            <v>3.8973948955535902</v>
          </cell>
          <cell r="O88">
            <v>114.37265014648401</v>
          </cell>
          <cell r="P88">
            <v>1.3591780662536599</v>
          </cell>
          <cell r="Q88">
            <v>28.180566787719702</v>
          </cell>
          <cell r="R88">
            <v>1.3466093540191699</v>
          </cell>
          <cell r="S88">
            <v>22.2223091125488</v>
          </cell>
          <cell r="T88">
            <v>38.543285369872997</v>
          </cell>
          <cell r="U88">
            <v>26.919105529785199</v>
          </cell>
          <cell r="V88">
            <v>378.43682861328102</v>
          </cell>
          <cell r="W88">
            <v>5569.4833984375</v>
          </cell>
          <cell r="X88">
            <v>79.583686828613295</v>
          </cell>
          <cell r="Y88">
            <v>2186.21044921875</v>
          </cell>
          <cell r="Z88">
            <v>33.874671936035199</v>
          </cell>
          <cell r="AA88">
            <v>0.70097911357879605</v>
          </cell>
          <cell r="AB88">
            <v>6.0370945930481001</v>
          </cell>
          <cell r="AC88">
            <v>1.59869945049286</v>
          </cell>
          <cell r="AD88">
            <v>18.725040435791001</v>
          </cell>
          <cell r="AE88">
            <v>165.701248168945</v>
          </cell>
          <cell r="AF88">
            <v>0.39814999699592601</v>
          </cell>
          <cell r="AG88">
            <v>93.9783935546875</v>
          </cell>
          <cell r="AH88">
            <v>0.200477674603462</v>
          </cell>
          <cell r="AI88">
            <v>20.4279594421387</v>
          </cell>
          <cell r="AJ88">
            <v>169.59495544433599</v>
          </cell>
          <cell r="AK88">
            <v>47.195732116699197</v>
          </cell>
          <cell r="AL88">
            <v>652.048095703125</v>
          </cell>
          <cell r="AM88">
            <v>39827.37890625</v>
          </cell>
          <cell r="AN88">
            <v>207.83329772949199</v>
          </cell>
          <cell r="AO88">
            <v>6982.27392578125</v>
          </cell>
          <cell r="AP88">
            <v>600.55072021484398</v>
          </cell>
          <cell r="AQ88">
            <v>16.504858016967798</v>
          </cell>
          <cell r="AR88">
            <v>182.86747741699199</v>
          </cell>
          <cell r="AS88">
            <v>52.945770263671903</v>
          </cell>
          <cell r="AT88">
            <v>738.34271240234398</v>
          </cell>
          <cell r="AU88">
            <v>14827.9052734375</v>
          </cell>
          <cell r="AV88">
            <v>132.51271057128901</v>
          </cell>
          <cell r="AW88">
            <v>3314.81567382813</v>
          </cell>
          <cell r="AX88">
            <v>142.54220581054699</v>
          </cell>
          <cell r="AY88">
            <v>15.5831813812256</v>
          </cell>
          <cell r="AZ88">
            <v>68.102767944335895</v>
          </cell>
          <cell r="BA88">
            <v>31.804851531982401</v>
          </cell>
          <cell r="BB88">
            <v>290.59722900390602</v>
          </cell>
          <cell r="BC88">
            <v>23071.080078125</v>
          </cell>
          <cell r="BD88">
            <v>377.20236206054699</v>
          </cell>
          <cell r="BE88">
            <v>5279.94140625</v>
          </cell>
          <cell r="BF88">
            <v>206.81954956054699</v>
          </cell>
          <cell r="BG88">
            <v>28.330022811889599</v>
          </cell>
          <cell r="BH88">
            <v>194.75607299804699</v>
          </cell>
          <cell r="BI88">
            <v>83.209381103515597</v>
          </cell>
          <cell r="BJ88">
            <v>801.99816894531295</v>
          </cell>
          <cell r="BK88">
            <v>17991.83203125</v>
          </cell>
          <cell r="BL88">
            <v>195.92938232421901</v>
          </cell>
          <cell r="BM88">
            <v>4449.4375</v>
          </cell>
          <cell r="BN88">
            <v>188.44543457031301</v>
          </cell>
          <cell r="BO88">
            <v>52.7510375976563</v>
          </cell>
          <cell r="BP88">
            <v>82.274757385253906</v>
          </cell>
          <cell r="BQ88">
            <v>72.065826416015597</v>
          </cell>
          <cell r="BR88">
            <v>764.10552978515602</v>
          </cell>
          <cell r="BS88">
            <v>18525.677734375</v>
          </cell>
          <cell r="BT88">
            <v>126.69130706787099</v>
          </cell>
          <cell r="BU88">
            <v>3969.05322265625</v>
          </cell>
          <cell r="BV88">
            <v>178.91799926757801</v>
          </cell>
          <cell r="BW88">
            <v>59.4575004577637</v>
          </cell>
          <cell r="BX88">
            <v>225.77941894531301</v>
          </cell>
          <cell r="BY88">
            <v>204.17918395996099</v>
          </cell>
          <cell r="BZ88">
            <v>779.05743408203102</v>
          </cell>
          <cell r="CA88">
            <v>3855.306640625</v>
          </cell>
          <cell r="CB88">
            <v>231.376388549805</v>
          </cell>
          <cell r="CC88">
            <v>5911.109375</v>
          </cell>
          <cell r="CD88">
            <v>45.299186706542997</v>
          </cell>
          <cell r="CE88">
            <v>619.34393310546898</v>
          </cell>
          <cell r="CF88">
            <v>2750.61572265625</v>
          </cell>
          <cell r="CG88">
            <v>1388.82080078125</v>
          </cell>
          <cell r="CH88">
            <v>10796.3916015625</v>
          </cell>
          <cell r="CI88">
            <v>450143.53125</v>
          </cell>
          <cell r="CJ88">
            <v>5733.02783203125</v>
          </cell>
          <cell r="CK88">
            <v>91546.7578125</v>
          </cell>
          <cell r="CL88">
            <v>5888.33447265625</v>
          </cell>
          <cell r="CM88">
            <v>478.57522583007801</v>
          </cell>
          <cell r="CN88">
            <v>2066.57861328125</v>
          </cell>
          <cell r="CO88">
            <v>911.54968261718795</v>
          </cell>
          <cell r="CP88">
            <v>8534.9541015625</v>
          </cell>
          <cell r="CQ88">
            <v>177251.390625</v>
          </cell>
          <cell r="CR88">
            <v>9040.53515625</v>
          </cell>
          <cell r="CS88">
            <v>50033.26953125</v>
          </cell>
          <cell r="CT88">
            <v>2569.22265625</v>
          </cell>
        </row>
        <row r="89">
          <cell r="C89">
            <v>4.7976870089769398E-2</v>
          </cell>
          <cell r="D89">
            <v>8.6040459573268904E-2</v>
          </cell>
          <cell r="E89">
            <v>0.183252587914467</v>
          </cell>
          <cell r="F89">
            <v>0.83447098731994596</v>
          </cell>
          <cell r="G89">
            <v>1.2162436246871899</v>
          </cell>
          <cell r="H89">
            <v>3.5989360809326199</v>
          </cell>
          <cell r="I89">
            <v>4.3249835968017596</v>
          </cell>
          <cell r="J89">
            <v>0.115175999701023</v>
          </cell>
          <cell r="K89">
            <v>1.2711586952209499</v>
          </cell>
          <cell r="L89">
            <v>2.6109156608581499</v>
          </cell>
          <cell r="M89">
            <v>5.7463264465331996</v>
          </cell>
          <cell r="N89">
            <v>18.39990234375</v>
          </cell>
          <cell r="O89">
            <v>24.587537765502901</v>
          </cell>
          <cell r="P89">
            <v>27.0001735687256</v>
          </cell>
          <cell r="Q89">
            <v>78.289169311523395</v>
          </cell>
          <cell r="R89">
            <v>1.6395946741104099</v>
          </cell>
          <cell r="S89">
            <v>5.7665777206420898</v>
          </cell>
          <cell r="T89">
            <v>11.8917179107666</v>
          </cell>
          <cell r="U89">
            <v>25.650079727172901</v>
          </cell>
          <cell r="V89">
            <v>81.555007934570298</v>
          </cell>
          <cell r="W89">
            <v>110.85475158691401</v>
          </cell>
          <cell r="X89">
            <v>137.39958190918</v>
          </cell>
          <cell r="Y89">
            <v>334.69680786132801</v>
          </cell>
          <cell r="Z89">
            <v>7.5932912826538104</v>
          </cell>
          <cell r="AA89">
            <v>0.37338191270828203</v>
          </cell>
          <cell r="AB89">
            <v>0.74534249305725098</v>
          </cell>
          <cell r="AC89">
            <v>1.7152950763702399</v>
          </cell>
          <cell r="AD89">
            <v>4.61987400054932</v>
          </cell>
          <cell r="AE89">
            <v>4.6078968048095703</v>
          </cell>
          <cell r="AF89">
            <v>2.9750840663909899</v>
          </cell>
          <cell r="AG89">
            <v>12.0162191390991</v>
          </cell>
          <cell r="AH89">
            <v>0.374686449766159</v>
          </cell>
          <cell r="AI89">
            <v>6.7887811660766602</v>
          </cell>
          <cell r="AJ89">
            <v>13.9952583312988</v>
          </cell>
          <cell r="AK89">
            <v>28.795774459838899</v>
          </cell>
          <cell r="AL89">
            <v>108.59992218017599</v>
          </cell>
          <cell r="AM89">
            <v>155.88536071777301</v>
          </cell>
          <cell r="AN89">
            <v>281.88937377929699</v>
          </cell>
          <cell r="AO89">
            <v>525.5986328125</v>
          </cell>
          <cell r="AP89">
            <v>11.913106918335</v>
          </cell>
          <cell r="AQ89">
            <v>5.9818863868713397</v>
          </cell>
          <cell r="AR89">
            <v>12.048109054565399</v>
          </cell>
          <cell r="AS89">
            <v>26.7169399261475</v>
          </cell>
          <cell r="AT89">
            <v>79.439613342285199</v>
          </cell>
          <cell r="AU89">
            <v>94.051086425781307</v>
          </cell>
          <cell r="AV89">
            <v>100.959602355957</v>
          </cell>
          <cell r="AW89">
            <v>270.77099609375</v>
          </cell>
          <cell r="AX89">
            <v>7.16841697692871</v>
          </cell>
          <cell r="AY89">
            <v>25.799077987670898</v>
          </cell>
          <cell r="AZ89">
            <v>42.270133972167997</v>
          </cell>
          <cell r="BA89">
            <v>104.011711120605</v>
          </cell>
          <cell r="BB89">
            <v>370.29934692382801</v>
          </cell>
          <cell r="BC89">
            <v>354.70227050781301</v>
          </cell>
          <cell r="BD89">
            <v>1192.37927246094</v>
          </cell>
          <cell r="BE89">
            <v>962.41851806640602</v>
          </cell>
          <cell r="BF89">
            <v>49.195568084716797</v>
          </cell>
          <cell r="BG89">
            <v>20.773206710815401</v>
          </cell>
          <cell r="BH89">
            <v>42.875545501708999</v>
          </cell>
          <cell r="BI89">
            <v>89.668296813964801</v>
          </cell>
          <cell r="BJ89">
            <v>271.08361816406301</v>
          </cell>
          <cell r="BK89">
            <v>308.6103515625</v>
          </cell>
          <cell r="BL89">
            <v>476.14276123046898</v>
          </cell>
          <cell r="BM89">
            <v>843.48065185546898</v>
          </cell>
          <cell r="BN89">
            <v>26.3300895690918</v>
          </cell>
          <cell r="BO89">
            <v>0.98793768882751498</v>
          </cell>
          <cell r="BP89">
            <v>1.8349826335907</v>
          </cell>
          <cell r="BQ89">
            <v>4.0631408691406303</v>
          </cell>
          <cell r="BR89">
            <v>14.984905242919901</v>
          </cell>
          <cell r="BS89">
            <v>19.582399368286101</v>
          </cell>
          <cell r="BT89">
            <v>46.345306396484403</v>
          </cell>
          <cell r="BU89">
            <v>63.701438903808601</v>
          </cell>
          <cell r="BV89">
            <v>1.79781770706177</v>
          </cell>
          <cell r="BW89">
            <v>0.63573735952377297</v>
          </cell>
          <cell r="BX89">
            <v>1.0494740009307899</v>
          </cell>
          <cell r="BY89">
            <v>2.4401628971099898</v>
          </cell>
          <cell r="BZ89">
            <v>9.1224765777587908</v>
          </cell>
          <cell r="CA89">
            <v>9.8613510131835902</v>
          </cell>
          <cell r="CB89">
            <v>35.188789367675803</v>
          </cell>
          <cell r="CC89">
            <v>28.945884704589801</v>
          </cell>
          <cell r="CD89">
            <v>1.2870459556579601</v>
          </cell>
          <cell r="CE89">
            <v>117.297119140625</v>
          </cell>
          <cell r="CF89">
            <v>211.27597045898401</v>
          </cell>
          <cell r="CG89">
            <v>492.10488891601602</v>
          </cell>
          <cell r="CH89">
            <v>1528.21801757813</v>
          </cell>
          <cell r="CI89">
            <v>1881.00659179688</v>
          </cell>
          <cell r="CJ89">
            <v>2775.25854492188</v>
          </cell>
          <cell r="CK89">
            <v>5994.21142578125</v>
          </cell>
          <cell r="CL89">
            <v>160.29515075683599</v>
          </cell>
          <cell r="CM89">
            <v>551.97528076171898</v>
          </cell>
          <cell r="CN89">
            <v>1059.36157226563</v>
          </cell>
          <cell r="CO89">
            <v>2412.44555664063</v>
          </cell>
          <cell r="CP89">
            <v>7803.16796875</v>
          </cell>
          <cell r="CQ89">
            <v>9054.2373046875</v>
          </cell>
          <cell r="CR89">
            <v>16491.0234375</v>
          </cell>
          <cell r="CS89">
            <v>27267.193359375</v>
          </cell>
          <cell r="CT89">
            <v>821.09338378906295</v>
          </cell>
        </row>
        <row r="90">
          <cell r="C90">
            <v>0.317669838666916</v>
          </cell>
          <cell r="D90">
            <v>0.34508973360061601</v>
          </cell>
          <cell r="E90">
            <v>0.70781183242797896</v>
          </cell>
          <cell r="F90">
            <v>3.7049486637115501</v>
          </cell>
          <cell r="G90">
            <v>5.4453907012939498</v>
          </cell>
          <cell r="H90">
            <v>6.4640045166015598</v>
          </cell>
          <cell r="I90">
            <v>12.849652290344199</v>
          </cell>
          <cell r="J90">
            <v>0.50255286693572998</v>
          </cell>
          <cell r="K90">
            <v>1.6694478988647501</v>
          </cell>
          <cell r="L90">
            <v>2.28425168991089</v>
          </cell>
          <cell r="M90">
            <v>5.7973709106445304</v>
          </cell>
          <cell r="N90">
            <v>30.337863922119102</v>
          </cell>
          <cell r="O90">
            <v>34.975681304931598</v>
          </cell>
          <cell r="P90">
            <v>34.407024383544901</v>
          </cell>
          <cell r="Q90">
            <v>87.356506347656307</v>
          </cell>
          <cell r="R90">
            <v>2.44032502174377</v>
          </cell>
          <cell r="S90">
            <v>6.6359181404113796</v>
          </cell>
          <cell r="T90">
            <v>8.71014308929443</v>
          </cell>
          <cell r="U90">
            <v>14.394970893859901</v>
          </cell>
          <cell r="V90">
            <v>95.636428833007798</v>
          </cell>
          <cell r="W90">
            <v>141.12953186035199</v>
          </cell>
          <cell r="X90">
            <v>130.15115356445301</v>
          </cell>
          <cell r="Y90">
            <v>388.40832519531301</v>
          </cell>
          <cell r="Z90">
            <v>11.085675239563001</v>
          </cell>
          <cell r="AA90">
            <v>0.26858821511268599</v>
          </cell>
          <cell r="AB90">
            <v>0.53222137689590499</v>
          </cell>
          <cell r="AC90">
            <v>0.65126758813857999</v>
          </cell>
          <cell r="AD90">
            <v>4.0527596473693803</v>
          </cell>
          <cell r="AE90">
            <v>4.8359837532043501</v>
          </cell>
          <cell r="AF90">
            <v>7.1080632209777797</v>
          </cell>
          <cell r="AG90">
            <v>20.468187332153299</v>
          </cell>
          <cell r="AH90">
            <v>2.2559330463409402</v>
          </cell>
          <cell r="AI90">
            <v>12.781466484069799</v>
          </cell>
          <cell r="AJ90">
            <v>25.746616363525401</v>
          </cell>
          <cell r="AK90">
            <v>50.853248596191399</v>
          </cell>
          <cell r="AL90">
            <v>252.83029174804699</v>
          </cell>
          <cell r="AM90">
            <v>335.02911376953102</v>
          </cell>
          <cell r="AN90">
            <v>203.49795532226599</v>
          </cell>
          <cell r="AO90">
            <v>1021.04534912109</v>
          </cell>
          <cell r="AP90">
            <v>32.324962615966797</v>
          </cell>
          <cell r="AQ90">
            <v>7.2356452941894496</v>
          </cell>
          <cell r="AR90">
            <v>13.6866798400879</v>
          </cell>
          <cell r="AS90">
            <v>22.1580410003662</v>
          </cell>
          <cell r="AT90">
            <v>116.634635925293</v>
          </cell>
          <cell r="AU90">
            <v>167.70085144043</v>
          </cell>
          <cell r="AV90">
            <v>129.98365783691401</v>
          </cell>
          <cell r="AW90">
            <v>519.07568359375</v>
          </cell>
          <cell r="AX90">
            <v>15.8162136077881</v>
          </cell>
          <cell r="AY90">
            <v>155.20480346679699</v>
          </cell>
          <cell r="AZ90">
            <v>234.26998901367199</v>
          </cell>
          <cell r="BA90">
            <v>578.20275878906295</v>
          </cell>
          <cell r="BB90">
            <v>2502.78344726563</v>
          </cell>
          <cell r="BC90">
            <v>3385.15844726563</v>
          </cell>
          <cell r="BD90">
            <v>2141.001953125</v>
          </cell>
          <cell r="BE90">
            <v>8097.3134765625</v>
          </cell>
          <cell r="BF90">
            <v>283.50750732421898</v>
          </cell>
          <cell r="BG90">
            <v>26.108026504516602</v>
          </cell>
          <cell r="BH90">
            <v>36.599624633789098</v>
          </cell>
          <cell r="BI90">
            <v>99.247406005859403</v>
          </cell>
          <cell r="BJ90">
            <v>469.02139282226602</v>
          </cell>
          <cell r="BK90">
            <v>607.743408203125</v>
          </cell>
          <cell r="BL90">
            <v>374.03683471679699</v>
          </cell>
          <cell r="BM90">
            <v>1324.33642578125</v>
          </cell>
          <cell r="BN90">
            <v>44.2874946594238</v>
          </cell>
          <cell r="BO90">
            <v>4.8782320022582999</v>
          </cell>
          <cell r="BP90">
            <v>7.9092907905578604</v>
          </cell>
          <cell r="BQ90">
            <v>17.693719863891602</v>
          </cell>
          <cell r="BR90">
            <v>81.340614318847699</v>
          </cell>
          <cell r="BS90">
            <v>114.53090667724599</v>
          </cell>
          <cell r="BT90">
            <v>77.925346374511705</v>
          </cell>
          <cell r="BU90">
            <v>309.53936767578102</v>
          </cell>
          <cell r="BV90">
            <v>9.7458267211914098</v>
          </cell>
          <cell r="BW90">
            <v>1.98268926143646</v>
          </cell>
          <cell r="BX90">
            <v>2.0441470146179199</v>
          </cell>
          <cell r="BY90">
            <v>6.3337731361389196</v>
          </cell>
          <cell r="BZ90">
            <v>28.3044128417969</v>
          </cell>
          <cell r="CA90">
            <v>39.424816131591797</v>
          </cell>
          <cell r="CB90">
            <v>38.959762573242202</v>
          </cell>
          <cell r="CC90">
            <v>82.279396057128906</v>
          </cell>
          <cell r="CD90">
            <v>2.7411961555481001</v>
          </cell>
          <cell r="CE90">
            <v>535.87341308593795</v>
          </cell>
          <cell r="CF90">
            <v>658.907470703125</v>
          </cell>
          <cell r="CG90">
            <v>2334.87426757813</v>
          </cell>
          <cell r="CH90">
            <v>10341.5986328125</v>
          </cell>
          <cell r="CI90">
            <v>14112.734375</v>
          </cell>
          <cell r="CJ90">
            <v>5324.634765625</v>
          </cell>
          <cell r="CK90">
            <v>24530.20703125</v>
          </cell>
          <cell r="CL90">
            <v>980.36663818359398</v>
          </cell>
          <cell r="CM90">
            <v>1704.31408691406</v>
          </cell>
          <cell r="CN90">
            <v>3242.61547851563</v>
          </cell>
          <cell r="CO90">
            <v>6384.0849609375</v>
          </cell>
          <cell r="CP90">
            <v>29962.005859375</v>
          </cell>
          <cell r="CQ90">
            <v>42366.8046875</v>
          </cell>
          <cell r="CR90">
            <v>27290.33203125</v>
          </cell>
          <cell r="CS90">
            <v>123118.0078125</v>
          </cell>
          <cell r="CT90">
            <v>4085.10864257813</v>
          </cell>
        </row>
        <row r="91">
          <cell r="C91">
            <v>3.5540140288503599E-6</v>
          </cell>
          <cell r="D91">
            <v>9.0939029178116504E-6</v>
          </cell>
          <cell r="E91">
            <v>4.9321952246827996E-6</v>
          </cell>
          <cell r="F91">
            <v>9.2243542894721004E-5</v>
          </cell>
          <cell r="G91">
            <v>3.4999960917048197E-5</v>
          </cell>
          <cell r="H91">
            <v>4.0844861359801101E-6</v>
          </cell>
          <cell r="I91">
            <v>6.4637541072443101E-5</v>
          </cell>
          <cell r="J91">
            <v>8.2178958109579997E-6</v>
          </cell>
          <cell r="K91">
            <v>4.0147922845790203E-5</v>
          </cell>
          <cell r="L91">
            <v>1.0287317854818E-4</v>
          </cell>
          <cell r="M91">
            <v>5.5914857512107099E-5</v>
          </cell>
          <cell r="N91">
            <v>1.04411016218364E-3</v>
          </cell>
          <cell r="O91">
            <v>3.9667513919994203E-4</v>
          </cell>
          <cell r="P91">
            <v>4.6142289647832499E-5</v>
          </cell>
          <cell r="Q91">
            <v>7.3692557634785804E-4</v>
          </cell>
          <cell r="R91">
            <v>9.5142750069499002E-5</v>
          </cell>
          <cell r="S91">
            <v>2.39671251620166E-4</v>
          </cell>
          <cell r="T91">
            <v>6.1338645173236695E-4</v>
          </cell>
          <cell r="U91">
            <v>3.3464576699770998E-4</v>
          </cell>
          <cell r="V91">
            <v>6.2502040527761E-3</v>
          </cell>
          <cell r="W91">
            <v>2.3966568987816598E-3</v>
          </cell>
          <cell r="X91">
            <v>2.7983082691207501E-4</v>
          </cell>
          <cell r="Y91">
            <v>4.4413516297936396E-3</v>
          </cell>
          <cell r="Z91">
            <v>5.7411263696849303E-4</v>
          </cell>
          <cell r="AA91">
            <v>1.6308260455843999E-5</v>
          </cell>
          <cell r="AB91">
            <v>4.1751271055545699E-5</v>
          </cell>
          <cell r="AC91">
            <v>2.2648115191259401E-5</v>
          </cell>
          <cell r="AD91">
            <v>4.2354248580522797E-4</v>
          </cell>
          <cell r="AE91">
            <v>1.6074448649305899E-4</v>
          </cell>
          <cell r="AF91">
            <v>1.89219699677778E-5</v>
          </cell>
          <cell r="AG91">
            <v>3.0169668025337198E-4</v>
          </cell>
          <cell r="AH91">
            <v>3.7708901800215197E-5</v>
          </cell>
          <cell r="AI91">
            <v>1.7473230836913E-3</v>
          </cell>
          <cell r="AJ91">
            <v>4.4705281034112003E-3</v>
          </cell>
          <cell r="AK91">
            <v>2.4378539528697699E-3</v>
          </cell>
          <cell r="AL91">
            <v>4.5547392219304997E-2</v>
          </cell>
          <cell r="AM91">
            <v>1.74605399370193E-2</v>
          </cell>
          <cell r="AN91">
            <v>2.0359763875603702E-3</v>
          </cell>
          <cell r="AO91">
            <v>3.2260552048683201E-2</v>
          </cell>
          <cell r="AP91">
            <v>4.16364334523678E-3</v>
          </cell>
          <cell r="AQ91">
            <v>3.3116323174908801E-4</v>
          </cell>
          <cell r="AR91">
            <v>8.4734096890315403E-4</v>
          </cell>
          <cell r="AS91">
            <v>4.62118565337732E-4</v>
          </cell>
          <cell r="AT91">
            <v>8.6332736536860501E-3</v>
          </cell>
          <cell r="AU91">
            <v>3.3097597770392899E-3</v>
          </cell>
          <cell r="AV91">
            <v>3.8565869908779897E-4</v>
          </cell>
          <cell r="AW91">
            <v>6.1141443438828E-3</v>
          </cell>
          <cell r="AX91">
            <v>7.9007114982232495E-4</v>
          </cell>
          <cell r="AY91">
            <v>1.55701814219356E-3</v>
          </cell>
          <cell r="AZ91">
            <v>3.9812703616917099E-3</v>
          </cell>
          <cell r="BA91">
            <v>2.1650488488376102E-3</v>
          </cell>
          <cell r="BB91">
            <v>4.0491085499525098E-2</v>
          </cell>
          <cell r="BC91">
            <v>1.5490110963582999E-2</v>
          </cell>
          <cell r="BD91">
            <v>1.7966784071177201E-3</v>
          </cell>
          <cell r="BE91">
            <v>2.8380712494254098E-2</v>
          </cell>
          <cell r="BF91">
            <v>3.6506536416709401E-3</v>
          </cell>
          <cell r="BG91">
            <v>6.7880667746067005E-2</v>
          </cell>
          <cell r="BH91">
            <v>0.17367383837699901</v>
          </cell>
          <cell r="BI91">
            <v>9.47062522172928E-2</v>
          </cell>
          <cell r="BJ91">
            <v>1.7694499492645299</v>
          </cell>
          <cell r="BK91">
            <v>0.67831468582153298</v>
          </cell>
          <cell r="BL91">
            <v>7.9107463359832805E-2</v>
          </cell>
          <cell r="BM91">
            <v>1.2536979913711499</v>
          </cell>
          <cell r="BN91">
            <v>0.161723151803017</v>
          </cell>
          <cell r="BO91">
            <v>4.7075714915990802E-2</v>
          </cell>
          <cell r="BP91">
            <v>0.120524972677231</v>
          </cell>
          <cell r="BQ91">
            <v>6.5771073102950994E-2</v>
          </cell>
          <cell r="BR91">
            <v>1.2282133102417001</v>
          </cell>
          <cell r="BS91">
            <v>0.47105428576469399</v>
          </cell>
          <cell r="BT91">
            <v>5.5210560560226399E-2</v>
          </cell>
          <cell r="BU91">
            <v>0.880049169063568</v>
          </cell>
          <cell r="BV91">
            <v>0.11298522353172299</v>
          </cell>
          <cell r="BW91">
            <v>6.6678814589977306E-2</v>
          </cell>
          <cell r="BX91">
            <v>0.16806977987289401</v>
          </cell>
          <cell r="BY91">
            <v>9.0726524591445895E-2</v>
          </cell>
          <cell r="BZ91">
            <v>1.70022308826447</v>
          </cell>
          <cell r="CA91">
            <v>0.64061099290847801</v>
          </cell>
          <cell r="CB91">
            <v>5.6046545505523702E-2</v>
          </cell>
          <cell r="CC91">
            <v>0.62837773561477706</v>
          </cell>
          <cell r="CD91">
            <v>0.154278114438057</v>
          </cell>
          <cell r="CE91">
            <v>2.1019163131713898</v>
          </cell>
          <cell r="CF91">
            <v>8.8652791976928693</v>
          </cell>
          <cell r="CG91">
            <v>7.8776082992553702</v>
          </cell>
          <cell r="CH91">
            <v>100.624435424805</v>
          </cell>
          <cell r="CI91">
            <v>49.546249389648402</v>
          </cell>
          <cell r="CJ91">
            <v>16.483055114746101</v>
          </cell>
          <cell r="CK91">
            <v>544.91058349609398</v>
          </cell>
          <cell r="CL91">
            <v>47.910400390625</v>
          </cell>
          <cell r="CM91">
            <v>9.4992408752441406</v>
          </cell>
          <cell r="CN91">
            <v>24.073036193847699</v>
          </cell>
          <cell r="CO91">
            <v>13.7016658782959</v>
          </cell>
          <cell r="CP91">
            <v>244.00064086914099</v>
          </cell>
          <cell r="CQ91">
            <v>93.610610961914105</v>
          </cell>
          <cell r="CR91">
            <v>10.6476097106934</v>
          </cell>
          <cell r="CS91">
            <v>170.07981872558599</v>
          </cell>
          <cell r="CT91">
            <v>28.117601394653299</v>
          </cell>
        </row>
        <row r="92">
          <cell r="C92">
            <v>1.58682260662317E-2</v>
          </cell>
          <cell r="D92">
            <v>4.0694569179322598E-5</v>
          </cell>
          <cell r="E92">
            <v>1.9894317388534499</v>
          </cell>
          <cell r="F92">
            <v>3.9334654808044399E-2</v>
          </cell>
          <cell r="G92">
            <v>0.17853459715843201</v>
          </cell>
          <cell r="H92">
            <v>4.0488839149475098E-3</v>
          </cell>
          <cell r="I92">
            <v>0.11658911406993901</v>
          </cell>
          <cell r="J92">
            <v>1.8352240658714399E-5</v>
          </cell>
          <cell r="K92">
            <v>5.4092454910278303</v>
          </cell>
          <cell r="L92">
            <v>6.5849684178829193E-2</v>
          </cell>
          <cell r="M92">
            <v>30.4093112945557</v>
          </cell>
          <cell r="N92">
            <v>2.8866834640502899</v>
          </cell>
          <cell r="O92">
            <v>4.2269778251647896</v>
          </cell>
          <cell r="P92">
            <v>0.16312934458255801</v>
          </cell>
          <cell r="Q92">
            <v>9.8290538787841797</v>
          </cell>
          <cell r="R92">
            <v>1.8667198717594102E-2</v>
          </cell>
          <cell r="S92">
            <v>187.42050170898401</v>
          </cell>
          <cell r="T92">
            <v>0.44039514660835299</v>
          </cell>
          <cell r="U92">
            <v>866.26940917968795</v>
          </cell>
          <cell r="V92">
            <v>114.661651611328</v>
          </cell>
          <cell r="W92">
            <v>76.695259094238295</v>
          </cell>
          <cell r="X92">
            <v>25.5750923156738</v>
          </cell>
          <cell r="Y92">
            <v>288.05743408203102</v>
          </cell>
          <cell r="Z92">
            <v>0.34926328063011203</v>
          </cell>
          <cell r="AA92">
            <v>4.3592109680175799</v>
          </cell>
          <cell r="AB92">
            <v>1.6905236989259699E-2</v>
          </cell>
          <cell r="AC92">
            <v>27.705183029174801</v>
          </cell>
          <cell r="AD92">
            <v>2.8985333442688002</v>
          </cell>
          <cell r="AE92">
            <v>1.5812779664993299</v>
          </cell>
          <cell r="AF92">
            <v>8.8035270571708693E-2</v>
          </cell>
          <cell r="AG92">
            <v>7.1001439094543501</v>
          </cell>
          <cell r="AH92">
            <v>3.1167820096015899E-2</v>
          </cell>
          <cell r="AI92">
            <v>25.931961059570298</v>
          </cell>
          <cell r="AJ92">
            <v>0.18749985098838801</v>
          </cell>
          <cell r="AK92">
            <v>89.806236267089801</v>
          </cell>
          <cell r="AL92">
            <v>61.141384124755902</v>
          </cell>
          <cell r="AM92">
            <v>168.30392456054699</v>
          </cell>
          <cell r="AN92">
            <v>1.06006920337677</v>
          </cell>
          <cell r="AO92">
            <v>263.65487670898398</v>
          </cell>
          <cell r="AP92">
            <v>1.72998487949371</v>
          </cell>
          <cell r="AQ92">
            <v>55.624107360839801</v>
          </cell>
          <cell r="AR92">
            <v>0.105664096772671</v>
          </cell>
          <cell r="AS92">
            <v>373.69070434570301</v>
          </cell>
          <cell r="AT92">
            <v>8.5850257873535192</v>
          </cell>
          <cell r="AU92">
            <v>8.2356863021850604</v>
          </cell>
          <cell r="AV92">
            <v>1.30625736713409</v>
          </cell>
          <cell r="AW92">
            <v>113.176643371582</v>
          </cell>
          <cell r="AX92">
            <v>5.8493200689554201E-2</v>
          </cell>
          <cell r="AY92">
            <v>9.0341215133666992</v>
          </cell>
          <cell r="AZ92">
            <v>0.16694042086601299</v>
          </cell>
          <cell r="BA92">
            <v>80.321090698242202</v>
          </cell>
          <cell r="BB92">
            <v>7.5769214630126998</v>
          </cell>
          <cell r="BC92">
            <v>6.52719974517822</v>
          </cell>
          <cell r="BD92">
            <v>1.42038321495056</v>
          </cell>
          <cell r="BE92">
            <v>22.7328987121582</v>
          </cell>
          <cell r="BF92">
            <v>2.76886019855738E-2</v>
          </cell>
          <cell r="BG92">
            <v>88.915115356445298</v>
          </cell>
          <cell r="BH92">
            <v>0.25878337025642401</v>
          </cell>
          <cell r="BI92">
            <v>411.19656372070301</v>
          </cell>
          <cell r="BJ92">
            <v>41.905319213867202</v>
          </cell>
          <cell r="BK92">
            <v>45.998950958252003</v>
          </cell>
          <cell r="BL92">
            <v>6.1599044799804696</v>
          </cell>
          <cell r="BM92">
            <v>144.57194519043</v>
          </cell>
          <cell r="BN92">
            <v>0.28498503565788302</v>
          </cell>
          <cell r="BO92">
            <v>372.93869018554699</v>
          </cell>
          <cell r="BP92">
            <v>0.40174692869186401</v>
          </cell>
          <cell r="BQ92">
            <v>2314.45678710938</v>
          </cell>
          <cell r="BR92">
            <v>262.57562255859398</v>
          </cell>
          <cell r="BS92">
            <v>185.157150268555</v>
          </cell>
          <cell r="BT92">
            <v>22.364740371704102</v>
          </cell>
          <cell r="BU92">
            <v>749.3056640625</v>
          </cell>
          <cell r="BV92">
            <v>1.6893130540847801</v>
          </cell>
          <cell r="BW92">
            <v>52.904384613037102</v>
          </cell>
          <cell r="BX92">
            <v>0.16125540435314201</v>
          </cell>
          <cell r="BY92">
            <v>188.79055786132801</v>
          </cell>
          <cell r="BZ92">
            <v>57.932525634765597</v>
          </cell>
          <cell r="CA92">
            <v>142.74000549316401</v>
          </cell>
          <cell r="CB92">
            <v>2.68225121498108</v>
          </cell>
          <cell r="CC92">
            <v>247.79391479492199</v>
          </cell>
          <cell r="CD92">
            <v>1.4911910295486499</v>
          </cell>
          <cell r="CE92">
            <v>1406.40319824219</v>
          </cell>
          <cell r="CF92">
            <v>3.41675853729248</v>
          </cell>
          <cell r="CG92">
            <v>4533.4169921875</v>
          </cell>
          <cell r="CH92">
            <v>480.68899536132801</v>
          </cell>
          <cell r="CI92">
            <v>1388.53076171875</v>
          </cell>
          <cell r="CJ92">
            <v>29.6733493804932</v>
          </cell>
          <cell r="CK92">
            <v>1182.42504882813</v>
          </cell>
          <cell r="CL92">
            <v>1.9210226535797099</v>
          </cell>
          <cell r="CM92">
            <v>27636.12890625</v>
          </cell>
          <cell r="CN92">
            <v>90.845306396484403</v>
          </cell>
          <cell r="CO92">
            <v>171097</v>
          </cell>
          <cell r="CP92">
            <v>7349.0947265625</v>
          </cell>
          <cell r="CQ92">
            <v>11585.1591796875</v>
          </cell>
          <cell r="CR92">
            <v>667.608154296875</v>
          </cell>
          <cell r="CS92">
            <v>27693.740234375</v>
          </cell>
          <cell r="CT92">
            <v>116.332321166992</v>
          </cell>
        </row>
        <row r="93">
          <cell r="C93">
            <v>4.8663492634659599E-5</v>
          </cell>
          <cell r="D93">
            <v>0.111788310110569</v>
          </cell>
          <cell r="E93">
            <v>3.3353716135024998E-3</v>
          </cell>
          <cell r="F93">
            <v>1565.39477539063</v>
          </cell>
          <cell r="G93">
            <v>2.41517908871174E-2</v>
          </cell>
          <cell r="H93">
            <v>3.8440914358943701E-3</v>
          </cell>
          <cell r="I93">
            <v>0.50510323047637895</v>
          </cell>
          <cell r="J93">
            <v>0.54383480548858598</v>
          </cell>
          <cell r="K93">
            <v>1.3245296431705399E-3</v>
          </cell>
          <cell r="L93">
            <v>0.16932970285415599</v>
          </cell>
          <cell r="M93">
            <v>2.6375555898994199E-3</v>
          </cell>
          <cell r="N93">
            <v>4.0997943878173801</v>
          </cell>
          <cell r="O93">
            <v>0.68605697154998802</v>
          </cell>
          <cell r="P93">
            <v>5.9066183166578401E-4</v>
          </cell>
          <cell r="Q93">
            <v>0.76001429557800304</v>
          </cell>
          <cell r="R93">
            <v>3.44611424952745E-3</v>
          </cell>
          <cell r="S93">
            <v>0.40327247977256803</v>
          </cell>
          <cell r="T93">
            <v>96.661323547363295</v>
          </cell>
          <cell r="U93">
            <v>29.060401916503899</v>
          </cell>
          <cell r="V93">
            <v>5983.4228515625</v>
          </cell>
          <cell r="W93">
            <v>389.52761840820301</v>
          </cell>
          <cell r="X93">
            <v>7.3231081962585396</v>
          </cell>
          <cell r="Y93">
            <v>751.12365722656295</v>
          </cell>
          <cell r="Z93">
            <v>8333.7333984375</v>
          </cell>
          <cell r="AA93">
            <v>1.80642155464739E-3</v>
          </cell>
          <cell r="AB93">
            <v>4.6676540374755904</v>
          </cell>
          <cell r="AC93">
            <v>5.0987977534532498E-2</v>
          </cell>
          <cell r="AD93">
            <v>47.626800537109403</v>
          </cell>
          <cell r="AE93">
            <v>15.6242589950562</v>
          </cell>
          <cell r="AF93">
            <v>3.4259294625371699E-3</v>
          </cell>
          <cell r="AG93">
            <v>19.934482574462901</v>
          </cell>
          <cell r="AH93">
            <v>1.44945812225342</v>
          </cell>
          <cell r="AI93">
            <v>0.54726880788803101</v>
          </cell>
          <cell r="AJ93">
            <v>81.8017578125</v>
          </cell>
          <cell r="AK93">
            <v>0.68306815624237105</v>
          </cell>
          <cell r="AL93">
            <v>4118.322265625</v>
          </cell>
          <cell r="AM93">
            <v>8.3628520965576207</v>
          </cell>
          <cell r="AN93">
            <v>8.6782656610012096E-2</v>
          </cell>
          <cell r="AO93">
            <v>30.898902893066399</v>
          </cell>
          <cell r="AP93">
            <v>134.71049499511699</v>
          </cell>
          <cell r="AQ93">
            <v>1.3368123210966599E-2</v>
          </cell>
          <cell r="AR93">
            <v>2.3457374572753902</v>
          </cell>
          <cell r="AS93">
            <v>6.4748942852020305E-2</v>
          </cell>
          <cell r="AT93">
            <v>28.665254592895501</v>
          </cell>
          <cell r="AU93">
            <v>5.7162580490112296</v>
          </cell>
          <cell r="AV93">
            <v>6.4390203915536404E-3</v>
          </cell>
          <cell r="AW93">
            <v>8.27655124664307</v>
          </cell>
          <cell r="AX93">
            <v>0.29808905720710799</v>
          </cell>
          <cell r="AY93">
            <v>0.317743539810181</v>
          </cell>
          <cell r="AZ93">
            <v>34.728752136230497</v>
          </cell>
          <cell r="BA93">
            <v>0.84362596273422197</v>
          </cell>
          <cell r="BB93">
            <v>127.360397338867</v>
          </cell>
          <cell r="BC93">
            <v>92.197441101074205</v>
          </cell>
          <cell r="BD93">
            <v>1.0360846519470199</v>
          </cell>
          <cell r="BE93">
            <v>113.405975341797</v>
          </cell>
          <cell r="BF93">
            <v>0.299269258975983</v>
          </cell>
          <cell r="BG93">
            <v>1.08433949947357</v>
          </cell>
          <cell r="BH93">
            <v>27.437202453613299</v>
          </cell>
          <cell r="BI93">
            <v>1.4186702966690099</v>
          </cell>
          <cell r="BJ93">
            <v>139.962478637695</v>
          </cell>
          <cell r="BK93">
            <v>104.62921905517599</v>
          </cell>
          <cell r="BL93">
            <v>0.40783235430717502</v>
          </cell>
          <cell r="BM93">
            <v>79.477134704589801</v>
          </cell>
          <cell r="BN93">
            <v>0.36197081208229098</v>
          </cell>
          <cell r="BO93">
            <v>1.0602765083312999</v>
          </cell>
          <cell r="BP93">
            <v>11.736833572387701</v>
          </cell>
          <cell r="BQ93">
            <v>1.2830898761749301</v>
          </cell>
          <cell r="BR93">
            <v>1703.146484375</v>
          </cell>
          <cell r="BS93">
            <v>15.942274093627899</v>
          </cell>
          <cell r="BT93">
            <v>0.432506084442139</v>
          </cell>
          <cell r="BU93">
            <v>38.2289848327637</v>
          </cell>
          <cell r="BV93">
            <v>8.2623195648193395</v>
          </cell>
          <cell r="BW93">
            <v>0.42104065418243403</v>
          </cell>
          <cell r="BX93">
            <v>11.724118232727101</v>
          </cell>
          <cell r="BY93">
            <v>6.0211195945739702</v>
          </cell>
          <cell r="BZ93">
            <v>230.21624755859401</v>
          </cell>
          <cell r="CA93">
            <v>8.1492137908935494</v>
          </cell>
          <cell r="CB93">
            <v>13.766776084899901</v>
          </cell>
          <cell r="CC93">
            <v>31.417037963867202</v>
          </cell>
          <cell r="CD93">
            <v>209.51263427734401</v>
          </cell>
          <cell r="CE93">
            <v>9.2987871170043892</v>
          </cell>
          <cell r="CF93">
            <v>117.861450195313</v>
          </cell>
          <cell r="CG93">
            <v>12.51402759552</v>
          </cell>
          <cell r="CH93">
            <v>1403.25073242188</v>
          </cell>
          <cell r="CI93">
            <v>187.75923156738301</v>
          </cell>
          <cell r="CJ93">
            <v>4.6094379425048801</v>
          </cell>
          <cell r="CK93">
            <v>384.96228027343801</v>
          </cell>
          <cell r="CL93">
            <v>91.452133178710895</v>
          </cell>
          <cell r="CM93">
            <v>1364.69299316406</v>
          </cell>
          <cell r="CN93">
            <v>22322.431640625</v>
          </cell>
          <cell r="CO93">
            <v>6927.25390625</v>
          </cell>
          <cell r="CP93">
            <v>1034385.625</v>
          </cell>
          <cell r="CQ93">
            <v>26465.921875</v>
          </cell>
          <cell r="CR93">
            <v>5262.4052734375</v>
          </cell>
          <cell r="CS93">
            <v>61745.24609375</v>
          </cell>
          <cell r="CT93">
            <v>133187.3125</v>
          </cell>
        </row>
        <row r="94">
          <cell r="C94">
            <v>4.5681692659854903E-2</v>
          </cell>
          <cell r="D94">
            <v>9.7977143013849895E-5</v>
          </cell>
          <cell r="E94">
            <v>0.13071672618389099</v>
          </cell>
          <cell r="F94">
            <v>7.2067803703248501E-3</v>
          </cell>
          <cell r="G94">
            <v>2.3439051583409301E-3</v>
          </cell>
          <cell r="H94">
            <v>7.86663906183094E-4</v>
          </cell>
          <cell r="I94">
            <v>0.137895122170448</v>
          </cell>
          <cell r="J94">
            <v>4.4671061914414201E-5</v>
          </cell>
          <cell r="K94">
            <v>2.9643390178680402</v>
          </cell>
          <cell r="L94">
            <v>6.9529168307781206E-2</v>
          </cell>
          <cell r="M94">
            <v>44.040485382080099</v>
          </cell>
          <cell r="N94">
            <v>2.9531416893005402</v>
          </cell>
          <cell r="O94">
            <v>1.1769884824752801</v>
          </cell>
          <cell r="P94">
            <v>0.11632313579320901</v>
          </cell>
          <cell r="Q94">
            <v>23.9535427093506</v>
          </cell>
          <cell r="R94">
            <v>1.98361165821552E-2</v>
          </cell>
          <cell r="S94">
            <v>1157.29455566406</v>
          </cell>
          <cell r="T94">
            <v>10.374947547912599</v>
          </cell>
          <cell r="U94">
            <v>10295.4345703125</v>
          </cell>
          <cell r="V94">
            <v>740.94158935546898</v>
          </cell>
          <cell r="W94">
            <v>90.993934631347699</v>
          </cell>
          <cell r="X94">
            <v>48.763996124267599</v>
          </cell>
          <cell r="Y94">
            <v>2385.00390625</v>
          </cell>
          <cell r="Z94">
            <v>11.51305103302</v>
          </cell>
          <cell r="AA94">
            <v>2.20046043395996</v>
          </cell>
          <cell r="AB94">
            <v>0.234982535243034</v>
          </cell>
          <cell r="AC94">
            <v>19.836454391479499</v>
          </cell>
          <cell r="AD94">
            <v>1.1312301158905</v>
          </cell>
          <cell r="AE94">
            <v>0.41214188933372498</v>
          </cell>
          <cell r="AF94">
            <v>0.20204283297061901</v>
          </cell>
          <cell r="AG94">
            <v>14.705224037170399</v>
          </cell>
          <cell r="AH94">
            <v>1.6561940312385601E-2</v>
          </cell>
          <cell r="AI94">
            <v>296.61776733398398</v>
          </cell>
          <cell r="AJ94">
            <v>5.1906647682189897</v>
          </cell>
          <cell r="AK94">
            <v>3363.7626953125</v>
          </cell>
          <cell r="AL94">
            <v>489.130615234375</v>
          </cell>
          <cell r="AM94">
            <v>44.661006927490199</v>
          </cell>
          <cell r="AN94">
            <v>8.1032962799072301</v>
          </cell>
          <cell r="AO94">
            <v>1168.44274902344</v>
          </cell>
          <cell r="AP94">
            <v>1.86898446083069</v>
          </cell>
          <cell r="AQ94">
            <v>71.161148071289105</v>
          </cell>
          <cell r="AR94">
            <v>0.83656394481658902</v>
          </cell>
          <cell r="AS94">
            <v>1121.88037109375</v>
          </cell>
          <cell r="AT94">
            <v>233.053146362305</v>
          </cell>
          <cell r="AU94">
            <v>15.277636528015099</v>
          </cell>
          <cell r="AV94">
            <v>1.4547760486602801</v>
          </cell>
          <cell r="AW94">
            <v>400.94775390625</v>
          </cell>
          <cell r="AX94">
            <v>0.616527080535889</v>
          </cell>
          <cell r="AY94">
            <v>60.416446685791001</v>
          </cell>
          <cell r="AZ94">
            <v>3.9182388782501198</v>
          </cell>
          <cell r="BA94">
            <v>342.2392578125</v>
          </cell>
          <cell r="BB94">
            <v>26.187963485717798</v>
          </cell>
          <cell r="BC94">
            <v>6.2021713256835902</v>
          </cell>
          <cell r="BD94">
            <v>2.80689525604248</v>
          </cell>
          <cell r="BE94">
            <v>405.580810546875</v>
          </cell>
          <cell r="BF94">
            <v>0.34597387909889199</v>
          </cell>
          <cell r="BG94">
            <v>129.04411315918</v>
          </cell>
          <cell r="BH94">
            <v>4.18135643005371</v>
          </cell>
          <cell r="BI94">
            <v>1795.90954589844</v>
          </cell>
          <cell r="BJ94">
            <v>139.66596984863301</v>
          </cell>
          <cell r="BK94">
            <v>34.875789642333999</v>
          </cell>
          <cell r="BL94">
            <v>5.1769876480102504</v>
          </cell>
          <cell r="BM94">
            <v>1253.06567382813</v>
          </cell>
          <cell r="BN94">
            <v>1.06716167926788</v>
          </cell>
          <cell r="BO94">
            <v>54.1157035827637</v>
          </cell>
          <cell r="BP94">
            <v>0.79358291625976596</v>
          </cell>
          <cell r="BQ94">
            <v>486.95166015625</v>
          </cell>
          <cell r="BR94">
            <v>53.093654632568402</v>
          </cell>
          <cell r="BS94">
            <v>11.529650688171399</v>
          </cell>
          <cell r="BT94">
            <v>1.6442080736160301</v>
          </cell>
          <cell r="BU94">
            <v>350.78512573242199</v>
          </cell>
          <cell r="BV94">
            <v>0.27499422430992099</v>
          </cell>
          <cell r="BW94">
            <v>2.2229771614074698</v>
          </cell>
          <cell r="BX94">
            <v>7.0286527276039096E-2</v>
          </cell>
          <cell r="BY94">
            <v>17.246135711669901</v>
          </cell>
          <cell r="BZ94">
            <v>1.2493159770965601</v>
          </cell>
          <cell r="CA94">
            <v>0.57370460033416704</v>
          </cell>
          <cell r="CB94">
            <v>1.1024690866470299</v>
          </cell>
          <cell r="CC94">
            <v>14.4047651290894</v>
          </cell>
          <cell r="CD94">
            <v>8.2063237205147709E-3</v>
          </cell>
          <cell r="CE94">
            <v>637.60888671875</v>
          </cell>
          <cell r="CF94">
            <v>12.7755069732666</v>
          </cell>
          <cell r="CG94">
            <v>4996.8701171875</v>
          </cell>
          <cell r="CH94">
            <v>564.42578125</v>
          </cell>
          <cell r="CI94">
            <v>164.83573913574199</v>
          </cell>
          <cell r="CJ94">
            <v>31.162206649780298</v>
          </cell>
          <cell r="CK94">
            <v>4141.9052734375</v>
          </cell>
          <cell r="CL94">
            <v>5.1933016777038601</v>
          </cell>
          <cell r="CM94">
            <v>17440.798828125</v>
          </cell>
          <cell r="CN94">
            <v>292.51129150390602</v>
          </cell>
          <cell r="CO94">
            <v>173469.421875</v>
          </cell>
          <cell r="CP94">
            <v>18665.73828125</v>
          </cell>
          <cell r="CQ94">
            <v>4620.05126953125</v>
          </cell>
          <cell r="CR94">
            <v>1096.92407226563</v>
          </cell>
          <cell r="CS94">
            <v>101789.140625</v>
          </cell>
          <cell r="CT94">
            <v>178.22724914550801</v>
          </cell>
        </row>
        <row r="95">
          <cell r="C95">
            <v>2.0661544799804701</v>
          </cell>
          <cell r="D95">
            <v>1.1965036392211901</v>
          </cell>
          <cell r="E95">
            <v>0.78244978189468395</v>
          </cell>
          <cell r="F95">
            <v>25.764656066894499</v>
          </cell>
          <cell r="G95">
            <v>4.44378566741943</v>
          </cell>
          <cell r="H95">
            <v>16.477003097534201</v>
          </cell>
          <cell r="I95">
            <v>3.9411602020263699</v>
          </cell>
          <cell r="J95">
            <v>3.04220747947693</v>
          </cell>
          <cell r="K95">
            <v>0.39886125922203097</v>
          </cell>
          <cell r="L95">
            <v>1.12628614902496</v>
          </cell>
          <cell r="M95">
            <v>2.9605941772460902</v>
          </cell>
          <cell r="N95">
            <v>11.2998905181885</v>
          </cell>
          <cell r="O95">
            <v>14.4324731826782</v>
          </cell>
          <cell r="P95">
            <v>0.73774832487106301</v>
          </cell>
          <cell r="Q95">
            <v>14.002984046936</v>
          </cell>
          <cell r="R95">
            <v>4.9454610794782597E-2</v>
          </cell>
          <cell r="S95">
            <v>460.83560180664102</v>
          </cell>
          <cell r="T95">
            <v>305.11444091796898</v>
          </cell>
          <cell r="U95">
            <v>788.33428955078102</v>
          </cell>
          <cell r="V95">
            <v>4956.40771484375</v>
          </cell>
          <cell r="W95">
            <v>3210.2607421875</v>
          </cell>
          <cell r="X95">
            <v>390.04000854492199</v>
          </cell>
          <cell r="Y95">
            <v>4122.505859375</v>
          </cell>
          <cell r="Z95">
            <v>80.128173828125</v>
          </cell>
          <cell r="AA95">
            <v>1.59996497631073</v>
          </cell>
          <cell r="AB95">
            <v>0.65655475854873702</v>
          </cell>
          <cell r="AC95">
            <v>0.868344306945801</v>
          </cell>
          <cell r="AD95">
            <v>23.529146194458001</v>
          </cell>
          <cell r="AE95">
            <v>5.3125343322753897</v>
          </cell>
          <cell r="AF95">
            <v>19.39430809021</v>
          </cell>
          <cell r="AG95">
            <v>4.5995283126831099</v>
          </cell>
          <cell r="AH95">
            <v>3.9928674697875999</v>
          </cell>
          <cell r="AI95">
            <v>447.98864746093801</v>
          </cell>
          <cell r="AJ95">
            <v>266.92233276367199</v>
          </cell>
          <cell r="AK95">
            <v>491.84521484375</v>
          </cell>
          <cell r="AL95">
            <v>4541.419921875</v>
          </cell>
          <cell r="AM95">
            <v>3185.17211914063</v>
          </cell>
          <cell r="AN95">
            <v>629.49212646484398</v>
          </cell>
          <cell r="AO95">
            <v>3202.53198242188</v>
          </cell>
          <cell r="AP95">
            <v>200.15380859375</v>
          </cell>
          <cell r="AQ95">
            <v>29.632865905761701</v>
          </cell>
          <cell r="AR95">
            <v>38.3171195983887</v>
          </cell>
          <cell r="AS95">
            <v>62.621784210205099</v>
          </cell>
          <cell r="AT95">
            <v>633.31457519531295</v>
          </cell>
          <cell r="AU95">
            <v>438.99920654296898</v>
          </cell>
          <cell r="AV95">
            <v>90.472541809082003</v>
          </cell>
          <cell r="AW95">
            <v>374.82473754882801</v>
          </cell>
          <cell r="AX95">
            <v>46.183391571044901</v>
          </cell>
          <cell r="AY95">
            <v>1445.95849609375</v>
          </cell>
          <cell r="AZ95">
            <v>651.80072021484398</v>
          </cell>
          <cell r="BA95">
            <v>655.13165283203102</v>
          </cell>
          <cell r="BB95">
            <v>10631.5478515625</v>
          </cell>
          <cell r="BC95">
            <v>2670.26708984375</v>
          </cell>
          <cell r="BD95">
            <v>4715.05859375</v>
          </cell>
          <cell r="BE95">
            <v>6595.95361328125</v>
          </cell>
          <cell r="BF95">
            <v>1074.73620605469</v>
          </cell>
          <cell r="BG95">
            <v>600.36968994140602</v>
          </cell>
          <cell r="BH95">
            <v>435.56082153320301</v>
          </cell>
          <cell r="BI95">
            <v>781.83703613281295</v>
          </cell>
          <cell r="BJ95">
            <v>5808.39013671875</v>
          </cell>
          <cell r="BK95">
            <v>3911.07666015625</v>
          </cell>
          <cell r="BL95">
            <v>930.62145996093795</v>
          </cell>
          <cell r="BM95">
            <v>4177.59765625</v>
          </cell>
          <cell r="BN95">
            <v>294.67617797851602</v>
          </cell>
          <cell r="BO95">
            <v>142.65289306640599</v>
          </cell>
          <cell r="BP95">
            <v>92.087249755859403</v>
          </cell>
          <cell r="BQ95">
            <v>229.72314453125</v>
          </cell>
          <cell r="BR95">
            <v>1363.28588867188</v>
          </cell>
          <cell r="BS95">
            <v>1094.56420898438</v>
          </cell>
          <cell r="BT95">
            <v>98.122482299804702</v>
          </cell>
          <cell r="BU95">
            <v>1617.21398925781</v>
          </cell>
          <cell r="BV95">
            <v>31.102560043335</v>
          </cell>
          <cell r="BW95">
            <v>0.56933838129043601</v>
          </cell>
          <cell r="BX95">
            <v>0.59209209680557295</v>
          </cell>
          <cell r="BY95">
            <v>0.62118178606033303</v>
          </cell>
          <cell r="BZ95">
            <v>10.762367248535201</v>
          </cell>
          <cell r="CA95">
            <v>7.57199954986572</v>
          </cell>
          <cell r="CB95">
            <v>2.2416949272155802</v>
          </cell>
          <cell r="CC95">
            <v>7.5166964530944798</v>
          </cell>
          <cell r="CD95">
            <v>0.48072344064712502</v>
          </cell>
          <cell r="CE95">
            <v>11950.4951171875</v>
          </cell>
          <cell r="CF95">
            <v>11028.529296875</v>
          </cell>
          <cell r="CG95">
            <v>13099.4208984375</v>
          </cell>
          <cell r="CH95">
            <v>129656.9296875</v>
          </cell>
          <cell r="CI95">
            <v>88865.1015625</v>
          </cell>
          <cell r="CJ95">
            <v>20700.9140625</v>
          </cell>
          <cell r="CK95">
            <v>103916.3515625</v>
          </cell>
          <cell r="CL95">
            <v>4230.40966796875</v>
          </cell>
          <cell r="CM95">
            <v>60645.71875</v>
          </cell>
          <cell r="CN95">
            <v>34587.73046875</v>
          </cell>
          <cell r="CO95">
            <v>71188.328125</v>
          </cell>
          <cell r="CP95">
            <v>1072456.5</v>
          </cell>
          <cell r="CQ95">
            <v>550781.75</v>
          </cell>
          <cell r="CR95">
            <v>248005.671875</v>
          </cell>
          <cell r="CS95">
            <v>634050.875</v>
          </cell>
          <cell r="CT95">
            <v>65712.3828125</v>
          </cell>
        </row>
        <row r="96">
          <cell r="C96">
            <v>0.87104231119155895</v>
          </cell>
          <cell r="D96">
            <v>2.10060358047485</v>
          </cell>
          <cell r="E96">
            <v>1.38197457790375</v>
          </cell>
          <cell r="F96">
            <v>5.6184997558593803</v>
          </cell>
          <cell r="G96">
            <v>26.713300704956101</v>
          </cell>
          <cell r="H96">
            <v>1.0435036420822099</v>
          </cell>
          <cell r="I96">
            <v>45.594997406005902</v>
          </cell>
          <cell r="J96">
            <v>0.88106864690780595</v>
          </cell>
          <cell r="K96">
            <v>1.54291236400604</v>
          </cell>
          <cell r="L96">
            <v>3.73093461990356</v>
          </cell>
          <cell r="M96">
            <v>1.2657215595245399</v>
          </cell>
          <cell r="N96">
            <v>7.9556508064270002</v>
          </cell>
          <cell r="O96">
            <v>91.771400451660199</v>
          </cell>
          <cell r="P96">
            <v>2.6622936725616499</v>
          </cell>
          <cell r="Q96">
            <v>67.112899780273395</v>
          </cell>
          <cell r="R96">
            <v>0.29501309990882901</v>
          </cell>
          <cell r="S96">
            <v>128.888427734375</v>
          </cell>
          <cell r="T96">
            <v>388.69094848632801</v>
          </cell>
          <cell r="U96">
            <v>120.837127685547</v>
          </cell>
          <cell r="V96">
            <v>591.64471435546898</v>
          </cell>
          <cell r="W96">
            <v>7222.9326171875</v>
          </cell>
          <cell r="X96">
            <v>183.29367065429699</v>
          </cell>
          <cell r="Y96">
            <v>4377.2109375</v>
          </cell>
          <cell r="Z96">
            <v>80.251281738281307</v>
          </cell>
          <cell r="AA96">
            <v>0.152278676629066</v>
          </cell>
          <cell r="AB96">
            <v>0.27671167254447898</v>
          </cell>
          <cell r="AC96">
            <v>0.21868722140788999</v>
          </cell>
          <cell r="AD96">
            <v>0.916700839996338</v>
          </cell>
          <cell r="AE96">
            <v>7.6673512458801296</v>
          </cell>
          <cell r="AF96">
            <v>0.171101704239845</v>
          </cell>
          <cell r="AG96">
            <v>7.1692023277282697</v>
          </cell>
          <cell r="AH96">
            <v>8.4440022706985501E-2</v>
          </cell>
          <cell r="AI96">
            <v>208.71092224121099</v>
          </cell>
          <cell r="AJ96">
            <v>944.09320068359398</v>
          </cell>
          <cell r="AK96">
            <v>315.77798461914102</v>
          </cell>
          <cell r="AL96">
            <v>1306.44812011719</v>
          </cell>
          <cell r="AM96">
            <v>24333.68359375</v>
          </cell>
          <cell r="AN96">
            <v>372.63510131835898</v>
          </cell>
          <cell r="AO96">
            <v>13860.07421875</v>
          </cell>
          <cell r="AP96">
            <v>384.77990722656301</v>
          </cell>
          <cell r="AQ96">
            <v>59.827896118164098</v>
          </cell>
          <cell r="AR96">
            <v>247.75540161132801</v>
          </cell>
          <cell r="AS96">
            <v>56.2340698242188</v>
          </cell>
          <cell r="AT96">
            <v>327.83969116210898</v>
          </cell>
          <cell r="AU96">
            <v>7024.68212890625</v>
          </cell>
          <cell r="AV96">
            <v>91.933708190917997</v>
          </cell>
          <cell r="AW96">
            <v>3681.56420898438</v>
          </cell>
          <cell r="AX96">
            <v>92.760032653808594</v>
          </cell>
          <cell r="AY96">
            <v>103.86589050293</v>
          </cell>
          <cell r="AZ96">
            <v>901.75012207031295</v>
          </cell>
          <cell r="BA96">
            <v>120.155723571777</v>
          </cell>
          <cell r="BB96">
            <v>439.43743896484398</v>
          </cell>
          <cell r="BC96">
            <v>7800.93505859375</v>
          </cell>
          <cell r="BD96">
            <v>227.38496398925801</v>
          </cell>
          <cell r="BE96">
            <v>4678.10009765625</v>
          </cell>
          <cell r="BF96">
            <v>150.71693420410199</v>
          </cell>
          <cell r="BG96">
            <v>270.97348022460898</v>
          </cell>
          <cell r="BH96">
            <v>890.619873046875</v>
          </cell>
          <cell r="BI96">
            <v>357.01950073242199</v>
          </cell>
          <cell r="BJ96">
            <v>1328.88793945313</v>
          </cell>
          <cell r="BK96">
            <v>19033.953125</v>
          </cell>
          <cell r="BL96">
            <v>659.0966796875</v>
          </cell>
          <cell r="BM96">
            <v>11825.416015625</v>
          </cell>
          <cell r="BN96">
            <v>277.05453491210898</v>
          </cell>
          <cell r="BO96">
            <v>91.879364013671903</v>
          </cell>
          <cell r="BP96">
            <v>859.30291748046898</v>
          </cell>
          <cell r="BQ96">
            <v>157.85171508789099</v>
          </cell>
          <cell r="BR96">
            <v>699.60711669921898</v>
          </cell>
          <cell r="BS96">
            <v>9160.0927734375</v>
          </cell>
          <cell r="BT96">
            <v>245.51548767089801</v>
          </cell>
          <cell r="BU96">
            <v>5745.21630859375</v>
          </cell>
          <cell r="BV96">
            <v>119.069526672363</v>
          </cell>
          <cell r="BW96">
            <v>1.7560738325119001</v>
          </cell>
          <cell r="BX96">
            <v>3.1037046909332302</v>
          </cell>
          <cell r="BY96">
            <v>5.17893409729004</v>
          </cell>
          <cell r="BZ96">
            <v>16.1088047027588</v>
          </cell>
          <cell r="CA96">
            <v>88.147064208984403</v>
          </cell>
          <cell r="CB96">
            <v>2.86554980278015</v>
          </cell>
          <cell r="CC96">
            <v>105.975700378418</v>
          </cell>
          <cell r="CD96">
            <v>0.96178609132766701</v>
          </cell>
          <cell r="CE96">
            <v>8395.5322265625</v>
          </cell>
          <cell r="CF96">
            <v>27438.263671875</v>
          </cell>
          <cell r="CG96">
            <v>9746.7265625</v>
          </cell>
          <cell r="CH96">
            <v>34135.85546875</v>
          </cell>
          <cell r="CI96">
            <v>479781.75</v>
          </cell>
          <cell r="CJ96">
            <v>14533.99609375</v>
          </cell>
          <cell r="CK96">
            <v>309136.28125</v>
          </cell>
          <cell r="CL96">
            <v>8654.744140625</v>
          </cell>
          <cell r="CM96">
            <v>18113.83984375</v>
          </cell>
          <cell r="CN96">
            <v>61180.59765625</v>
          </cell>
          <cell r="CO96">
            <v>22360.583984375</v>
          </cell>
          <cell r="CP96">
            <v>89182.28125</v>
          </cell>
          <cell r="CQ96">
            <v>1170995.125</v>
          </cell>
          <cell r="CR96">
            <v>41892.0078125</v>
          </cell>
          <cell r="CS96">
            <v>636973.5</v>
          </cell>
          <cell r="CT96">
            <v>18638.9609375</v>
          </cell>
        </row>
        <row r="97">
          <cell r="C97">
            <v>0.41432002186775202</v>
          </cell>
          <cell r="D97">
            <v>1.2540483474731401</v>
          </cell>
          <cell r="E97">
            <v>1.16161072254181</v>
          </cell>
          <cell r="F97">
            <v>2.5015568733215301</v>
          </cell>
          <cell r="G97">
            <v>2.6218681335449201</v>
          </cell>
          <cell r="H97">
            <v>9.3723602294921893</v>
          </cell>
          <cell r="I97">
            <v>27.631916046142599</v>
          </cell>
          <cell r="J97">
            <v>0.35634079575538602</v>
          </cell>
          <cell r="K97">
            <v>6.7820777893066397</v>
          </cell>
          <cell r="L97">
            <v>16.096441268920898</v>
          </cell>
          <cell r="M97">
            <v>25.461940765380898</v>
          </cell>
          <cell r="N97">
            <v>48.202201843261697</v>
          </cell>
          <cell r="O97">
            <v>50.943386077880902</v>
          </cell>
          <cell r="P97">
            <v>68.547386169433594</v>
          </cell>
          <cell r="Q97">
            <v>463.02841186523398</v>
          </cell>
          <cell r="R97">
            <v>6.4930753707885698</v>
          </cell>
          <cell r="S97">
            <v>34.7023315429688</v>
          </cell>
          <cell r="T97">
            <v>82.6300048828125</v>
          </cell>
          <cell r="U97">
            <v>115.04592132568401</v>
          </cell>
          <cell r="V97">
            <v>218.03729248046901</v>
          </cell>
          <cell r="W97">
            <v>223.77023315429699</v>
          </cell>
          <cell r="X97">
            <v>385.19161987304699</v>
          </cell>
          <cell r="Y97">
            <v>1907.39697265625</v>
          </cell>
          <cell r="Z97">
            <v>29.615554809570298</v>
          </cell>
          <cell r="AA97">
            <v>1.85170722007751</v>
          </cell>
          <cell r="AB97">
            <v>2.9506633281707799</v>
          </cell>
          <cell r="AC97">
            <v>7.8145446777343803</v>
          </cell>
          <cell r="AD97">
            <v>12.537471771240201</v>
          </cell>
          <cell r="AE97">
            <v>13.1520481109619</v>
          </cell>
          <cell r="AF97">
            <v>6.9586458206176802</v>
          </cell>
          <cell r="AG97">
            <v>95.518089294433594</v>
          </cell>
          <cell r="AH97">
            <v>1.7737113237380999</v>
          </cell>
          <cell r="AI97">
            <v>42.180240631103501</v>
          </cell>
          <cell r="AJ97">
            <v>120.60089111328099</v>
          </cell>
          <cell r="AK97">
            <v>131.28408813476599</v>
          </cell>
          <cell r="AL97">
            <v>283.90780639648398</v>
          </cell>
          <cell r="AM97">
            <v>297.85073852539102</v>
          </cell>
          <cell r="AN97">
            <v>777.57434082031295</v>
          </cell>
          <cell r="AO97">
            <v>3194.05419921875</v>
          </cell>
          <cell r="AP97">
            <v>38.690711975097699</v>
          </cell>
          <cell r="AQ97">
            <v>31.2018222808838</v>
          </cell>
          <cell r="AR97">
            <v>64.673484802246094</v>
          </cell>
          <cell r="AS97">
            <v>113.646919250488</v>
          </cell>
          <cell r="AT97">
            <v>203.57507324218801</v>
          </cell>
          <cell r="AU97">
            <v>208.851486206055</v>
          </cell>
          <cell r="AV97">
            <v>275.98767089843801</v>
          </cell>
          <cell r="AW97">
            <v>1702.02233886719</v>
          </cell>
          <cell r="AX97">
            <v>27.298587799072301</v>
          </cell>
          <cell r="AY97">
            <v>103.173500061035</v>
          </cell>
          <cell r="AZ97">
            <v>242.86297607421901</v>
          </cell>
          <cell r="BA97">
            <v>328.01434326171898</v>
          </cell>
          <cell r="BB97">
            <v>599.1044921875</v>
          </cell>
          <cell r="BC97">
            <v>630.80438232421898</v>
          </cell>
          <cell r="BD97">
            <v>2410.88110351563</v>
          </cell>
          <cell r="BE97">
            <v>5139.435546875</v>
          </cell>
          <cell r="BF97">
            <v>103.005577087402</v>
          </cell>
          <cell r="BG97">
            <v>113.526779174805</v>
          </cell>
          <cell r="BH97">
            <v>300.435302734375</v>
          </cell>
          <cell r="BI97">
            <v>371.61795043945301</v>
          </cell>
          <cell r="BJ97">
            <v>703.62884521484398</v>
          </cell>
          <cell r="BK97">
            <v>692.55804443359398</v>
          </cell>
          <cell r="BL97">
            <v>1577.47973632813</v>
          </cell>
          <cell r="BM97">
            <v>5738.6904296875</v>
          </cell>
          <cell r="BN97">
            <v>95.786262512207003</v>
          </cell>
          <cell r="BO97">
            <v>6.81337642669678</v>
          </cell>
          <cell r="BP97">
            <v>17.7624607086182</v>
          </cell>
          <cell r="BQ97">
            <v>21.516036987304702</v>
          </cell>
          <cell r="BR97">
            <v>42.152988433837898</v>
          </cell>
          <cell r="BS97">
            <v>43.736934661865199</v>
          </cell>
          <cell r="BT97">
            <v>119.217323303223</v>
          </cell>
          <cell r="BU97">
            <v>413.03414916992199</v>
          </cell>
          <cell r="BV97">
            <v>5.8748641014099103</v>
          </cell>
          <cell r="BW97">
            <v>4.0770697593689</v>
          </cell>
          <cell r="BX97">
            <v>9.2632522583007795</v>
          </cell>
          <cell r="BY97">
            <v>13.5017538070679</v>
          </cell>
          <cell r="BZ97">
            <v>25.095127105712901</v>
          </cell>
          <cell r="CA97">
            <v>25.932733535766602</v>
          </cell>
          <cell r="CB97">
            <v>86.6820068359375</v>
          </cell>
          <cell r="CC97">
            <v>212.60995483398401</v>
          </cell>
          <cell r="CD97">
            <v>3.73671674728394</v>
          </cell>
          <cell r="CE97">
            <v>610.55035400390602</v>
          </cell>
          <cell r="CF97">
            <v>1188.5869140625</v>
          </cell>
          <cell r="CG97">
            <v>2064.515625</v>
          </cell>
          <cell r="CH97">
            <v>3569.25317382813</v>
          </cell>
          <cell r="CI97">
            <v>3686.564453125</v>
          </cell>
          <cell r="CJ97">
            <v>5147.1025390625</v>
          </cell>
          <cell r="CK97">
            <v>34912.98828125</v>
          </cell>
          <cell r="CL97">
            <v>539.01629638671898</v>
          </cell>
          <cell r="CM97">
            <v>3389.4072265625</v>
          </cell>
          <cell r="CN97">
            <v>7074.4326171875</v>
          </cell>
          <cell r="CO97">
            <v>12185.015625</v>
          </cell>
          <cell r="CP97">
            <v>21890.431640625</v>
          </cell>
          <cell r="CQ97">
            <v>23073.607421875</v>
          </cell>
          <cell r="CR97">
            <v>40983.0078125</v>
          </cell>
          <cell r="CS97">
            <v>181405.375</v>
          </cell>
          <cell r="CT97">
            <v>2982.36157226563</v>
          </cell>
        </row>
        <row r="98">
          <cell r="C98">
            <v>1.42847764492035</v>
          </cell>
          <cell r="D98">
            <v>5.52490329742432</v>
          </cell>
          <cell r="E98">
            <v>6.6324939727783203</v>
          </cell>
          <cell r="F98">
            <v>26.8396396636963</v>
          </cell>
          <cell r="G98">
            <v>20.2615852355957</v>
          </cell>
          <cell r="H98">
            <v>16.812793731689499</v>
          </cell>
          <cell r="I98">
            <v>112.370964050293</v>
          </cell>
          <cell r="J98">
            <v>7.1351075172424299</v>
          </cell>
          <cell r="K98">
            <v>4.8588552474975604</v>
          </cell>
          <cell r="L98">
            <v>13.9635162353516</v>
          </cell>
          <cell r="M98">
            <v>21.975093841552699</v>
          </cell>
          <cell r="N98">
            <v>77.196136474609403</v>
          </cell>
          <cell r="O98">
            <v>83.645027160644503</v>
          </cell>
          <cell r="P98">
            <v>235.83392333984401</v>
          </cell>
          <cell r="Q98">
            <v>520.84765625</v>
          </cell>
          <cell r="R98">
            <v>3.1246907711029102</v>
          </cell>
          <cell r="S98">
            <v>35.760799407958999</v>
          </cell>
          <cell r="T98">
            <v>110.65040588378901</v>
          </cell>
          <cell r="U98">
            <v>127.292602539063</v>
          </cell>
          <cell r="V98">
            <v>558.35870361328102</v>
          </cell>
          <cell r="W98">
            <v>519.978515625</v>
          </cell>
          <cell r="X98">
            <v>565.836669921875</v>
          </cell>
          <cell r="Y98">
            <v>3573.64428710938</v>
          </cell>
          <cell r="Z98">
            <v>59.805191040039098</v>
          </cell>
          <cell r="AA98">
            <v>2.9564323425293</v>
          </cell>
          <cell r="AB98">
            <v>10.288215637206999</v>
          </cell>
          <cell r="AC98">
            <v>13.9396057128906</v>
          </cell>
          <cell r="AD98">
            <v>79.077697753906307</v>
          </cell>
          <cell r="AE98">
            <v>34.399219512939503</v>
          </cell>
          <cell r="AF98">
            <v>53.412368774414098</v>
          </cell>
          <cell r="AG98">
            <v>198.69271850585901</v>
          </cell>
          <cell r="AH98">
            <v>40.404300689697301</v>
          </cell>
          <cell r="AI98">
            <v>77.948562622070298</v>
          </cell>
          <cell r="AJ98">
            <v>213.42654418945301</v>
          </cell>
          <cell r="AK98">
            <v>299.178955078125</v>
          </cell>
          <cell r="AL98">
            <v>991.969482421875</v>
          </cell>
          <cell r="AM98">
            <v>980.31036376953102</v>
          </cell>
          <cell r="AN98">
            <v>1022.99310302734</v>
          </cell>
          <cell r="AO98">
            <v>7128.3251953125</v>
          </cell>
          <cell r="AP98">
            <v>127.13849639892599</v>
          </cell>
          <cell r="AQ98">
            <v>39.008720397949197</v>
          </cell>
          <cell r="AR98">
            <v>151.625244140625</v>
          </cell>
          <cell r="AS98">
            <v>181.856033325195</v>
          </cell>
          <cell r="AT98">
            <v>589.15521240234398</v>
          </cell>
          <cell r="AU98">
            <v>561.31671142578102</v>
          </cell>
          <cell r="AV98">
            <v>446.86135864257801</v>
          </cell>
          <cell r="AW98">
            <v>3830.89086914063</v>
          </cell>
          <cell r="AX98">
            <v>36.649745941162102</v>
          </cell>
          <cell r="AY98">
            <v>355.31130981445301</v>
          </cell>
          <cell r="AZ98">
            <v>1467.98400878906</v>
          </cell>
          <cell r="BA98">
            <v>1816.74365234375</v>
          </cell>
          <cell r="BB98">
            <v>4613.31396484375</v>
          </cell>
          <cell r="BC98">
            <v>5566.080078125</v>
          </cell>
          <cell r="BD98">
            <v>3170.32177734375</v>
          </cell>
          <cell r="BE98">
            <v>36874.48046875</v>
          </cell>
          <cell r="BF98">
            <v>393.88214111328102</v>
          </cell>
          <cell r="BG98">
            <v>96.743064880371094</v>
          </cell>
          <cell r="BH98">
            <v>312.85354614257801</v>
          </cell>
          <cell r="BI98">
            <v>469.000244140625</v>
          </cell>
          <cell r="BJ98">
            <v>1374.88049316406</v>
          </cell>
          <cell r="BK98">
            <v>1488.7470703125</v>
          </cell>
          <cell r="BL98">
            <v>1677.28552246094</v>
          </cell>
          <cell r="BM98">
            <v>7803.9599609375</v>
          </cell>
          <cell r="BN98">
            <v>86.013031005859403</v>
          </cell>
          <cell r="BO98">
            <v>23.242517471313501</v>
          </cell>
          <cell r="BP98">
            <v>72.543319702148395</v>
          </cell>
          <cell r="BQ98">
            <v>91.740516662597699</v>
          </cell>
          <cell r="BR98">
            <v>320.73806762695301</v>
          </cell>
          <cell r="BS98">
            <v>348.59957885742199</v>
          </cell>
          <cell r="BT98">
            <v>271.05572509765602</v>
          </cell>
          <cell r="BU98">
            <v>2476.04345703125</v>
          </cell>
          <cell r="BV98">
            <v>22.4996223449707</v>
          </cell>
          <cell r="BW98">
            <v>4.4436054229736301</v>
          </cell>
          <cell r="BX98">
            <v>19.338909149169901</v>
          </cell>
          <cell r="BY98">
            <v>26.288082122802699</v>
          </cell>
          <cell r="BZ98">
            <v>89.313217163085895</v>
          </cell>
          <cell r="CA98">
            <v>103.417976379395</v>
          </cell>
          <cell r="CB98">
            <v>111.7958984375</v>
          </cell>
          <cell r="CC98">
            <v>470.17224121093801</v>
          </cell>
          <cell r="CD98">
            <v>4.2104072570800799</v>
          </cell>
          <cell r="CE98">
            <v>1422.3017578125</v>
          </cell>
          <cell r="CF98">
            <v>4343.9345703125</v>
          </cell>
          <cell r="CG98">
            <v>6700.36962890625</v>
          </cell>
          <cell r="CH98">
            <v>17291.58984375</v>
          </cell>
          <cell r="CI98">
            <v>24112.1171875</v>
          </cell>
          <cell r="CJ98">
            <v>14419.794921875</v>
          </cell>
          <cell r="CK98">
            <v>126293.625</v>
          </cell>
          <cell r="CL98">
            <v>1361.98657226563</v>
          </cell>
          <cell r="CM98">
            <v>9082.36328125</v>
          </cell>
          <cell r="CN98">
            <v>31028.0625</v>
          </cell>
          <cell r="CO98">
            <v>37906.328125</v>
          </cell>
          <cell r="CP98">
            <v>128303.6015625</v>
          </cell>
          <cell r="CQ98">
            <v>128335.875</v>
          </cell>
          <cell r="CR98">
            <v>97775.046875</v>
          </cell>
          <cell r="CS98">
            <v>904252.5</v>
          </cell>
          <cell r="CT98">
            <v>11804.662109375</v>
          </cell>
        </row>
        <row r="99">
          <cell r="C99">
            <v>1.2956869613844901E-4</v>
          </cell>
          <cell r="D99">
            <v>7.7849923400208395E-5</v>
          </cell>
          <cell r="E99">
            <v>4.9784408474806703E-5</v>
          </cell>
          <cell r="F99">
            <v>4.5937197864986999E-4</v>
          </cell>
          <cell r="G99">
            <v>1.97197310626507E-4</v>
          </cell>
          <cell r="H99">
            <v>7.4543466325849295E-5</v>
          </cell>
          <cell r="I99">
            <v>1.48567650467157E-3</v>
          </cell>
          <cell r="J99">
            <v>4.0041698957793398E-4</v>
          </cell>
          <cell r="K99">
            <v>7.7069510007277099E-4</v>
          </cell>
          <cell r="L99">
            <v>6.7627365933731198E-4</v>
          </cell>
          <cell r="M99">
            <v>4.7702563460916302E-4</v>
          </cell>
          <cell r="N99">
            <v>4.49542887508869E-3</v>
          </cell>
          <cell r="O99">
            <v>1.8124612979590899E-3</v>
          </cell>
          <cell r="P99">
            <v>6.7523162579163898E-4</v>
          </cell>
          <cell r="Q99">
            <v>1.43174761906266E-2</v>
          </cell>
          <cell r="R99">
            <v>4.1772895492613298E-3</v>
          </cell>
          <cell r="S99">
            <v>6.5952781587839101E-3</v>
          </cell>
          <cell r="T99">
            <v>4.6765990555286399E-3</v>
          </cell>
          <cell r="U99">
            <v>3.15214018337429E-3</v>
          </cell>
          <cell r="V99">
            <v>2.9382683336734799E-2</v>
          </cell>
          <cell r="W99">
            <v>1.22546814382076E-2</v>
          </cell>
          <cell r="X99">
            <v>4.5310794375836797E-3</v>
          </cell>
          <cell r="Y99">
            <v>9.3105338513851194E-2</v>
          </cell>
          <cell r="Z99">
            <v>2.5952260941267E-2</v>
          </cell>
          <cell r="AA99">
            <v>3.81620891857892E-4</v>
          </cell>
          <cell r="AB99">
            <v>3.0820377287454898E-4</v>
          </cell>
          <cell r="AC99">
            <v>2.10369646083564E-4</v>
          </cell>
          <cell r="AD99">
            <v>1.9827764481306102E-3</v>
          </cell>
          <cell r="AE99">
            <v>8.115871460177E-4</v>
          </cell>
          <cell r="AF99">
            <v>3.0416328809224102E-4</v>
          </cell>
          <cell r="AG99">
            <v>6.6034547053277501E-3</v>
          </cell>
          <cell r="AH99">
            <v>1.8903476884588599E-3</v>
          </cell>
          <cell r="AI99">
            <v>3.5964231938123703E-2</v>
          </cell>
          <cell r="AJ99">
            <v>3.0493406578898399E-2</v>
          </cell>
          <cell r="AK99">
            <v>2.1341405808925601E-2</v>
          </cell>
          <cell r="AL99">
            <v>0.20046702027320901</v>
          </cell>
          <cell r="AM99">
            <v>8.2133986055850997E-2</v>
          </cell>
          <cell r="AN99">
            <v>3.0386956408619901E-2</v>
          </cell>
          <cell r="AO99">
            <v>0.63588488101959195</v>
          </cell>
          <cell r="AP99">
            <v>0.18434521555900599</v>
          </cell>
          <cell r="AQ99">
            <v>7.32181314378977E-3</v>
          </cell>
          <cell r="AR99">
            <v>5.9114424511790302E-3</v>
          </cell>
          <cell r="AS99">
            <v>4.0860567241907102E-3</v>
          </cell>
          <cell r="AT99">
            <v>3.8361050188541398E-2</v>
          </cell>
          <cell r="AU99">
            <v>1.56548917293549E-2</v>
          </cell>
          <cell r="AV99">
            <v>5.8088037185370896E-3</v>
          </cell>
          <cell r="AW99">
            <v>0.121722891926765</v>
          </cell>
          <cell r="AX99">
            <v>3.4914780408143997E-2</v>
          </cell>
          <cell r="AY99">
            <v>1.0975802317261699E-2</v>
          </cell>
          <cell r="AZ99">
            <v>9.2513095587492006E-3</v>
          </cell>
          <cell r="BA99">
            <v>6.9968537427484998E-3</v>
          </cell>
          <cell r="BB99">
            <v>6.1270441859960598E-2</v>
          </cell>
          <cell r="BC99">
            <v>2.6450984179973599E-2</v>
          </cell>
          <cell r="BD99">
            <v>8.7811285629868507E-3</v>
          </cell>
          <cell r="BE99">
            <v>0.20929957926273299</v>
          </cell>
          <cell r="BF99">
            <v>5.8939360082149499E-2</v>
          </cell>
          <cell r="BG99">
            <v>1.3705180883407599</v>
          </cell>
          <cell r="BH99">
            <v>1.1735855340957599</v>
          </cell>
          <cell r="BI99">
            <v>0.82010525465011597</v>
          </cell>
          <cell r="BJ99">
            <v>7.7128496170043901</v>
          </cell>
          <cell r="BK99">
            <v>3.1197161674499498</v>
          </cell>
          <cell r="BL99">
            <v>1.1598376035690301</v>
          </cell>
          <cell r="BM99">
            <v>24.513933181762699</v>
          </cell>
          <cell r="BN99">
            <v>7.11026906967163</v>
          </cell>
          <cell r="BO99">
            <v>1.35073637962341</v>
          </cell>
          <cell r="BP99">
            <v>0.95614224672317505</v>
          </cell>
          <cell r="BQ99">
            <v>0.638330698013306</v>
          </cell>
          <cell r="BR99">
            <v>5.9545159339904803</v>
          </cell>
          <cell r="BS99">
            <v>2.4841871261596702</v>
          </cell>
          <cell r="BT99">
            <v>0.92202121019363403</v>
          </cell>
          <cell r="BU99">
            <v>19.224880218505898</v>
          </cell>
          <cell r="BV99">
            <v>5.3466539382934597</v>
          </cell>
          <cell r="BW99">
            <v>1.7824208363890599E-2</v>
          </cell>
          <cell r="BX99">
            <v>1.1650611646473401E-2</v>
          </cell>
          <cell r="BY99">
            <v>7.7074067667126699E-3</v>
          </cell>
          <cell r="BZ99">
            <v>7.3717609047889696E-2</v>
          </cell>
          <cell r="CA99">
            <v>3.0255930498242399E-2</v>
          </cell>
          <cell r="CB99">
            <v>1.12425806000829E-2</v>
          </cell>
          <cell r="CC99">
            <v>0.24136033654212999</v>
          </cell>
          <cell r="CD99">
            <v>6.8789206445217105E-2</v>
          </cell>
          <cell r="CE99">
            <v>11.8709411621094</v>
          </cell>
          <cell r="CF99">
            <v>8.4519500732421893</v>
          </cell>
          <cell r="CG99">
            <v>5.8343324661254901</v>
          </cell>
          <cell r="CH99">
            <v>52.3972778320313</v>
          </cell>
          <cell r="CI99">
            <v>22.490491867065401</v>
          </cell>
          <cell r="CJ99">
            <v>8.0250129699706996</v>
          </cell>
          <cell r="CK99">
            <v>170.98994445800801</v>
          </cell>
          <cell r="CL99">
            <v>46.678634643554702</v>
          </cell>
          <cell r="CM99">
            <v>869.95178222656295</v>
          </cell>
          <cell r="CN99">
            <v>1040.20727539063</v>
          </cell>
          <cell r="CO99">
            <v>1489.21948242188</v>
          </cell>
          <cell r="CP99">
            <v>11267.32421875</v>
          </cell>
          <cell r="CQ99">
            <v>3519.78002929688</v>
          </cell>
          <cell r="CR99">
            <v>1237.02453613281</v>
          </cell>
          <cell r="CS99">
            <v>18384.14453125</v>
          </cell>
          <cell r="CT99">
            <v>5389.20654296875</v>
          </cell>
        </row>
      </sheetData>
      <sheetData sheetId="21">
        <row r="4">
          <cell r="C4">
            <v>2.9069180488586399</v>
          </cell>
          <cell r="D4">
            <v>2.96440482139587</v>
          </cell>
          <cell r="E4">
            <v>6.3942745327949496E-2</v>
          </cell>
          <cell r="F4">
            <v>4.27702092565596E-4</v>
          </cell>
          <cell r="G4">
            <v>1.0199158191680899</v>
          </cell>
          <cell r="H4">
            <v>6.1509701481554698E-5</v>
          </cell>
          <cell r="I4">
            <v>14.3981056213379</v>
          </cell>
          <cell r="J4">
            <v>2.05439135925189E-7</v>
          </cell>
        </row>
        <row r="5">
          <cell r="C5">
            <v>3.8945221900939901</v>
          </cell>
          <cell r="D5">
            <v>141.37684631347699</v>
          </cell>
          <cell r="E5">
            <v>1.05521953105927</v>
          </cell>
          <cell r="F5">
            <v>476.763916015625</v>
          </cell>
          <cell r="G5">
            <v>16.073808670043899</v>
          </cell>
          <cell r="H5">
            <v>5.8043856620788601</v>
          </cell>
          <cell r="I5">
            <v>394.61114501953102</v>
          </cell>
          <cell r="J5">
            <v>581.87530517578102</v>
          </cell>
        </row>
        <row r="6">
          <cell r="C6">
            <v>2.5686158332973701E-3</v>
          </cell>
          <cell r="D6">
            <v>2.7813221095129799E-4</v>
          </cell>
          <cell r="E6">
            <v>0.62641590833663896</v>
          </cell>
          <cell r="F6">
            <v>8.4860334172844904E-3</v>
          </cell>
          <cell r="G6">
            <v>0.226817145943642</v>
          </cell>
          <cell r="H6">
            <v>5.9914622397627702E-5</v>
          </cell>
          <cell r="I6">
            <v>23.861585617065401</v>
          </cell>
          <cell r="J6">
            <v>1.2145887012593401E-5</v>
          </cell>
        </row>
        <row r="7">
          <cell r="C7">
            <v>0.231469541788101</v>
          </cell>
          <cell r="D7">
            <v>36.0483207702637</v>
          </cell>
          <cell r="E7">
            <v>4.6629571914672896</v>
          </cell>
          <cell r="F7">
            <v>41.715602874755902</v>
          </cell>
          <cell r="G7">
            <v>21.307365417480501</v>
          </cell>
          <cell r="H7">
            <v>246.47427368164099</v>
          </cell>
          <cell r="I7">
            <v>131.56996154785199</v>
          </cell>
          <cell r="J7">
            <v>12.116147041320801</v>
          </cell>
        </row>
        <row r="8">
          <cell r="C8">
            <v>2.5834783911705E-2</v>
          </cell>
          <cell r="D8">
            <v>16.428707122802699</v>
          </cell>
          <cell r="E8">
            <v>0.17340114712715099</v>
          </cell>
          <cell r="F8">
            <v>0.38735303282737699</v>
          </cell>
          <cell r="G8">
            <v>5.6738109588623002</v>
          </cell>
          <cell r="H8">
            <v>1.9163195975124799E-3</v>
          </cell>
          <cell r="I8">
            <v>51.823108673095703</v>
          </cell>
          <cell r="J8">
            <v>5.1230783574283097E-3</v>
          </cell>
        </row>
        <row r="9">
          <cell r="C9">
            <v>0.64984077215194702</v>
          </cell>
          <cell r="D9">
            <v>15.850873947143601</v>
          </cell>
          <cell r="E9">
            <v>0.26521185040473899</v>
          </cell>
          <cell r="F9">
            <v>5.8146429061889604</v>
          </cell>
          <cell r="G9">
            <v>6.6250777244567898</v>
          </cell>
          <cell r="H9">
            <v>0.20360898971557601</v>
          </cell>
          <cell r="I9">
            <v>77.573738098144503</v>
          </cell>
          <cell r="J9">
            <v>0.19952693581581099</v>
          </cell>
        </row>
        <row r="10">
          <cell r="C10">
            <v>7.4959349632263201</v>
          </cell>
          <cell r="D10">
            <v>258.43081665039102</v>
          </cell>
          <cell r="E10">
            <v>2.71064233779907</v>
          </cell>
          <cell r="F10">
            <v>325.82141113281301</v>
          </cell>
          <cell r="G10">
            <v>53.089363098144503</v>
          </cell>
          <cell r="H10">
            <v>5.5438609123229998</v>
          </cell>
          <cell r="I10">
            <v>1794.58508300781</v>
          </cell>
          <cell r="J10">
            <v>14.2610998153687</v>
          </cell>
        </row>
        <row r="11">
          <cell r="C11">
            <v>4.7440484195249203E-5</v>
          </cell>
          <cell r="D11">
            <v>12.802570343017599</v>
          </cell>
          <cell r="E11">
            <v>1.2167233228683501</v>
          </cell>
          <cell r="F11">
            <v>65.524475097656307</v>
          </cell>
          <cell r="G11">
            <v>7.3906455039978001</v>
          </cell>
          <cell r="H11">
            <v>8.4306154251098597</v>
          </cell>
          <cell r="I11">
            <v>327.45257568359398</v>
          </cell>
          <cell r="J11">
            <v>79.688575744628906</v>
          </cell>
        </row>
        <row r="12">
          <cell r="K12">
            <v>319.05181884765602</v>
          </cell>
          <cell r="L12">
            <v>1.5800970792770399</v>
          </cell>
          <cell r="M12">
            <v>2911.779296875</v>
          </cell>
          <cell r="N12">
            <v>166.280349731445</v>
          </cell>
          <cell r="O12">
            <v>456.52911376953102</v>
          </cell>
          <cell r="P12">
            <v>7.53174498677254E-2</v>
          </cell>
          <cell r="Q12">
            <v>412.72955322265602</v>
          </cell>
          <cell r="R12">
            <v>1.4093103818595401E-2</v>
          </cell>
        </row>
        <row r="13">
          <cell r="K13">
            <v>0.249280855059624</v>
          </cell>
          <cell r="L13">
            <v>3.8116474151611301</v>
          </cell>
          <cell r="M13">
            <v>0.27268797159194902</v>
          </cell>
          <cell r="N13">
            <v>33.822738647460902</v>
          </cell>
          <cell r="O13">
            <v>2.5423617362976101</v>
          </cell>
          <cell r="P13">
            <v>3.7336450070142697E-2</v>
          </cell>
          <cell r="Q13">
            <v>42.269847869872997</v>
          </cell>
          <cell r="R13">
            <v>0.166247352957726</v>
          </cell>
        </row>
        <row r="14">
          <cell r="K14">
            <v>378.789794921875</v>
          </cell>
          <cell r="L14">
            <v>6.2473228899762002E-4</v>
          </cell>
          <cell r="M14">
            <v>489.33447265625</v>
          </cell>
          <cell r="N14">
            <v>7.0251278877258301</v>
          </cell>
          <cell r="O14">
            <v>99.002204895019503</v>
          </cell>
          <cell r="P14">
            <v>1.0128769874572801</v>
          </cell>
          <cell r="Q14">
            <v>541.962158203125</v>
          </cell>
          <cell r="R14">
            <v>7.4898247839883002E-4</v>
          </cell>
        </row>
        <row r="15">
          <cell r="K15">
            <v>25.599571228027301</v>
          </cell>
          <cell r="L15">
            <v>3.5428934097289999</v>
          </cell>
          <cell r="M15">
            <v>14.6065311431885</v>
          </cell>
          <cell r="N15">
            <v>48.083377838134801</v>
          </cell>
          <cell r="O15">
            <v>182.59072875976599</v>
          </cell>
          <cell r="P15">
            <v>9.5538873672485405</v>
          </cell>
          <cell r="Q15">
            <v>250.82763671875</v>
          </cell>
          <cell r="R15">
            <v>6.8003044128418004</v>
          </cell>
        </row>
        <row r="16">
          <cell r="K16">
            <v>22.7674770355225</v>
          </cell>
          <cell r="L16">
            <v>11.1651878356934</v>
          </cell>
          <cell r="M16">
            <v>22.125410079956101</v>
          </cell>
          <cell r="N16">
            <v>17.822708129882798</v>
          </cell>
          <cell r="O16">
            <v>1534.5341796875</v>
          </cell>
          <cell r="P16">
            <v>107.686683654785</v>
          </cell>
          <cell r="Q16">
            <v>249.64018249511699</v>
          </cell>
          <cell r="R16">
            <v>26.791904449462901</v>
          </cell>
        </row>
        <row r="17">
          <cell r="K17">
            <v>38.615554809570298</v>
          </cell>
          <cell r="L17">
            <v>21.2295017242432</v>
          </cell>
          <cell r="M17">
            <v>38.669406890869098</v>
          </cell>
          <cell r="N17">
            <v>31.996486663818398</v>
          </cell>
          <cell r="O17">
            <v>270.02816772460898</v>
          </cell>
          <cell r="P17">
            <v>23.379346847534201</v>
          </cell>
          <cell r="Q17">
            <v>196.28282165527301</v>
          </cell>
          <cell r="R17">
            <v>5.5087299346923801</v>
          </cell>
        </row>
        <row r="18">
          <cell r="K18">
            <v>229.49618530273401</v>
          </cell>
          <cell r="L18">
            <v>21.7789306640625</v>
          </cell>
          <cell r="M18">
            <v>154.65782165527301</v>
          </cell>
          <cell r="N18">
            <v>71.677101135253906</v>
          </cell>
          <cell r="O18">
            <v>1169.28149414063</v>
          </cell>
          <cell r="P18">
            <v>179.51840209960901</v>
          </cell>
          <cell r="Q18">
            <v>1097.81530761719</v>
          </cell>
          <cell r="R18">
            <v>27.308446884155298</v>
          </cell>
        </row>
        <row r="19">
          <cell r="K19">
            <v>1.22176362201571E-2</v>
          </cell>
          <cell r="L19">
            <v>2.8253252506256099</v>
          </cell>
          <cell r="M19">
            <v>4.8436317443847701</v>
          </cell>
          <cell r="N19">
            <v>37.614730834960902</v>
          </cell>
          <cell r="O19">
            <v>19.2014865875244</v>
          </cell>
          <cell r="P19">
            <v>3.0144286155700701</v>
          </cell>
          <cell r="Q19">
            <v>141.27542114257801</v>
          </cell>
          <cell r="R19">
            <v>3.6812365055084202</v>
          </cell>
        </row>
        <row r="20">
          <cell r="S20">
            <v>5927.80615234375</v>
          </cell>
          <cell r="T20">
            <v>31.109550476074201</v>
          </cell>
          <cell r="U20">
            <v>43158.03515625</v>
          </cell>
          <cell r="V20">
            <v>3303.12377929688</v>
          </cell>
          <cell r="W20">
            <v>4149.28759765625</v>
          </cell>
          <cell r="X20">
            <v>245.01692199707</v>
          </cell>
          <cell r="Y20">
            <v>8111.32373046875</v>
          </cell>
          <cell r="Z20">
            <v>1.4391135424375499E-2</v>
          </cell>
        </row>
        <row r="21">
          <cell r="S21">
            <v>1.3497966527938801</v>
          </cell>
          <cell r="T21">
            <v>3903.76586914063</v>
          </cell>
          <cell r="U21">
            <v>42.827274322509801</v>
          </cell>
          <cell r="V21">
            <v>35365.46484375</v>
          </cell>
          <cell r="W21">
            <v>107.34844970703099</v>
          </cell>
          <cell r="X21">
            <v>6.0311851501464799</v>
          </cell>
          <cell r="Y21">
            <v>6838.99560546875</v>
          </cell>
          <cell r="Z21">
            <v>4177.52099609375</v>
          </cell>
        </row>
        <row r="22">
          <cell r="S22">
            <v>3793.41137695313</v>
          </cell>
          <cell r="T22">
            <v>2.2535502910614</v>
          </cell>
          <cell r="U22">
            <v>21797.73828125</v>
          </cell>
          <cell r="V22">
            <v>1235.99877929688</v>
          </cell>
          <cell r="W22">
            <v>1164.06689453125</v>
          </cell>
          <cell r="X22">
            <v>3196.52221679688</v>
          </cell>
          <cell r="Y22">
            <v>11904.845703125</v>
          </cell>
          <cell r="Z22">
            <v>2.4864632636308701E-2</v>
          </cell>
        </row>
        <row r="23">
          <cell r="S23">
            <v>2449.705078125</v>
          </cell>
          <cell r="T23">
            <v>817.747802734375</v>
          </cell>
          <cell r="U23">
            <v>3229.427734375</v>
          </cell>
          <cell r="V23">
            <v>60362.20703125</v>
          </cell>
          <cell r="W23">
            <v>34709.8984375</v>
          </cell>
          <cell r="X23">
            <v>11111.5478515625</v>
          </cell>
          <cell r="Y23">
            <v>47315.76171875</v>
          </cell>
          <cell r="Z23">
            <v>3297.65869140625</v>
          </cell>
        </row>
        <row r="24">
          <cell r="S24">
            <v>219.24101257324199</v>
          </cell>
          <cell r="T24">
            <v>1822.32165527344</v>
          </cell>
          <cell r="U24">
            <v>658.36999511718795</v>
          </cell>
          <cell r="V24">
            <v>4439.97412109375</v>
          </cell>
          <cell r="W24">
            <v>37573.203125</v>
          </cell>
          <cell r="X24">
            <v>2339.77294921875</v>
          </cell>
          <cell r="Y24">
            <v>74308.1328125</v>
          </cell>
          <cell r="Z24">
            <v>119.430587768555</v>
          </cell>
        </row>
        <row r="25">
          <cell r="S25">
            <v>423.29138183593801</v>
          </cell>
          <cell r="T25">
            <v>2288.25708007813</v>
          </cell>
          <cell r="U25">
            <v>6404.69775390625</v>
          </cell>
          <cell r="V25">
            <v>8117.62548828125</v>
          </cell>
          <cell r="W25">
            <v>9997.1279296875</v>
          </cell>
          <cell r="X25">
            <v>806.01806640625</v>
          </cell>
          <cell r="Y25">
            <v>12671.3056640625</v>
          </cell>
          <cell r="Z25">
            <v>43.283390045166001</v>
          </cell>
        </row>
        <row r="26">
          <cell r="S26">
            <v>4816.9609375</v>
          </cell>
          <cell r="T26">
            <v>5140.86279296875</v>
          </cell>
          <cell r="U26">
            <v>18363.169921875</v>
          </cell>
          <cell r="V26">
            <v>18679.671875</v>
          </cell>
          <cell r="W26">
            <v>23450.09765625</v>
          </cell>
          <cell r="X26">
            <v>15354.6357421875</v>
          </cell>
          <cell r="Y26">
            <v>131305.546875</v>
          </cell>
          <cell r="Z26">
            <v>4353.03857421875</v>
          </cell>
        </row>
        <row r="27">
          <cell r="S27">
            <v>175.34898376464801</v>
          </cell>
          <cell r="T27">
            <v>177.47914123535199</v>
          </cell>
          <cell r="U27">
            <v>272.18060302734398</v>
          </cell>
          <cell r="V27">
            <v>2682.47485351563</v>
          </cell>
          <cell r="W27">
            <v>1613.96960449219</v>
          </cell>
          <cell r="X27">
            <v>155.453536987305</v>
          </cell>
          <cell r="Y27">
            <v>4100.39892578125</v>
          </cell>
          <cell r="Z27">
            <v>666.42181396484398</v>
          </cell>
        </row>
        <row r="28">
          <cell r="AA28">
            <v>487.32009887695301</v>
          </cell>
          <cell r="AB28">
            <v>9.2312016931828098E-5</v>
          </cell>
          <cell r="AC28">
            <v>3286.27221679688</v>
          </cell>
          <cell r="AD28">
            <v>0.74356758594512895</v>
          </cell>
          <cell r="AE28">
            <v>601.10443115234398</v>
          </cell>
          <cell r="AF28">
            <v>9.5295854407595504E-6</v>
          </cell>
          <cell r="AG28">
            <v>101.854873657227</v>
          </cell>
          <cell r="AH28">
            <v>6.0876183509826696</v>
          </cell>
        </row>
        <row r="29">
          <cell r="AA29">
            <v>3.83431441150606E-4</v>
          </cell>
          <cell r="AB29">
            <v>0.13645823299884799</v>
          </cell>
          <cell r="AC29">
            <v>0.57448470592498802</v>
          </cell>
          <cell r="AD29">
            <v>45.055141448974602</v>
          </cell>
          <cell r="AE29">
            <v>1.3546273708343499</v>
          </cell>
          <cell r="AF29">
            <v>8.3557042671600408E-6</v>
          </cell>
          <cell r="AG29">
            <v>0.73863852024078402</v>
          </cell>
          <cell r="AH29">
            <v>1.3256201744079601</v>
          </cell>
        </row>
        <row r="30">
          <cell r="AA30">
            <v>468.03292846679699</v>
          </cell>
          <cell r="AB30">
            <v>1.2705345579888699E-4</v>
          </cell>
          <cell r="AC30">
            <v>58.677955627441399</v>
          </cell>
          <cell r="AD30">
            <v>9.2999433400109399E-4</v>
          </cell>
          <cell r="AE30">
            <v>5.0792130641639198E-3</v>
          </cell>
          <cell r="AF30">
            <v>1.7305017536273199E-5</v>
          </cell>
          <cell r="AG30">
            <v>5.6853737831115696</v>
          </cell>
          <cell r="AH30">
            <v>3.5500759167916802E-6</v>
          </cell>
        </row>
        <row r="31">
          <cell r="AA31">
            <v>3.45103931427002</v>
          </cell>
          <cell r="AB31">
            <v>5.7467880249023402</v>
          </cell>
          <cell r="AC31">
            <v>0.67527228593826305</v>
          </cell>
          <cell r="AD31">
            <v>27.169263839721701</v>
          </cell>
          <cell r="AE31">
            <v>8.5404863357543892</v>
          </cell>
          <cell r="AF31">
            <v>66.248344421386705</v>
          </cell>
          <cell r="AG31">
            <v>79.494277954101605</v>
          </cell>
          <cell r="AH31">
            <v>49.463897705078097</v>
          </cell>
        </row>
        <row r="32">
          <cell r="AA32">
            <v>5.0830545425415004</v>
          </cell>
          <cell r="AB32">
            <v>7.9624500274658203</v>
          </cell>
          <cell r="AC32">
            <v>22.679149627685501</v>
          </cell>
          <cell r="AD32">
            <v>3.62199187278748</v>
          </cell>
          <cell r="AE32">
            <v>94.721656799316406</v>
          </cell>
          <cell r="AF32">
            <v>1.72123670578003</v>
          </cell>
          <cell r="AG32">
            <v>101.22608947753901</v>
          </cell>
          <cell r="AH32">
            <v>0.20945569872856101</v>
          </cell>
        </row>
        <row r="33">
          <cell r="AA33">
            <v>15.098402023315399</v>
          </cell>
          <cell r="AB33">
            <v>10.535017013549799</v>
          </cell>
          <cell r="AC33">
            <v>55.445831298828097</v>
          </cell>
          <cell r="AD33">
            <v>25.402584075927699</v>
          </cell>
          <cell r="AE33">
            <v>5.8360152244567898</v>
          </cell>
          <cell r="AF33">
            <v>0.29922255873680098</v>
          </cell>
          <cell r="AG33">
            <v>51.343231201171903</v>
          </cell>
          <cell r="AH33">
            <v>0.133135095238686</v>
          </cell>
        </row>
        <row r="34">
          <cell r="AA34">
            <v>151.29682922363301</v>
          </cell>
          <cell r="AB34">
            <v>50.967693328857401</v>
          </cell>
          <cell r="AC34">
            <v>249.89154052734401</v>
          </cell>
          <cell r="AD34">
            <v>173.74850463867199</v>
          </cell>
          <cell r="AE34">
            <v>77.760162353515597</v>
          </cell>
          <cell r="AF34">
            <v>25.336784362793001</v>
          </cell>
          <cell r="AG34">
            <v>557.07775878906295</v>
          </cell>
          <cell r="AH34">
            <v>6.8499946594238299</v>
          </cell>
        </row>
        <row r="35">
          <cell r="AA35">
            <v>2.1318881511688201</v>
          </cell>
          <cell r="AB35">
            <v>4.1934747695922896</v>
          </cell>
          <cell r="AC35">
            <v>5.1657524108886701</v>
          </cell>
          <cell r="AD35">
            <v>35.764373779296903</v>
          </cell>
          <cell r="AE35">
            <v>19.4039192199707</v>
          </cell>
          <cell r="AF35">
            <v>1.6259523630142201</v>
          </cell>
          <cell r="AG35">
            <v>78.363121032714801</v>
          </cell>
          <cell r="AH35">
            <v>10.5505638122559</v>
          </cell>
        </row>
        <row r="36">
          <cell r="AI36">
            <v>4029.99365234375</v>
          </cell>
          <cell r="AJ36">
            <v>8.5840541869401897E-3</v>
          </cell>
          <cell r="AK36">
            <v>15208.16015625</v>
          </cell>
          <cell r="AL36">
            <v>1499.86926269531</v>
          </cell>
          <cell r="AM36">
            <v>3129.87231445313</v>
          </cell>
          <cell r="AN36">
            <v>1.6306268516928001E-3</v>
          </cell>
          <cell r="AO36">
            <v>4248.4208984375</v>
          </cell>
          <cell r="AP36">
            <v>3.1919128105073498E-6</v>
          </cell>
        </row>
        <row r="37">
          <cell r="AI37">
            <v>2.40727942436934E-2</v>
          </cell>
          <cell r="AJ37">
            <v>66.058921813964801</v>
          </cell>
          <cell r="AK37">
            <v>3.9985389709472701</v>
          </cell>
          <cell r="AL37">
            <v>15997.4619140625</v>
          </cell>
          <cell r="AM37">
            <v>19.387773513793899</v>
          </cell>
          <cell r="AN37">
            <v>7.1380794048309298E-2</v>
          </cell>
          <cell r="AO37">
            <v>1642.40588378906</v>
          </cell>
          <cell r="AP37">
            <v>212.41786193847699</v>
          </cell>
        </row>
        <row r="38">
          <cell r="AI38">
            <v>1309.63830566406</v>
          </cell>
          <cell r="AJ38">
            <v>2.4362581316381702E-3</v>
          </cell>
          <cell r="AK38">
            <v>18496.490234375</v>
          </cell>
          <cell r="AL38">
            <v>1613.74438476563</v>
          </cell>
          <cell r="AM38">
            <v>127.855926513672</v>
          </cell>
          <cell r="AN38">
            <v>2.3358238395303501E-3</v>
          </cell>
          <cell r="AO38">
            <v>3830.49780273438</v>
          </cell>
          <cell r="AP38">
            <v>1.9144213001709399E-4</v>
          </cell>
        </row>
        <row r="39">
          <cell r="AI39">
            <v>1175.62805175781</v>
          </cell>
          <cell r="AJ39">
            <v>113.08807373046901</v>
          </cell>
          <cell r="AK39">
            <v>944.05706787109398</v>
          </cell>
          <cell r="AL39">
            <v>25010.583984375</v>
          </cell>
          <cell r="AM39">
            <v>13497.5146484375</v>
          </cell>
          <cell r="AN39">
            <v>8274.9423828125</v>
          </cell>
          <cell r="AO39">
            <v>17689.65234375</v>
          </cell>
          <cell r="AP39">
            <v>614.56311035156295</v>
          </cell>
        </row>
        <row r="40">
          <cell r="AI40">
            <v>765.27569580078102</v>
          </cell>
          <cell r="AJ40">
            <v>237.54290771484401</v>
          </cell>
          <cell r="AK40">
            <v>260.904052734375</v>
          </cell>
          <cell r="AL40">
            <v>2135.85498046875</v>
          </cell>
          <cell r="AM40">
            <v>54606.78125</v>
          </cell>
          <cell r="AN40">
            <v>141.08462524414099</v>
          </cell>
          <cell r="AO40">
            <v>16342.2958984375</v>
          </cell>
          <cell r="AP40">
            <v>39.774795532226598</v>
          </cell>
        </row>
        <row r="41">
          <cell r="AI41">
            <v>297.74679565429699</v>
          </cell>
          <cell r="AJ41">
            <v>415.08425903320301</v>
          </cell>
          <cell r="AK41">
            <v>850.31774902343795</v>
          </cell>
          <cell r="AL41">
            <v>1860.29382324219</v>
          </cell>
          <cell r="AM41">
            <v>4366.13671875</v>
          </cell>
          <cell r="AN41">
            <v>3724.00561523438</v>
          </cell>
          <cell r="AO41">
            <v>7601.7958984375</v>
          </cell>
          <cell r="AP41">
            <v>13.4127950668335</v>
          </cell>
        </row>
        <row r="42">
          <cell r="AI42">
            <v>2886.19897460938</v>
          </cell>
          <cell r="AJ42">
            <v>5605.14306640625</v>
          </cell>
          <cell r="AK42">
            <v>5981.21142578125</v>
          </cell>
          <cell r="AL42">
            <v>15594.720703125</v>
          </cell>
          <cell r="AM42">
            <v>43737</v>
          </cell>
          <cell r="AN42">
            <v>11091.2607421875</v>
          </cell>
          <cell r="AO42">
            <v>116772.4296875</v>
          </cell>
          <cell r="AP42">
            <v>6455.77001953125</v>
          </cell>
        </row>
        <row r="43">
          <cell r="AI43">
            <v>38.0863227844238</v>
          </cell>
          <cell r="AJ43">
            <v>167.40048217773401</v>
          </cell>
          <cell r="AK43">
            <v>265.62527465820301</v>
          </cell>
          <cell r="AL43">
            <v>2589.53051757813</v>
          </cell>
          <cell r="AM43">
            <v>1534.21459960938</v>
          </cell>
          <cell r="AN43">
            <v>149.18994140625</v>
          </cell>
          <cell r="AO43">
            <v>3653.01147460938</v>
          </cell>
          <cell r="AP43">
            <v>509.11236572265602</v>
          </cell>
        </row>
        <row r="44">
          <cell r="AQ44">
            <v>4884.90673828125</v>
          </cell>
          <cell r="AR44">
            <v>2.3020675182342498</v>
          </cell>
          <cell r="AS44">
            <v>21683.5</v>
          </cell>
          <cell r="AT44">
            <v>383.97085571289102</v>
          </cell>
          <cell r="AU44">
            <v>634.98767089843795</v>
          </cell>
          <cell r="AV44">
            <v>1.13008749485016</v>
          </cell>
          <cell r="AW44">
            <v>1404.703125</v>
          </cell>
          <cell r="AX44">
            <v>5.76207377016544E-2</v>
          </cell>
        </row>
        <row r="45">
          <cell r="AQ45">
            <v>0.99311554431915305</v>
          </cell>
          <cell r="AR45">
            <v>14.9217891693115</v>
          </cell>
          <cell r="AS45">
            <v>146.62425231933599</v>
          </cell>
          <cell r="AT45">
            <v>1620.76782226563</v>
          </cell>
          <cell r="AU45">
            <v>114.381645202637</v>
          </cell>
          <cell r="AV45">
            <v>1.7570009231567401</v>
          </cell>
          <cell r="AW45">
            <v>539.85583496093795</v>
          </cell>
          <cell r="AX45">
            <v>308.15493774414102</v>
          </cell>
        </row>
        <row r="46">
          <cell r="AQ46">
            <v>2280.74536132813</v>
          </cell>
          <cell r="AR46">
            <v>0.12452472746372199</v>
          </cell>
          <cell r="AS46">
            <v>10555.1240234375</v>
          </cell>
          <cell r="AT46">
            <v>3.82015037536621</v>
          </cell>
          <cell r="AU46">
            <v>3.4600539207458501</v>
          </cell>
          <cell r="AV46">
            <v>24.610157012939499</v>
          </cell>
          <cell r="AW46">
            <v>6310.1005859375</v>
          </cell>
          <cell r="AX46">
            <v>2.3196334019303301E-2</v>
          </cell>
        </row>
        <row r="47">
          <cell r="AQ47">
            <v>1274.03125</v>
          </cell>
          <cell r="AR47">
            <v>406.22427368164102</v>
          </cell>
          <cell r="AS47">
            <v>1853.36096191406</v>
          </cell>
          <cell r="AT47">
            <v>4348.74951171875</v>
          </cell>
          <cell r="AU47">
            <v>3381.10498046875</v>
          </cell>
          <cell r="AV47">
            <v>3299.8271484375</v>
          </cell>
          <cell r="AW47">
            <v>7944.8115234375</v>
          </cell>
          <cell r="AX47">
            <v>600.23742675781295</v>
          </cell>
        </row>
        <row r="48">
          <cell r="AQ48">
            <v>374.96105957031301</v>
          </cell>
          <cell r="AR48">
            <v>230.32551574707</v>
          </cell>
          <cell r="AS48">
            <v>380.76412963867199</v>
          </cell>
          <cell r="AT48">
            <v>860.24310302734398</v>
          </cell>
          <cell r="AU48">
            <v>13277.818359375</v>
          </cell>
          <cell r="AV48">
            <v>436.62417602539102</v>
          </cell>
          <cell r="AW48">
            <v>4688.23974609375</v>
          </cell>
          <cell r="AX48">
            <v>100.30158996582</v>
          </cell>
        </row>
        <row r="49">
          <cell r="AQ49">
            <v>418.62512207031301</v>
          </cell>
          <cell r="AR49">
            <v>164.537109375</v>
          </cell>
          <cell r="AS49">
            <v>241.74705505371099</v>
          </cell>
          <cell r="AT49">
            <v>172.28228759765599</v>
          </cell>
          <cell r="AU49">
            <v>944.451171875</v>
          </cell>
          <cell r="AV49">
            <v>105.403968811035</v>
          </cell>
          <cell r="AW49">
            <v>2336.32177734375</v>
          </cell>
          <cell r="AX49">
            <v>17.849931716918899</v>
          </cell>
        </row>
        <row r="50">
          <cell r="AQ50">
            <v>2573.17944335938</v>
          </cell>
          <cell r="AR50">
            <v>614.159912109375</v>
          </cell>
          <cell r="AS50">
            <v>7167.28076171875</v>
          </cell>
          <cell r="AT50">
            <v>4610.81005859375</v>
          </cell>
          <cell r="AU50">
            <v>13838.470703125</v>
          </cell>
          <cell r="AV50">
            <v>4946.6669921875</v>
          </cell>
          <cell r="AW50">
            <v>44579.1484375</v>
          </cell>
          <cell r="AX50">
            <v>882.05426025390602</v>
          </cell>
        </row>
        <row r="51">
          <cell r="AQ51">
            <v>281.02920532226602</v>
          </cell>
          <cell r="AR51">
            <v>103.97028350830099</v>
          </cell>
          <cell r="AS51">
            <v>555.590087890625</v>
          </cell>
          <cell r="AT51">
            <v>1193.16589355469</v>
          </cell>
          <cell r="AU51">
            <v>1122.59753417969</v>
          </cell>
          <cell r="AV51">
            <v>125.989784240723</v>
          </cell>
          <cell r="AW51">
            <v>2576.55859375</v>
          </cell>
          <cell r="AX51">
            <v>943.25537109375</v>
          </cell>
        </row>
        <row r="52">
          <cell r="AY52">
            <v>9.5369834899902308</v>
          </cell>
          <cell r="AZ52">
            <v>3.07449400424957E-2</v>
          </cell>
          <cell r="BA52">
            <v>70.410705566406307</v>
          </cell>
          <cell r="BB52">
            <v>0.19108530879020699</v>
          </cell>
          <cell r="BC52">
            <v>5.1291813850402797</v>
          </cell>
          <cell r="BD52">
            <v>2.1419532299041699</v>
          </cell>
          <cell r="BE52">
            <v>30.291385650634801</v>
          </cell>
          <cell r="BF52">
            <v>3.1485250219702699E-3</v>
          </cell>
        </row>
        <row r="53">
          <cell r="AY53">
            <v>1.9972738300566599E-5</v>
          </cell>
          <cell r="AZ53">
            <v>0.17951390147209201</v>
          </cell>
          <cell r="BA53">
            <v>9.5167281106114405E-3</v>
          </cell>
          <cell r="BB53">
            <v>88.616432189941406</v>
          </cell>
          <cell r="BC53">
            <v>0.152329981327057</v>
          </cell>
          <cell r="BD53">
            <v>5.4432679899036902E-3</v>
          </cell>
          <cell r="BE53">
            <v>0.20750804245471999</v>
          </cell>
          <cell r="BF53">
            <v>2.3642163723707199E-3</v>
          </cell>
        </row>
        <row r="54">
          <cell r="AY54">
            <v>1.4284262657165501</v>
          </cell>
          <cell r="AZ54">
            <v>3.16193252801895E-2</v>
          </cell>
          <cell r="BA54">
            <v>1146.72497558594</v>
          </cell>
          <cell r="BB54">
            <v>23.539472579956101</v>
          </cell>
          <cell r="BC54">
            <v>9.0561027526855504</v>
          </cell>
          <cell r="BD54">
            <v>43.486217498779297</v>
          </cell>
          <cell r="BE54">
            <v>510.26165771484398</v>
          </cell>
          <cell r="BF54">
            <v>0.17216117680072801</v>
          </cell>
        </row>
        <row r="55">
          <cell r="AY55">
            <v>22.004020690918001</v>
          </cell>
          <cell r="AZ55">
            <v>38.834068298339801</v>
          </cell>
          <cell r="BA55">
            <v>276.13262939453102</v>
          </cell>
          <cell r="BB55">
            <v>16116.544921875</v>
          </cell>
          <cell r="BC55">
            <v>1425.14282226563</v>
          </cell>
          <cell r="BD55">
            <v>5811.48046875</v>
          </cell>
          <cell r="BE55">
            <v>6502.65673828125</v>
          </cell>
          <cell r="BF55">
            <v>205.942947387695</v>
          </cell>
        </row>
        <row r="56">
          <cell r="AY56">
            <v>4.7087764739990199</v>
          </cell>
          <cell r="AZ56">
            <v>6.8604788780212402</v>
          </cell>
          <cell r="BA56">
            <v>223.89582824707</v>
          </cell>
          <cell r="BB56">
            <v>421.84133911132801</v>
          </cell>
          <cell r="BC56">
            <v>17582.337890625</v>
          </cell>
          <cell r="BD56">
            <v>1302.33483886719</v>
          </cell>
          <cell r="BE56">
            <v>6618.86181640625</v>
          </cell>
          <cell r="BF56">
            <v>33.267204284667997</v>
          </cell>
        </row>
        <row r="57">
          <cell r="AY57">
            <v>11.1488962173462</v>
          </cell>
          <cell r="AZ57">
            <v>19.579063415527301</v>
          </cell>
          <cell r="BA57">
            <v>137.900146484375</v>
          </cell>
          <cell r="BB57">
            <v>496.07458496093801</v>
          </cell>
          <cell r="BC57">
            <v>913.60144042968795</v>
          </cell>
          <cell r="BD57">
            <v>6834.716796875</v>
          </cell>
          <cell r="BE57">
            <v>11192.5732421875</v>
          </cell>
          <cell r="BF57">
            <v>11.717695236206101</v>
          </cell>
        </row>
        <row r="58">
          <cell r="AY58">
            <v>133.612548828125</v>
          </cell>
          <cell r="AZ58">
            <v>34.236362457275398</v>
          </cell>
          <cell r="BA58">
            <v>2103.66870117188</v>
          </cell>
          <cell r="BB58">
            <v>8535.4443359375</v>
          </cell>
          <cell r="BC58">
            <v>10586.5546875</v>
          </cell>
          <cell r="BD58">
            <v>16517.671875</v>
          </cell>
          <cell r="BE58">
            <v>139900.921875</v>
          </cell>
          <cell r="BF58">
            <v>414.90634155273398</v>
          </cell>
        </row>
        <row r="59">
          <cell r="AY59">
            <v>2.73188147693872E-2</v>
          </cell>
          <cell r="AZ59">
            <v>94.061019897460895</v>
          </cell>
          <cell r="BA59">
            <v>166.529052734375</v>
          </cell>
          <cell r="BB59">
            <v>1606.88439941406</v>
          </cell>
          <cell r="BC59">
            <v>948.65344238281295</v>
          </cell>
          <cell r="BD59">
            <v>538.62969970703102</v>
          </cell>
          <cell r="BE59">
            <v>3423.91235351563</v>
          </cell>
          <cell r="BF59">
            <v>349.00485229492199</v>
          </cell>
        </row>
        <row r="60">
          <cell r="BG60">
            <v>3806.84545898438</v>
          </cell>
          <cell r="BH60">
            <v>13.048137664794901</v>
          </cell>
          <cell r="BI60">
            <v>27587.833984375</v>
          </cell>
          <cell r="BJ60">
            <v>587.58068847656295</v>
          </cell>
          <cell r="BK60">
            <v>839.779541015625</v>
          </cell>
          <cell r="BL60">
            <v>2.2396466732025102</v>
          </cell>
          <cell r="BM60">
            <v>4279.087890625</v>
          </cell>
          <cell r="BN60">
            <v>10.646176338195801</v>
          </cell>
        </row>
        <row r="61">
          <cell r="BG61">
            <v>5.35264348983765</v>
          </cell>
          <cell r="BH61">
            <v>821.86456298828102</v>
          </cell>
          <cell r="BI61">
            <v>94.278152465820298</v>
          </cell>
          <cell r="BJ61">
            <v>9933.3271484375</v>
          </cell>
          <cell r="BK61">
            <v>525.676513671875</v>
          </cell>
          <cell r="BL61">
            <v>0.48322606086731001</v>
          </cell>
          <cell r="BM61">
            <v>3311.11694335938</v>
          </cell>
          <cell r="BN61">
            <v>213.28076171875</v>
          </cell>
        </row>
        <row r="62">
          <cell r="BG62">
            <v>3815.49780273438</v>
          </cell>
          <cell r="BH62">
            <v>3.5633500665426302E-3</v>
          </cell>
          <cell r="BI62">
            <v>8095.22900390625</v>
          </cell>
          <cell r="BJ62">
            <v>565.74932861328102</v>
          </cell>
          <cell r="BK62">
            <v>133.25846862793</v>
          </cell>
          <cell r="BL62">
            <v>7.4119181632995597</v>
          </cell>
          <cell r="BM62">
            <v>7008.3662109375</v>
          </cell>
          <cell r="BN62">
            <v>30.651840209960898</v>
          </cell>
        </row>
        <row r="63">
          <cell r="BG63">
            <v>4351.5634765625</v>
          </cell>
          <cell r="BH63">
            <v>423.73590087890602</v>
          </cell>
          <cell r="BI63">
            <v>2110.18994140625</v>
          </cell>
          <cell r="BJ63">
            <v>30755.630859375</v>
          </cell>
          <cell r="BK63">
            <v>17891.078125</v>
          </cell>
          <cell r="BL63">
            <v>15621.169921875</v>
          </cell>
          <cell r="BM63">
            <v>19376.615234375</v>
          </cell>
          <cell r="BN63">
            <v>730.937744140625</v>
          </cell>
        </row>
        <row r="64">
          <cell r="BG64">
            <v>1190.63293457031</v>
          </cell>
          <cell r="BH64">
            <v>1016.99920654297</v>
          </cell>
          <cell r="BI64">
            <v>763.69427490234398</v>
          </cell>
          <cell r="BJ64">
            <v>1995.13598632813</v>
          </cell>
          <cell r="BK64">
            <v>45808.55859375</v>
          </cell>
          <cell r="BL64">
            <v>3602.35083007813</v>
          </cell>
          <cell r="BM64">
            <v>11733.064453125</v>
          </cell>
          <cell r="BN64">
            <v>236.27980041503901</v>
          </cell>
        </row>
        <row r="65">
          <cell r="BG65">
            <v>612.15399169921898</v>
          </cell>
          <cell r="BH65">
            <v>413.24713134765602</v>
          </cell>
          <cell r="BI65">
            <v>1009.98364257813</v>
          </cell>
          <cell r="BJ65">
            <v>1747.00659179688</v>
          </cell>
          <cell r="BK65">
            <v>2766.798828125</v>
          </cell>
          <cell r="BL65">
            <v>837.38885498046898</v>
          </cell>
          <cell r="BM65">
            <v>7320.37353515625</v>
          </cell>
          <cell r="BN65">
            <v>95.282272338867202</v>
          </cell>
        </row>
        <row r="66">
          <cell r="BG66">
            <v>5096.01318359375</v>
          </cell>
          <cell r="BH66">
            <v>2610.93579101563</v>
          </cell>
          <cell r="BI66">
            <v>6871.04345703125</v>
          </cell>
          <cell r="BJ66">
            <v>13546.2734375</v>
          </cell>
          <cell r="BK66">
            <v>32187.111328125</v>
          </cell>
          <cell r="BL66">
            <v>10037.8837890625</v>
          </cell>
          <cell r="BM66">
            <v>51987.5</v>
          </cell>
          <cell r="BN66">
            <v>2576.61840820313</v>
          </cell>
        </row>
        <row r="67">
          <cell r="BG67">
            <v>55.4244384765625</v>
          </cell>
          <cell r="BH67">
            <v>13.3095607757568</v>
          </cell>
          <cell r="BI67">
            <v>1786.63562011719</v>
          </cell>
          <cell r="BJ67">
            <v>3684.52490234375</v>
          </cell>
          <cell r="BK67">
            <v>3326.4716796875</v>
          </cell>
          <cell r="BL67">
            <v>263.65597534179699</v>
          </cell>
          <cell r="BM67">
            <v>6568.67626953125</v>
          </cell>
          <cell r="BN67">
            <v>0.12812137603759799</v>
          </cell>
        </row>
        <row r="68">
          <cell r="BO68">
            <v>3738.52807617188</v>
          </cell>
          <cell r="BP68">
            <v>76.478332519531307</v>
          </cell>
          <cell r="BQ68">
            <v>17573.203125</v>
          </cell>
          <cell r="BR68">
            <v>541.52398681640602</v>
          </cell>
          <cell r="BS68">
            <v>1787.97985839844</v>
          </cell>
          <cell r="BT68">
            <v>6.74737644195557</v>
          </cell>
          <cell r="BU68">
            <v>734.61669921875</v>
          </cell>
          <cell r="BV68">
            <v>1.9153879955410999E-2</v>
          </cell>
        </row>
        <row r="69">
          <cell r="BO69">
            <v>12.435421943664601</v>
          </cell>
          <cell r="BP69">
            <v>159.02847290039099</v>
          </cell>
          <cell r="BQ69">
            <v>123.49179077148401</v>
          </cell>
          <cell r="BR69">
            <v>5804.23828125</v>
          </cell>
          <cell r="BS69">
            <v>441.02737426757801</v>
          </cell>
          <cell r="BT69">
            <v>5.3658041954040501</v>
          </cell>
          <cell r="BU69">
            <v>515.69207763671898</v>
          </cell>
          <cell r="BV69">
            <v>1063.81811523438</v>
          </cell>
        </row>
        <row r="70">
          <cell r="BO70">
            <v>2694.42529296875</v>
          </cell>
          <cell r="BP70">
            <v>12.2828226089478</v>
          </cell>
          <cell r="BQ70">
            <v>4979.7451171875</v>
          </cell>
          <cell r="BR70">
            <v>84.447402954101605</v>
          </cell>
          <cell r="BS70">
            <v>191.59483337402301</v>
          </cell>
          <cell r="BT70">
            <v>4.6566843986511204</v>
          </cell>
          <cell r="BU70">
            <v>1135.9677734375</v>
          </cell>
          <cell r="BV70">
            <v>2.4935779571533199</v>
          </cell>
        </row>
        <row r="71">
          <cell r="BO71">
            <v>2233.89770507813</v>
          </cell>
          <cell r="BP71">
            <v>575.38586425781295</v>
          </cell>
          <cell r="BQ71">
            <v>1310.54870605469</v>
          </cell>
          <cell r="BR71">
            <v>6681.13623046875</v>
          </cell>
          <cell r="BS71">
            <v>7116.01318359375</v>
          </cell>
          <cell r="BT71">
            <v>731.92694091796898</v>
          </cell>
          <cell r="BU71">
            <v>9776.4638671875</v>
          </cell>
          <cell r="BV71">
            <v>141.49217224121099</v>
          </cell>
        </row>
        <row r="72">
          <cell r="BO72">
            <v>514.71282958984398</v>
          </cell>
          <cell r="BP72">
            <v>199.06800842285199</v>
          </cell>
          <cell r="BQ72">
            <v>316.04229736328102</v>
          </cell>
          <cell r="BR72">
            <v>932.44354248046898</v>
          </cell>
          <cell r="BS72">
            <v>22289.880859375</v>
          </cell>
          <cell r="BT72">
            <v>147.21759033203099</v>
          </cell>
          <cell r="BU72">
            <v>4740.8212890625</v>
          </cell>
          <cell r="BV72">
            <v>147.65625</v>
          </cell>
        </row>
        <row r="73">
          <cell r="BO73">
            <v>173.130126953125</v>
          </cell>
          <cell r="BP73">
            <v>123.69059753418</v>
          </cell>
          <cell r="BQ73">
            <v>571.6201171875</v>
          </cell>
          <cell r="BR73">
            <v>399.82556152343801</v>
          </cell>
          <cell r="BS73">
            <v>643.77056884765602</v>
          </cell>
          <cell r="BT73">
            <v>17.484992980956999</v>
          </cell>
          <cell r="BU73">
            <v>570.950439453125</v>
          </cell>
          <cell r="BV73">
            <v>17.829616546630898</v>
          </cell>
        </row>
        <row r="74">
          <cell r="BO74">
            <v>2470.16870117188</v>
          </cell>
          <cell r="BP74">
            <v>897.42614746093795</v>
          </cell>
          <cell r="BQ74">
            <v>2261.02685546875</v>
          </cell>
          <cell r="BR74">
            <v>2849.93579101563</v>
          </cell>
          <cell r="BS74">
            <v>8321.83984375</v>
          </cell>
          <cell r="BT74">
            <v>383.58718872070301</v>
          </cell>
          <cell r="BU74">
            <v>12314.294921875</v>
          </cell>
          <cell r="BV74">
            <v>1250.69921875</v>
          </cell>
        </row>
        <row r="75">
          <cell r="BO75">
            <v>141.15380859375</v>
          </cell>
          <cell r="BP75">
            <v>67.026496887207003</v>
          </cell>
          <cell r="BQ75">
            <v>633.92987060546898</v>
          </cell>
          <cell r="BR75">
            <v>3037.6064453125</v>
          </cell>
          <cell r="BS75">
            <v>1060.14611816406</v>
          </cell>
          <cell r="BT75">
            <v>36.322795867919901</v>
          </cell>
          <cell r="BU75">
            <v>1027.08142089844</v>
          </cell>
          <cell r="BV75">
            <v>151.60232543945301</v>
          </cell>
        </row>
        <row r="76">
          <cell r="BW76">
            <v>1087.89379882813</v>
          </cell>
          <cell r="BX76">
            <v>30.570348739623999</v>
          </cell>
          <cell r="BY76">
            <v>8843.6806640625</v>
          </cell>
          <cell r="BZ76">
            <v>702.76446533203102</v>
          </cell>
          <cell r="CA76">
            <v>3443.1455078125</v>
          </cell>
          <cell r="CB76">
            <v>0.44705390930175798</v>
          </cell>
          <cell r="CC76">
            <v>1961.35876464844</v>
          </cell>
          <cell r="CD76">
            <v>0.14217129349708599</v>
          </cell>
        </row>
        <row r="77">
          <cell r="BW77">
            <v>0.77829784154892001</v>
          </cell>
          <cell r="BX77">
            <v>130.96218872070301</v>
          </cell>
          <cell r="BY77">
            <v>1.33335769176483</v>
          </cell>
          <cell r="BZ77">
            <v>1445.2392578125</v>
          </cell>
          <cell r="CA77">
            <v>104.421340942383</v>
          </cell>
          <cell r="CB77">
            <v>3.7142980098724401</v>
          </cell>
          <cell r="CC77">
            <v>622.10461425781295</v>
          </cell>
          <cell r="CD77">
            <v>28.925035476684599</v>
          </cell>
        </row>
        <row r="78">
          <cell r="BW78">
            <v>1195.33630371094</v>
          </cell>
          <cell r="BX78">
            <v>0.318904638290405</v>
          </cell>
          <cell r="BY78">
            <v>1633.27416992188</v>
          </cell>
          <cell r="BZ78">
            <v>63.5556030273438</v>
          </cell>
          <cell r="CA78">
            <v>671.843017578125</v>
          </cell>
          <cell r="CB78">
            <v>8.0946083068847692</v>
          </cell>
          <cell r="CC78">
            <v>2151.43310546875</v>
          </cell>
          <cell r="CD78">
            <v>7.4517559260129903E-3</v>
          </cell>
        </row>
        <row r="79">
          <cell r="BW79">
            <v>128.84048461914099</v>
          </cell>
          <cell r="BX79">
            <v>267.99627685546898</v>
          </cell>
          <cell r="BY79">
            <v>79.329666137695298</v>
          </cell>
          <cell r="BZ79">
            <v>1191.97546386719</v>
          </cell>
          <cell r="CA79">
            <v>1985.53430175781</v>
          </cell>
          <cell r="CB79">
            <v>341.79605102539102</v>
          </cell>
          <cell r="CC79">
            <v>3056.12622070313</v>
          </cell>
          <cell r="CD79">
            <v>77.040771484375</v>
          </cell>
        </row>
        <row r="80">
          <cell r="BW80">
            <v>89.767684936523395</v>
          </cell>
          <cell r="BX80">
            <v>678.51251220703102</v>
          </cell>
          <cell r="BY80">
            <v>72.549835205078097</v>
          </cell>
          <cell r="BZ80">
            <v>270.84268188476602</v>
          </cell>
          <cell r="CA80">
            <v>8361.4072265625</v>
          </cell>
          <cell r="CB80">
            <v>496.12564086914102</v>
          </cell>
          <cell r="CC80">
            <v>2106.75634765625</v>
          </cell>
          <cell r="CD80">
            <v>262.97384643554699</v>
          </cell>
        </row>
        <row r="81">
          <cell r="BW81">
            <v>160.66342163085901</v>
          </cell>
          <cell r="BX81">
            <v>706.40289306640602</v>
          </cell>
          <cell r="BY81">
            <v>120.930046081543</v>
          </cell>
          <cell r="BZ81">
            <v>586.323974609375</v>
          </cell>
          <cell r="CA81">
            <v>710.00769042968795</v>
          </cell>
          <cell r="CB81">
            <v>143.63586425781301</v>
          </cell>
          <cell r="CC81">
            <v>1366.81323242188</v>
          </cell>
          <cell r="CD81">
            <v>52.947380065917997</v>
          </cell>
        </row>
        <row r="82">
          <cell r="BW82">
            <v>737.648193359375</v>
          </cell>
          <cell r="BX82">
            <v>2802.54345703125</v>
          </cell>
          <cell r="BY82">
            <v>517.57867431640602</v>
          </cell>
          <cell r="BZ82">
            <v>1126.66125488281</v>
          </cell>
          <cell r="CA82">
            <v>4693.3330078125</v>
          </cell>
          <cell r="CB82">
            <v>827.63201904296898</v>
          </cell>
          <cell r="CC82">
            <v>7662.56103515625</v>
          </cell>
          <cell r="CD82">
            <v>852.697265625</v>
          </cell>
        </row>
        <row r="83">
          <cell r="BW83">
            <v>0.50280499458312999</v>
          </cell>
          <cell r="BX83">
            <v>16.3978881835938</v>
          </cell>
          <cell r="BY83">
            <v>23.916587829589801</v>
          </cell>
          <cell r="BZ83">
            <v>225.46652221679699</v>
          </cell>
          <cell r="CA83">
            <v>131.957443237305</v>
          </cell>
          <cell r="CB83">
            <v>16.742923736572301</v>
          </cell>
          <cell r="CC83">
            <v>975.64959716796898</v>
          </cell>
          <cell r="CD83">
            <v>2.2805912494659402</v>
          </cell>
        </row>
        <row r="84">
          <cell r="CE84">
            <v>116527.2734375</v>
          </cell>
          <cell r="CF84">
            <v>371.17346191406301</v>
          </cell>
          <cell r="CG84">
            <v>442243.25</v>
          </cell>
          <cell r="CH84">
            <v>70631.5703125</v>
          </cell>
          <cell r="CI84">
            <v>81306.109375</v>
          </cell>
          <cell r="CJ84">
            <v>260.47399902343801</v>
          </cell>
          <cell r="CK84">
            <v>94630.078125</v>
          </cell>
          <cell r="CL84">
            <v>37.585231781005902</v>
          </cell>
        </row>
        <row r="85">
          <cell r="CE85">
            <v>1135.81787109375</v>
          </cell>
          <cell r="CF85">
            <v>52750.7734375</v>
          </cell>
          <cell r="CG85">
            <v>2812.56323242188</v>
          </cell>
          <cell r="CH85">
            <v>506219.84375</v>
          </cell>
          <cell r="CI85">
            <v>9364.171875</v>
          </cell>
          <cell r="CJ85">
            <v>581.14068603515602</v>
          </cell>
          <cell r="CK85">
            <v>27202.00390625</v>
          </cell>
          <cell r="CL85">
            <v>104409.21875</v>
          </cell>
        </row>
        <row r="86">
          <cell r="CE86">
            <v>155180.125</v>
          </cell>
          <cell r="CF86">
            <v>2853.42358398438</v>
          </cell>
          <cell r="CG86">
            <v>491726.375</v>
          </cell>
          <cell r="CH86">
            <v>65884.40625</v>
          </cell>
          <cell r="CI86">
            <v>45439.78515625</v>
          </cell>
          <cell r="CJ86">
            <v>9035.12890625</v>
          </cell>
          <cell r="CK86">
            <v>285910.90625</v>
          </cell>
          <cell r="CL86">
            <v>1675.91333007813</v>
          </cell>
        </row>
        <row r="87">
          <cell r="CE87">
            <v>85748.3125</v>
          </cell>
          <cell r="CF87">
            <v>64403.9375</v>
          </cell>
          <cell r="CG87">
            <v>87426.4453125</v>
          </cell>
          <cell r="CH87">
            <v>3295182</v>
          </cell>
          <cell r="CI87">
            <v>1780586.25</v>
          </cell>
          <cell r="CJ87">
            <v>226776.125</v>
          </cell>
          <cell r="CK87">
            <v>1712548.625</v>
          </cell>
          <cell r="CL87">
            <v>52029.27734375</v>
          </cell>
        </row>
        <row r="88">
          <cell r="CE88">
            <v>11435.8037109375</v>
          </cell>
          <cell r="CF88">
            <v>68799.3359375</v>
          </cell>
          <cell r="CG88">
            <v>26633.08984375</v>
          </cell>
          <cell r="CH88">
            <v>266408.875</v>
          </cell>
          <cell r="CI88">
            <v>3406378.5</v>
          </cell>
          <cell r="CJ88">
            <v>109529.4296875</v>
          </cell>
          <cell r="CK88">
            <v>1021277.0625</v>
          </cell>
          <cell r="CL88">
            <v>46233.95703125</v>
          </cell>
        </row>
        <row r="89">
          <cell r="CE89">
            <v>15116.8466796875</v>
          </cell>
          <cell r="CF89">
            <v>25769.541015625</v>
          </cell>
          <cell r="CG89">
            <v>67936.6484375</v>
          </cell>
          <cell r="CH89">
            <v>195492.3125</v>
          </cell>
          <cell r="CI89">
            <v>205428.625</v>
          </cell>
          <cell r="CJ89">
            <v>129980.7578125</v>
          </cell>
          <cell r="CK89">
            <v>447179.125</v>
          </cell>
          <cell r="CL89">
            <v>14886.466796875</v>
          </cell>
        </row>
        <row r="90">
          <cell r="CE90">
            <v>66742.8671875</v>
          </cell>
          <cell r="CF90">
            <v>99333.0234375</v>
          </cell>
          <cell r="CG90">
            <v>224872.765625</v>
          </cell>
          <cell r="CH90">
            <v>766316.375</v>
          </cell>
          <cell r="CI90">
            <v>1114349.25</v>
          </cell>
          <cell r="CJ90">
            <v>403682.96875</v>
          </cell>
          <cell r="CK90">
            <v>3773749.5</v>
          </cell>
          <cell r="CL90">
            <v>123474.5234375</v>
          </cell>
        </row>
        <row r="91">
          <cell r="CE91">
            <v>10184.5029296875</v>
          </cell>
          <cell r="CF91">
            <v>22896.28125</v>
          </cell>
          <cell r="CG91">
            <v>19015.083984375</v>
          </cell>
          <cell r="CH91">
            <v>277392.15625</v>
          </cell>
          <cell r="CI91">
            <v>110655.1328125</v>
          </cell>
          <cell r="CJ91">
            <v>13942.2998046875</v>
          </cell>
          <cell r="CK91">
            <v>171993.953125</v>
          </cell>
          <cell r="CL91">
            <v>46898.625</v>
          </cell>
        </row>
        <row r="92">
          <cell r="CM92">
            <v>297731.4375</v>
          </cell>
          <cell r="CN92">
            <v>1643.88549804688</v>
          </cell>
          <cell r="CO92">
            <v>964128.4375</v>
          </cell>
          <cell r="CP92">
            <v>41713.26953125</v>
          </cell>
          <cell r="CQ92">
            <v>122916.859375</v>
          </cell>
          <cell r="CR92">
            <v>9387.2216796875</v>
          </cell>
          <cell r="CS92">
            <v>137471.5625</v>
          </cell>
          <cell r="CT92">
            <v>1094.43298339844</v>
          </cell>
        </row>
        <row r="93">
          <cell r="CM93">
            <v>5117.80859375</v>
          </cell>
          <cell r="CN93">
            <v>87975.7421875</v>
          </cell>
          <cell r="CO93">
            <v>5401.18310546875</v>
          </cell>
          <cell r="CP93">
            <v>1285058.375</v>
          </cell>
          <cell r="CQ93">
            <v>17753.669921875</v>
          </cell>
          <cell r="CR93">
            <v>12565.28125</v>
          </cell>
          <cell r="CS93">
            <v>98995.59375</v>
          </cell>
          <cell r="CT93">
            <v>243728.890625</v>
          </cell>
        </row>
        <row r="94">
          <cell r="CM94">
            <v>152700.75</v>
          </cell>
          <cell r="CN94">
            <v>1337.56518554688</v>
          </cell>
          <cell r="CO94">
            <v>720373.875</v>
          </cell>
          <cell r="CP94">
            <v>33430.6484375</v>
          </cell>
          <cell r="CQ94">
            <v>18454.826171875</v>
          </cell>
          <cell r="CR94">
            <v>2752.78735351563</v>
          </cell>
          <cell r="CS94">
            <v>606083.6875</v>
          </cell>
          <cell r="CT94">
            <v>969.53753662109398</v>
          </cell>
        </row>
        <row r="95">
          <cell r="CM95">
            <v>158402.859375</v>
          </cell>
          <cell r="CN95">
            <v>95892.6171875</v>
          </cell>
          <cell r="CO95">
            <v>202717.5625</v>
          </cell>
          <cell r="CP95">
            <v>1960092.375</v>
          </cell>
          <cell r="CQ95">
            <v>1200104.75</v>
          </cell>
          <cell r="CR95">
            <v>801094.4375</v>
          </cell>
          <cell r="CS95">
            <v>1891565.625</v>
          </cell>
          <cell r="CT95">
            <v>159171.421875</v>
          </cell>
        </row>
        <row r="96">
          <cell r="CM96">
            <v>41836.6484375</v>
          </cell>
          <cell r="CN96">
            <v>120782.875</v>
          </cell>
          <cell r="CO96">
            <v>89095.1015625</v>
          </cell>
          <cell r="CP96">
            <v>249467.96875</v>
          </cell>
          <cell r="CQ96">
            <v>2515768.5</v>
          </cell>
          <cell r="CR96">
            <v>83698.140625</v>
          </cell>
          <cell r="CS96">
            <v>1768863.75</v>
          </cell>
          <cell r="CT96">
            <v>36747.046875</v>
          </cell>
        </row>
        <row r="97">
          <cell r="CM97">
            <v>50495.921875</v>
          </cell>
          <cell r="CN97">
            <v>107059.1796875</v>
          </cell>
          <cell r="CO97">
            <v>131867.34375</v>
          </cell>
          <cell r="CP97">
            <v>244656.015625</v>
          </cell>
          <cell r="CQ97">
            <v>249993.890625</v>
          </cell>
          <cell r="CR97">
            <v>101009.0390625</v>
          </cell>
          <cell r="CS97">
            <v>1281259.5</v>
          </cell>
          <cell r="CT97">
            <v>33313.1015625</v>
          </cell>
        </row>
        <row r="98">
          <cell r="CM98">
            <v>347161.9375</v>
          </cell>
          <cell r="CN98">
            <v>412449.21875</v>
          </cell>
          <cell r="CO98">
            <v>829043.25</v>
          </cell>
          <cell r="CP98">
            <v>1403702.125</v>
          </cell>
          <cell r="CQ98">
            <v>2175130</v>
          </cell>
          <cell r="CR98">
            <v>1060411.375</v>
          </cell>
          <cell r="CS98">
            <v>15393767</v>
          </cell>
          <cell r="CT98">
            <v>353101.65625</v>
          </cell>
        </row>
        <row r="99">
          <cell r="CM99">
            <v>66113.4921875</v>
          </cell>
          <cell r="CN99">
            <v>51744.17578125</v>
          </cell>
          <cell r="CO99">
            <v>57824.984375</v>
          </cell>
          <cell r="CP99">
            <v>383452.71875</v>
          </cell>
          <cell r="CQ99">
            <v>137808.84375</v>
          </cell>
          <cell r="CR99">
            <v>41777.4140625</v>
          </cell>
          <cell r="CS99">
            <v>507857.3125</v>
          </cell>
          <cell r="CT99">
            <v>101378.7265625</v>
          </cell>
        </row>
      </sheetData>
      <sheetData sheetId="22"/>
      <sheetData sheetId="23"/>
      <sheetData sheetId="24"/>
      <sheetData sheetId="25"/>
      <sheetData sheetId="26"/>
      <sheetData sheetId="27">
        <row r="3">
          <cell r="C3">
            <v>11.327206611633301</v>
          </cell>
          <cell r="D3">
            <v>3.1638540327549002E-2</v>
          </cell>
          <cell r="E3">
            <v>0.22300694882869701</v>
          </cell>
          <cell r="F3">
            <v>1.63258475367911E-4</v>
          </cell>
          <cell r="G3">
            <v>4.00494432449341</v>
          </cell>
          <cell r="H3">
            <v>0.77439385652542103</v>
          </cell>
          <cell r="I3">
            <v>0.56557923555374101</v>
          </cell>
          <cell r="J3">
            <v>0.48404085636138899</v>
          </cell>
          <cell r="K3">
            <v>1.08692850917578E-2</v>
          </cell>
          <cell r="L3">
            <v>0.19165827333927199</v>
          </cell>
          <cell r="M3">
            <v>3.7351891994476301</v>
          </cell>
          <cell r="N3">
            <v>13.3374691009521</v>
          </cell>
        </row>
        <row r="4">
          <cell r="C4">
            <v>1.7790785059332799E-2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6.6535736550576998E-5</v>
          </cell>
          <cell r="L4">
            <v>0</v>
          </cell>
          <cell r="M4">
            <v>1.760721555911E-3</v>
          </cell>
          <cell r="N4">
            <v>2.8078542090952401E-3</v>
          </cell>
        </row>
        <row r="5">
          <cell r="C5">
            <v>14.128821372985801</v>
          </cell>
          <cell r="D5">
            <v>3.9277259260416003E-2</v>
          </cell>
          <cell r="E5">
            <v>9.2663354873657209</v>
          </cell>
          <cell r="F5">
            <v>8.9921912876889099E-4</v>
          </cell>
          <cell r="G5">
            <v>34.426998138427699</v>
          </cell>
          <cell r="H5">
            <v>3.50248074531555</v>
          </cell>
          <cell r="I5">
            <v>11.1056575775146</v>
          </cell>
          <cell r="J5">
            <v>19.622127532958999</v>
          </cell>
          <cell r="K5">
            <v>1.44440746307373</v>
          </cell>
          <cell r="L5">
            <v>0.35486015677452099</v>
          </cell>
          <cell r="M5">
            <v>6.0169925689697301</v>
          </cell>
          <cell r="N5">
            <v>30.017284393310501</v>
          </cell>
        </row>
        <row r="6">
          <cell r="C6">
            <v>208.85342407226599</v>
          </cell>
          <cell r="D6">
            <v>1.2764228740707001E-3</v>
          </cell>
          <cell r="E6">
            <v>7.8668050765991202</v>
          </cell>
          <cell r="F6">
            <v>1.22496001422405E-2</v>
          </cell>
          <cell r="G6">
            <v>118.525337219238</v>
          </cell>
          <cell r="H6">
            <v>0.640699863433838</v>
          </cell>
          <cell r="I6">
            <v>282.59271240234398</v>
          </cell>
          <cell r="J6">
            <v>4.7276768684387198</v>
          </cell>
          <cell r="K6">
            <v>0.53131687641143799</v>
          </cell>
          <cell r="L6">
            <v>8.7745282799005508E-3</v>
          </cell>
          <cell r="M6">
            <v>30.901905059814499</v>
          </cell>
          <cell r="N6">
            <v>23.356359481811499</v>
          </cell>
        </row>
        <row r="7">
          <cell r="C7">
            <v>41.752368927002003</v>
          </cell>
          <cell r="D7">
            <v>9.0554356575012193E-2</v>
          </cell>
          <cell r="E7">
            <v>13.7928142547607</v>
          </cell>
          <cell r="F7">
            <v>7.9464865848422105E-4</v>
          </cell>
          <cell r="G7">
            <v>27.723749160766602</v>
          </cell>
          <cell r="H7">
            <v>0.34077766537666299</v>
          </cell>
          <cell r="I7">
            <v>22.3611965179443</v>
          </cell>
          <cell r="J7">
            <v>16.9877815246582</v>
          </cell>
          <cell r="K7">
            <v>0.51701557636260997</v>
          </cell>
          <cell r="L7">
            <v>1.2816640548408E-2</v>
          </cell>
          <cell r="M7">
            <v>484.68911743164102</v>
          </cell>
          <cell r="N7">
            <v>88.863212585449205</v>
          </cell>
        </row>
        <row r="8">
          <cell r="C8">
            <v>51.980850219726598</v>
          </cell>
          <cell r="D8">
            <v>0.155205547809601</v>
          </cell>
          <cell r="E8">
            <v>0.66778421401977495</v>
          </cell>
          <cell r="F8">
            <v>2.2056460380554199E-2</v>
          </cell>
          <cell r="G8">
            <v>1.1534827947616599</v>
          </cell>
          <cell r="H8">
            <v>0.54060071706771895</v>
          </cell>
          <cell r="I8">
            <v>2.6799576282501198</v>
          </cell>
          <cell r="J8">
            <v>2.0785927772521999</v>
          </cell>
          <cell r="K8">
            <v>0.155502900481224</v>
          </cell>
          <cell r="L8">
            <v>8.3034552633762401E-2</v>
          </cell>
          <cell r="M8">
            <v>10.816089630126999</v>
          </cell>
          <cell r="N8">
            <v>64.160011291503906</v>
          </cell>
        </row>
        <row r="9">
          <cell r="C9">
            <v>1355.39636230469</v>
          </cell>
          <cell r="D9">
            <v>0.33647531270980802</v>
          </cell>
          <cell r="E9">
            <v>1.06232249736786</v>
          </cell>
          <cell r="F9">
            <v>4.1613094508647898E-2</v>
          </cell>
          <cell r="G9">
            <v>2.3349084854125999</v>
          </cell>
          <cell r="H9">
            <v>0.77319955825805697</v>
          </cell>
          <cell r="I9">
            <v>7.96315670013428</v>
          </cell>
          <cell r="J9">
            <v>4.0167078971862802</v>
          </cell>
          <cell r="K9">
            <v>0.52193540334701505</v>
          </cell>
          <cell r="L9">
            <v>0.162628963589668</v>
          </cell>
          <cell r="M9">
            <v>61.489772796630902</v>
          </cell>
          <cell r="N9">
            <v>175.49913024902301</v>
          </cell>
        </row>
        <row r="10">
          <cell r="C10">
            <v>240.65719604492199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1.05310668004677E-4</v>
          </cell>
          <cell r="K10">
            <v>7.2871021984610707E-5</v>
          </cell>
          <cell r="L10">
            <v>0</v>
          </cell>
          <cell r="M10">
            <v>7.0603954372927503E-4</v>
          </cell>
          <cell r="N10">
            <v>1.3473145663738299E-2</v>
          </cell>
        </row>
        <row r="11">
          <cell r="C11">
            <v>0</v>
          </cell>
          <cell r="D11">
            <v>1762.64270019531</v>
          </cell>
          <cell r="E11">
            <v>0.267625272274017</v>
          </cell>
          <cell r="F11">
            <v>3.45561876893044E-2</v>
          </cell>
          <cell r="G11">
            <v>1.1748546734452201E-2</v>
          </cell>
          <cell r="H11">
            <v>1.1205383576452701E-2</v>
          </cell>
          <cell r="I11">
            <v>0.20214097201824199</v>
          </cell>
          <cell r="J11">
            <v>6.5532379150390598</v>
          </cell>
          <cell r="K11">
            <v>0.31586369872093201</v>
          </cell>
          <cell r="L11">
            <v>4.3365761637687697E-2</v>
          </cell>
          <cell r="M11">
            <v>3.67813992500305</v>
          </cell>
          <cell r="N11">
            <v>8.1289396286010707</v>
          </cell>
        </row>
        <row r="12">
          <cell r="C12">
            <v>0</v>
          </cell>
          <cell r="D12">
            <v>8.4453441202640506E-2</v>
          </cell>
          <cell r="E12">
            <v>0</v>
          </cell>
          <cell r="F12">
            <v>0</v>
          </cell>
          <cell r="G12">
            <v>0</v>
          </cell>
          <cell r="H12">
            <v>2.76389182545245E-5</v>
          </cell>
          <cell r="I12">
            <v>0</v>
          </cell>
          <cell r="J12">
            <v>0</v>
          </cell>
          <cell r="K12">
            <v>0</v>
          </cell>
          <cell r="L12">
            <v>3.0289476853795301E-4</v>
          </cell>
          <cell r="M12">
            <v>1.54843367636204E-3</v>
          </cell>
          <cell r="N12">
            <v>3.8368467241525699E-2</v>
          </cell>
        </row>
        <row r="13">
          <cell r="C13">
            <v>1.32195091282483E-5</v>
          </cell>
          <cell r="D13">
            <v>2534.61596679688</v>
          </cell>
          <cell r="E13">
            <v>316.41244506835898</v>
          </cell>
          <cell r="F13">
            <v>2.5521397590637198</v>
          </cell>
          <cell r="G13">
            <v>56.909126281738303</v>
          </cell>
          <cell r="H13">
            <v>1.08124935626984</v>
          </cell>
          <cell r="I13">
            <v>44.146160125732401</v>
          </cell>
          <cell r="J13">
            <v>520.54119873046898</v>
          </cell>
          <cell r="K13">
            <v>155.52415466308599</v>
          </cell>
          <cell r="L13">
            <v>1.49382960796356</v>
          </cell>
          <cell r="M13">
            <v>194.30984497070301</v>
          </cell>
          <cell r="N13">
            <v>79.450630187988295</v>
          </cell>
        </row>
        <row r="14">
          <cell r="C14">
            <v>2.6987146120518398E-3</v>
          </cell>
          <cell r="D14">
            <v>53.580760955810497</v>
          </cell>
          <cell r="E14">
            <v>9.6317434310913104</v>
          </cell>
          <cell r="F14">
            <v>1.7437126487493501E-2</v>
          </cell>
          <cell r="G14">
            <v>7.1618885993957502</v>
          </cell>
          <cell r="H14">
            <v>2.5467560291290301</v>
          </cell>
          <cell r="I14">
            <v>72.199012756347699</v>
          </cell>
          <cell r="J14">
            <v>360.27703857421898</v>
          </cell>
          <cell r="K14">
            <v>155.36978149414099</v>
          </cell>
          <cell r="L14">
            <v>1.32337510585785E-2</v>
          </cell>
          <cell r="M14">
            <v>96.941513061523395</v>
          </cell>
          <cell r="N14">
            <v>85.867401123046903</v>
          </cell>
        </row>
        <row r="15">
          <cell r="C15">
            <v>3.62019054591656E-5</v>
          </cell>
          <cell r="D15">
            <v>871.15478515625</v>
          </cell>
          <cell r="E15">
            <v>5.2987642288207999</v>
          </cell>
          <cell r="F15">
            <v>6.2601845711469702E-3</v>
          </cell>
          <cell r="G15">
            <v>16.369920730590799</v>
          </cell>
          <cell r="H15">
            <v>0.57245963811874401</v>
          </cell>
          <cell r="I15">
            <v>37.259654998779297</v>
          </cell>
          <cell r="J15">
            <v>353.67028808593801</v>
          </cell>
          <cell r="K15">
            <v>88.599075317382798</v>
          </cell>
          <cell r="L15">
            <v>2.8952317312359799E-2</v>
          </cell>
          <cell r="M15">
            <v>416.25115966796898</v>
          </cell>
          <cell r="N15">
            <v>288.30065917968801</v>
          </cell>
        </row>
        <row r="16">
          <cell r="C16">
            <v>1.4751327224075799E-2</v>
          </cell>
          <cell r="D16">
            <v>408.064697265625</v>
          </cell>
          <cell r="E16">
            <v>0.74018347263336204</v>
          </cell>
          <cell r="F16">
            <v>2.3209188133478199E-2</v>
          </cell>
          <cell r="G16">
            <v>2.0113148689270002</v>
          </cell>
          <cell r="H16">
            <v>0.75199729204177901</v>
          </cell>
          <cell r="I16">
            <v>2.0914928913116499</v>
          </cell>
          <cell r="J16">
            <v>2.8586075305938698</v>
          </cell>
          <cell r="K16">
            <v>0.20095010101795199</v>
          </cell>
          <cell r="L16">
            <v>6.9814026355743394E-2</v>
          </cell>
          <cell r="M16">
            <v>14.986540794372599</v>
          </cell>
          <cell r="N16">
            <v>87.752769470214801</v>
          </cell>
        </row>
        <row r="17">
          <cell r="C17">
            <v>1.46829392760992E-2</v>
          </cell>
          <cell r="D17">
            <v>3480.47119140625</v>
          </cell>
          <cell r="E17">
            <v>1.0165598392486599</v>
          </cell>
          <cell r="F17">
            <v>4.70994375646114E-2</v>
          </cell>
          <cell r="G17">
            <v>1.5237067937851001</v>
          </cell>
          <cell r="H17">
            <v>0.57485848665237405</v>
          </cell>
          <cell r="I17">
            <v>5.4435081481933603</v>
          </cell>
          <cell r="J17">
            <v>1.81142902374268</v>
          </cell>
          <cell r="K17">
            <v>0.50624841451644897</v>
          </cell>
          <cell r="L17">
            <v>0.119867451488972</v>
          </cell>
          <cell r="M17">
            <v>37.3115425109863</v>
          </cell>
          <cell r="N17">
            <v>154.09878540039099</v>
          </cell>
        </row>
        <row r="18">
          <cell r="C18">
            <v>2.2273461581789899E-5</v>
          </cell>
          <cell r="D18">
            <v>146.84996032714801</v>
          </cell>
          <cell r="E18">
            <v>1.4972554054111199E-3</v>
          </cell>
          <cell r="F18">
            <v>1.4268842642195501E-4</v>
          </cell>
          <cell r="G18">
            <v>1.0918993502855299E-2</v>
          </cell>
          <cell r="H18">
            <v>2.0691761747002602E-3</v>
          </cell>
          <cell r="I18">
            <v>4.2568934150040098E-3</v>
          </cell>
          <cell r="J18">
            <v>0.42917954921722401</v>
          </cell>
          <cell r="K18">
            <v>0.35016804933548001</v>
          </cell>
          <cell r="L18">
            <v>3.4003185573965298E-3</v>
          </cell>
          <cell r="M18">
            <v>2.96703004837036</v>
          </cell>
          <cell r="N18">
            <v>97.519012451171903</v>
          </cell>
        </row>
        <row r="19">
          <cell r="C19">
            <v>2.4193046556320001E-4</v>
          </cell>
          <cell r="D19">
            <v>0.196230784058571</v>
          </cell>
          <cell r="E19">
            <v>24983.59765625</v>
          </cell>
          <cell r="F19">
            <v>1.09455240890384E-2</v>
          </cell>
          <cell r="G19">
            <v>32.929130554199197</v>
          </cell>
          <cell r="H19">
            <v>1.2053141593933101</v>
          </cell>
          <cell r="I19">
            <v>8.6686611175537092</v>
          </cell>
          <cell r="J19">
            <v>52.113357543945298</v>
          </cell>
          <cell r="K19">
            <v>67.5745849609375</v>
          </cell>
          <cell r="L19">
            <v>61.490718841552699</v>
          </cell>
          <cell r="M19">
            <v>880.51458740234398</v>
          </cell>
          <cell r="N19">
            <v>1398.01879882813</v>
          </cell>
        </row>
        <row r="20">
          <cell r="C20">
            <v>0</v>
          </cell>
          <cell r="D20">
            <v>0</v>
          </cell>
          <cell r="E20">
            <v>543.29998779296898</v>
          </cell>
          <cell r="F20">
            <v>9.3951668532099602E-5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1.4465849380940199E-4</v>
          </cell>
          <cell r="M20">
            <v>2.1975676063448199E-3</v>
          </cell>
          <cell r="N20">
            <v>0.88419085741043102</v>
          </cell>
        </row>
        <row r="21">
          <cell r="C21">
            <v>2.9975530924275501E-4</v>
          </cell>
          <cell r="D21">
            <v>0.29167979955673201</v>
          </cell>
          <cell r="E21">
            <v>85829.109375</v>
          </cell>
          <cell r="F21">
            <v>27.371955871581999</v>
          </cell>
          <cell r="G21">
            <v>383.44052124023398</v>
          </cell>
          <cell r="H21">
            <v>25.0432033538818</v>
          </cell>
          <cell r="I21">
            <v>323.10128784179699</v>
          </cell>
          <cell r="J21">
            <v>803.63311767578102</v>
          </cell>
          <cell r="K21">
            <v>170.11491394043</v>
          </cell>
          <cell r="L21">
            <v>6.4065308570861799</v>
          </cell>
          <cell r="M21">
            <v>610.66168212890602</v>
          </cell>
          <cell r="N21">
            <v>2990.80444335938</v>
          </cell>
        </row>
        <row r="22">
          <cell r="C22">
            <v>0.296894520521164</v>
          </cell>
          <cell r="D22">
            <v>7.9296037554740906E-2</v>
          </cell>
          <cell r="E22">
            <v>29329.142578125</v>
          </cell>
          <cell r="F22">
            <v>0.800403833389282</v>
          </cell>
          <cell r="G22">
            <v>861.82440185546898</v>
          </cell>
          <cell r="H22">
            <v>25.0413722991943</v>
          </cell>
          <cell r="I22">
            <v>3569.578125</v>
          </cell>
          <cell r="J22">
            <v>976.96942138671898</v>
          </cell>
          <cell r="K22">
            <v>48.1434135437012</v>
          </cell>
          <cell r="L22">
            <v>3.94773595035076E-2</v>
          </cell>
          <cell r="M22">
            <v>4047.14819335938</v>
          </cell>
          <cell r="N22">
            <v>3844.48852539063</v>
          </cell>
        </row>
        <row r="23">
          <cell r="C23">
            <v>6.0984991490840898E-2</v>
          </cell>
          <cell r="D23">
            <v>14.144981384277299</v>
          </cell>
          <cell r="E23">
            <v>40747.63671875</v>
          </cell>
          <cell r="F23">
            <v>1.29194678738713E-2</v>
          </cell>
          <cell r="G23">
            <v>855.98095703125</v>
          </cell>
          <cell r="H23">
            <v>93.694984436035199</v>
          </cell>
          <cell r="I23">
            <v>1869.81530761719</v>
          </cell>
          <cell r="J23">
            <v>2350.91845703125</v>
          </cell>
          <cell r="K23">
            <v>117.175338745117</v>
          </cell>
          <cell r="L23">
            <v>1.38845551013947</v>
          </cell>
          <cell r="M23">
            <v>5866.82568359375</v>
          </cell>
          <cell r="N23">
            <v>1129.56713867188</v>
          </cell>
        </row>
        <row r="24">
          <cell r="C24">
            <v>0.323989778757095</v>
          </cell>
          <cell r="D24">
            <v>5.0750021934509304</v>
          </cell>
          <cell r="E24">
            <v>22725.453125</v>
          </cell>
          <cell r="F24">
            <v>0.55252802371978804</v>
          </cell>
          <cell r="G24">
            <v>41.602836608886697</v>
          </cell>
          <cell r="H24">
            <v>16.7126789093018</v>
          </cell>
          <cell r="I24">
            <v>23.7384643554688</v>
          </cell>
          <cell r="J24">
            <v>65.790069580078097</v>
          </cell>
          <cell r="K24">
            <v>4.47701168060303</v>
          </cell>
          <cell r="L24">
            <v>1.56004297733307</v>
          </cell>
          <cell r="M24">
            <v>344.77578735351602</v>
          </cell>
          <cell r="N24">
            <v>1921.08984375</v>
          </cell>
        </row>
        <row r="25">
          <cell r="C25">
            <v>0.25303530693054199</v>
          </cell>
          <cell r="D25">
            <v>4.4582400321960396</v>
          </cell>
          <cell r="E25">
            <v>239982.09375</v>
          </cell>
          <cell r="F25">
            <v>0.70224636793136597</v>
          </cell>
          <cell r="G25">
            <v>32.615383148193402</v>
          </cell>
          <cell r="H25">
            <v>11.9477138519287</v>
          </cell>
          <cell r="I25">
            <v>123.805549621582</v>
          </cell>
          <cell r="J25">
            <v>46.294506072997997</v>
          </cell>
          <cell r="K25">
            <v>8.8178672790527308</v>
          </cell>
          <cell r="L25">
            <v>2.3139286041259801</v>
          </cell>
          <cell r="M25">
            <v>846.3623046875</v>
          </cell>
          <cell r="N25">
            <v>2961.47143554688</v>
          </cell>
        </row>
        <row r="26">
          <cell r="C26">
            <v>0</v>
          </cell>
          <cell r="D26">
            <v>0</v>
          </cell>
          <cell r="E26">
            <v>6272.13134765625</v>
          </cell>
          <cell r="F26">
            <v>0</v>
          </cell>
          <cell r="G26">
            <v>0</v>
          </cell>
          <cell r="H26">
            <v>0</v>
          </cell>
          <cell r="I26">
            <v>1.0196019502473099E-5</v>
          </cell>
          <cell r="J26">
            <v>0</v>
          </cell>
          <cell r="K26">
            <v>7.0295459590852304E-4</v>
          </cell>
          <cell r="L26">
            <v>0</v>
          </cell>
          <cell r="M26">
            <v>6.8499236367642897E-3</v>
          </cell>
          <cell r="N26">
            <v>0.14452131092548401</v>
          </cell>
        </row>
        <row r="27">
          <cell r="C27">
            <v>0</v>
          </cell>
          <cell r="D27">
            <v>4.4299676665104899E-4</v>
          </cell>
          <cell r="E27">
            <v>2.0147217437624901E-3</v>
          </cell>
          <cell r="F27">
            <v>1139.10461425781</v>
          </cell>
          <cell r="G27">
            <v>2.3973982024472199E-4</v>
          </cell>
          <cell r="H27">
            <v>5.97585749346763E-4</v>
          </cell>
          <cell r="I27">
            <v>8.9216614142060297E-3</v>
          </cell>
          <cell r="J27">
            <v>0.38426831364631697</v>
          </cell>
          <cell r="K27">
            <v>1.45682597160339</v>
          </cell>
          <cell r="L27">
            <v>1.43164361361414E-3</v>
          </cell>
          <cell r="M27">
            <v>0.124748274683952</v>
          </cell>
          <cell r="N27">
            <v>7.7151179313659696E-2</v>
          </cell>
        </row>
        <row r="28">
          <cell r="C28">
            <v>0</v>
          </cell>
          <cell r="D28">
            <v>0</v>
          </cell>
          <cell r="E28">
            <v>5.7346129324287198E-4</v>
          </cell>
          <cell r="F28">
            <v>4.9891858361661402E-4</v>
          </cell>
          <cell r="G28">
            <v>2.4319768417626602E-3</v>
          </cell>
          <cell r="H28">
            <v>2.74505673587555E-5</v>
          </cell>
          <cell r="I28">
            <v>0</v>
          </cell>
          <cell r="J28">
            <v>0</v>
          </cell>
          <cell r="K28">
            <v>0</v>
          </cell>
          <cell r="L28">
            <v>5.7381618535146096E-4</v>
          </cell>
          <cell r="M28">
            <v>3.5230009816587002E-3</v>
          </cell>
          <cell r="N28">
            <v>1.82391833513975E-2</v>
          </cell>
        </row>
        <row r="29">
          <cell r="C29">
            <v>0</v>
          </cell>
          <cell r="D29">
            <v>3.22533102007583E-4</v>
          </cell>
          <cell r="E29">
            <v>8.3862096071243303E-3</v>
          </cell>
          <cell r="F29">
            <v>4150.22412109375</v>
          </cell>
          <cell r="G29">
            <v>3.0603290069848299E-3</v>
          </cell>
          <cell r="H29">
            <v>0</v>
          </cell>
          <cell r="I29">
            <v>1.0733512639999401</v>
          </cell>
          <cell r="J29">
            <v>577.64196777343795</v>
          </cell>
          <cell r="K29">
            <v>16.1453552246094</v>
          </cell>
          <cell r="L29">
            <v>0</v>
          </cell>
          <cell r="M29">
            <v>19.357892990112301</v>
          </cell>
          <cell r="N29">
            <v>42.765495300292997</v>
          </cell>
        </row>
        <row r="30">
          <cell r="C30">
            <v>5.7808862766251001E-4</v>
          </cell>
          <cell r="D30">
            <v>2.50546094030142E-2</v>
          </cell>
          <cell r="E30">
            <v>4.9934112466871704E-3</v>
          </cell>
          <cell r="F30">
            <v>82.733367919921903</v>
          </cell>
          <cell r="G30">
            <v>0.288044303655624</v>
          </cell>
          <cell r="H30">
            <v>1.04500344023108E-2</v>
          </cell>
          <cell r="I30">
            <v>0.230439618229866</v>
          </cell>
          <cell r="J30">
            <v>299.65936279296898</v>
          </cell>
          <cell r="K30">
            <v>20.252296447753899</v>
          </cell>
          <cell r="L30">
            <v>4.9721067771315601E-3</v>
          </cell>
          <cell r="M30">
            <v>14.975436210632299</v>
          </cell>
          <cell r="N30">
            <v>7.35679006576538</v>
          </cell>
        </row>
        <row r="31">
          <cell r="C31">
            <v>0</v>
          </cell>
          <cell r="D31">
            <v>4.6582318842411E-2</v>
          </cell>
          <cell r="E31">
            <v>0.68337398767471302</v>
          </cell>
          <cell r="F31">
            <v>160.65376281738301</v>
          </cell>
          <cell r="G31">
            <v>1.0174419879913299</v>
          </cell>
          <cell r="H31">
            <v>9.2896847054362297E-3</v>
          </cell>
          <cell r="I31">
            <v>1.7204560041427599</v>
          </cell>
          <cell r="J31">
            <v>217.235275268555</v>
          </cell>
          <cell r="K31">
            <v>18.111858367919901</v>
          </cell>
          <cell r="L31">
            <v>1.0174109600484401E-2</v>
          </cell>
          <cell r="M31">
            <v>137.49060058593801</v>
          </cell>
          <cell r="N31">
            <v>17.876167297363299</v>
          </cell>
        </row>
        <row r="32">
          <cell r="C32">
            <v>3.4264884889125798E-3</v>
          </cell>
          <cell r="D32">
            <v>6.7087352275848403E-2</v>
          </cell>
          <cell r="E32">
            <v>0.26433318853378301</v>
          </cell>
          <cell r="F32">
            <v>294.36117553710898</v>
          </cell>
          <cell r="G32">
            <v>0.47198733687400801</v>
          </cell>
          <cell r="H32">
            <v>0.242923334240913</v>
          </cell>
          <cell r="I32">
            <v>0.43320691585540799</v>
          </cell>
          <cell r="J32">
            <v>0.86790484189987205</v>
          </cell>
          <cell r="K32">
            <v>5.3136523813009297E-2</v>
          </cell>
          <cell r="L32">
            <v>2.0683847367763498E-2</v>
          </cell>
          <cell r="M32">
            <v>4.8325176239013699</v>
          </cell>
          <cell r="N32">
            <v>25.531766891479499</v>
          </cell>
        </row>
        <row r="33">
          <cell r="C33">
            <v>8.1433421000838297E-3</v>
          </cell>
          <cell r="D33">
            <v>0.10919412970542899</v>
          </cell>
          <cell r="E33">
            <v>0.74386328458786</v>
          </cell>
          <cell r="F33">
            <v>1524.61901855469</v>
          </cell>
          <cell r="G33">
            <v>1.3919837474823</v>
          </cell>
          <cell r="H33">
            <v>0.397811979055405</v>
          </cell>
          <cell r="I33">
            <v>2.0755817890167201</v>
          </cell>
          <cell r="J33">
            <v>0.88279080390930198</v>
          </cell>
          <cell r="K33">
            <v>0.41339731216430697</v>
          </cell>
          <cell r="L33">
            <v>4.0173396468162502E-2</v>
          </cell>
          <cell r="M33">
            <v>10.866662979126</v>
          </cell>
          <cell r="N33">
            <v>90.488105773925795</v>
          </cell>
        </row>
        <row r="34">
          <cell r="C34">
            <v>0</v>
          </cell>
          <cell r="D34">
            <v>0</v>
          </cell>
          <cell r="E34">
            <v>5.30851393705234E-5</v>
          </cell>
          <cell r="F34">
            <v>39.015071868896499</v>
          </cell>
          <cell r="G34">
            <v>3.8713318645022799E-4</v>
          </cell>
          <cell r="H34">
            <v>7.3362643888685906E-5</v>
          </cell>
          <cell r="I34">
            <v>1.50928084622137E-4</v>
          </cell>
          <cell r="J34">
            <v>10.177832603454601</v>
          </cell>
          <cell r="K34">
            <v>5.1771755218505904</v>
          </cell>
          <cell r="L34">
            <v>1.20634183986112E-4</v>
          </cell>
          <cell r="M34">
            <v>6.6721162796020499</v>
          </cell>
          <cell r="N34">
            <v>3.58882856369019</v>
          </cell>
        </row>
        <row r="35">
          <cell r="C35">
            <v>0.110052183270454</v>
          </cell>
          <cell r="D35">
            <v>0.385780960321426</v>
          </cell>
          <cell r="E35">
            <v>72.864082336425795</v>
          </cell>
          <cell r="F35">
            <v>7.5493208132684196E-3</v>
          </cell>
          <cell r="G35">
            <v>3555.99072265625</v>
          </cell>
          <cell r="H35">
            <v>1.8996453285217301</v>
          </cell>
          <cell r="I35">
            <v>38.493598937988303</v>
          </cell>
          <cell r="J35">
            <v>63.059715270996101</v>
          </cell>
          <cell r="K35">
            <v>26.1024684906006</v>
          </cell>
          <cell r="L35">
            <v>51.652397155761697</v>
          </cell>
          <cell r="M35">
            <v>910.62738037109398</v>
          </cell>
          <cell r="N35">
            <v>831.76959228515602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3.0867071151733398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1.8018463742919299E-4</v>
          </cell>
          <cell r="N36">
            <v>1.3989399187266801E-2</v>
          </cell>
        </row>
        <row r="37">
          <cell r="C37">
            <v>0.71954774856567405</v>
          </cell>
          <cell r="D37">
            <v>1.2630753517150899</v>
          </cell>
          <cell r="E37">
            <v>484.82003784179699</v>
          </cell>
          <cell r="F37">
            <v>0.445406764745712</v>
          </cell>
          <cell r="G37">
            <v>10839.052734375</v>
          </cell>
          <cell r="H37">
            <v>100.29051208496099</v>
          </cell>
          <cell r="I37">
            <v>440.66513061523398</v>
          </cell>
          <cell r="J37">
            <v>565.65612792968795</v>
          </cell>
          <cell r="K37">
            <v>289.45520019531301</v>
          </cell>
          <cell r="L37">
            <v>25.615730285644499</v>
          </cell>
          <cell r="M37">
            <v>1531.18347167969</v>
          </cell>
          <cell r="N37">
            <v>4267.34716796875</v>
          </cell>
        </row>
        <row r="38">
          <cell r="C38">
            <v>0.25227525830268899</v>
          </cell>
          <cell r="D38">
            <v>2.6154233142733602E-2</v>
          </cell>
          <cell r="E38">
            <v>470.10336303710898</v>
          </cell>
          <cell r="F38">
            <v>7.8845594543963703E-4</v>
          </cell>
          <cell r="G38">
            <v>11588.009765625</v>
          </cell>
          <cell r="H38">
            <v>44.426921844482401</v>
          </cell>
          <cell r="I38">
            <v>633.85693359375</v>
          </cell>
          <cell r="J38">
            <v>546.8291015625</v>
          </cell>
          <cell r="K38">
            <v>74.756652832031307</v>
          </cell>
          <cell r="L38">
            <v>0.15316163003444699</v>
          </cell>
          <cell r="M38">
            <v>1929.73950195313</v>
          </cell>
          <cell r="N38">
            <v>1889.80395507813</v>
          </cell>
        </row>
        <row r="39">
          <cell r="C39">
            <v>0.48573437333107</v>
          </cell>
          <cell r="D39">
            <v>70.990966796875</v>
          </cell>
          <cell r="E39">
            <v>223.01931762695301</v>
          </cell>
          <cell r="F39">
            <v>8.1951878964900998E-2</v>
          </cell>
          <cell r="G39">
            <v>26963.50390625</v>
          </cell>
          <cell r="H39">
            <v>8.7367000579834002</v>
          </cell>
          <cell r="I39">
            <v>173.65995788574199</v>
          </cell>
          <cell r="J39">
            <v>541.160400390625</v>
          </cell>
          <cell r="K39">
            <v>151.901123046875</v>
          </cell>
          <cell r="L39">
            <v>5.9723176956176802</v>
          </cell>
          <cell r="M39">
            <v>5339.4599609375</v>
          </cell>
          <cell r="N39">
            <v>1115.5751953125</v>
          </cell>
        </row>
        <row r="40">
          <cell r="C40">
            <v>2.41791624575853E-2</v>
          </cell>
          <cell r="D40">
            <v>1.02959537506104</v>
          </cell>
          <cell r="E40">
            <v>4.8622889518737802</v>
          </cell>
          <cell r="F40">
            <v>0.17100818455219299</v>
          </cell>
          <cell r="G40">
            <v>3039.75927734375</v>
          </cell>
          <cell r="H40">
            <v>3.5951342582702601</v>
          </cell>
          <cell r="I40">
            <v>6.1638741493225098</v>
          </cell>
          <cell r="J40">
            <v>7.7371540069580096</v>
          </cell>
          <cell r="K40">
            <v>0.541362345218658</v>
          </cell>
          <cell r="L40">
            <v>0.29762512445449801</v>
          </cell>
          <cell r="M40">
            <v>55.858844757080099</v>
          </cell>
          <cell r="N40">
            <v>249.08026123046901</v>
          </cell>
        </row>
        <row r="41">
          <cell r="C41">
            <v>0.37595373392105103</v>
          </cell>
          <cell r="D41">
            <v>5.9657258987426802</v>
          </cell>
          <cell r="E41">
            <v>28.510292053222699</v>
          </cell>
          <cell r="F41">
            <v>1.0471222400665301</v>
          </cell>
          <cell r="G41">
            <v>75281.140625</v>
          </cell>
          <cell r="H41">
            <v>18.553825378418001</v>
          </cell>
          <cell r="I41">
            <v>89.235603332519503</v>
          </cell>
          <cell r="J41">
            <v>70.086906433105497</v>
          </cell>
          <cell r="K41">
            <v>17.464784622192401</v>
          </cell>
          <cell r="L41">
            <v>2.0920164585113499</v>
          </cell>
          <cell r="M41">
            <v>927.45086669921898</v>
          </cell>
          <cell r="N41">
            <v>4663.73583984375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2303.09448242188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7.18889641575515E-5</v>
          </cell>
          <cell r="N42">
            <v>1.2302730465307799E-3</v>
          </cell>
        </row>
        <row r="43">
          <cell r="C43">
            <v>0</v>
          </cell>
          <cell r="D43">
            <v>1.74508355557919E-2</v>
          </cell>
          <cell r="E43">
            <v>16.146400451660199</v>
          </cell>
          <cell r="F43">
            <v>3.9657787419855603E-3</v>
          </cell>
          <cell r="G43">
            <v>2.17935991287231</v>
          </cell>
          <cell r="H43">
            <v>7733.4609375</v>
          </cell>
          <cell r="I43">
            <v>0.38344886898994401</v>
          </cell>
          <cell r="J43">
            <v>36.627960205078097</v>
          </cell>
          <cell r="K43">
            <v>24.302539825439499</v>
          </cell>
          <cell r="L43">
            <v>8.7048053741455096</v>
          </cell>
          <cell r="M43">
            <v>239.707931518555</v>
          </cell>
          <cell r="N43">
            <v>220.86566162109401</v>
          </cell>
        </row>
        <row r="44">
          <cell r="C44">
            <v>0</v>
          </cell>
          <cell r="D44">
            <v>8.0558340414427194E-5</v>
          </cell>
          <cell r="E44">
            <v>1.32836985588074</v>
          </cell>
          <cell r="F44">
            <v>3.72048452845775E-5</v>
          </cell>
          <cell r="G44">
            <v>0.85190206766128496</v>
          </cell>
          <cell r="H44">
            <v>15.128950119018601</v>
          </cell>
          <cell r="I44">
            <v>0.46069699525833102</v>
          </cell>
          <cell r="J44">
            <v>1.28567290306091</v>
          </cell>
          <cell r="K44">
            <v>0.90537977218627896</v>
          </cell>
          <cell r="L44">
            <v>2.53526624292135E-2</v>
          </cell>
          <cell r="M44">
            <v>4.1639528274536097</v>
          </cell>
          <cell r="N44">
            <v>10.3800411224365</v>
          </cell>
        </row>
        <row r="45">
          <cell r="C45">
            <v>1.13640502095222E-2</v>
          </cell>
          <cell r="D45">
            <v>0.17981047928333299</v>
          </cell>
          <cell r="E45">
            <v>446.32156372070301</v>
          </cell>
          <cell r="F45">
            <v>6.9516472518444103E-2</v>
          </cell>
          <cell r="G45">
            <v>495.20034790039102</v>
          </cell>
          <cell r="H45">
            <v>49811.53125</v>
          </cell>
          <cell r="I45">
            <v>227.16741943359401</v>
          </cell>
          <cell r="J45">
            <v>395.5498046875</v>
          </cell>
          <cell r="K45">
            <v>915.08245849609398</v>
          </cell>
          <cell r="L45">
            <v>9.7646892070770305E-2</v>
          </cell>
          <cell r="M45">
            <v>868.64270019531295</v>
          </cell>
          <cell r="N45">
            <v>2784.00146484375</v>
          </cell>
        </row>
        <row r="46">
          <cell r="C46">
            <v>2.5120904669165601E-2</v>
          </cell>
          <cell r="D46">
            <v>0.49518752098083502</v>
          </cell>
          <cell r="E46">
            <v>363.92611694335898</v>
          </cell>
          <cell r="F46">
            <v>5.0279010087251698E-2</v>
          </cell>
          <cell r="G46">
            <v>274.83010864257801</v>
          </cell>
          <cell r="H46">
            <v>5959.71240234375</v>
          </cell>
          <cell r="I46">
            <v>195.05935668945301</v>
          </cell>
          <cell r="J46">
            <v>609.97674560546898</v>
          </cell>
          <cell r="K46">
            <v>117.90402984619099</v>
          </cell>
          <cell r="L46">
            <v>0.14208260178566001</v>
          </cell>
          <cell r="M46">
            <v>2605.76904296875</v>
          </cell>
          <cell r="N46">
            <v>1061.33825683594</v>
          </cell>
        </row>
        <row r="47">
          <cell r="C47">
            <v>9.0405195951461792E-3</v>
          </cell>
          <cell r="D47">
            <v>7.2902741432189897</v>
          </cell>
          <cell r="E47">
            <v>647.41027832031295</v>
          </cell>
          <cell r="F47">
            <v>5.66058307886124E-2</v>
          </cell>
          <cell r="G47">
            <v>83.459602355957003</v>
          </cell>
          <cell r="H47">
            <v>8336.9951171875</v>
          </cell>
          <cell r="I47">
            <v>61.582874298095703</v>
          </cell>
          <cell r="J47">
            <v>1187.69946289063</v>
          </cell>
          <cell r="K47">
            <v>145.39709472656301</v>
          </cell>
          <cell r="L47">
            <v>0.47437888383865401</v>
          </cell>
          <cell r="M47">
            <v>4118.740234375</v>
          </cell>
          <cell r="N47">
            <v>782.23132324218795</v>
          </cell>
        </row>
        <row r="48">
          <cell r="C48">
            <v>0.27411663532257102</v>
          </cell>
          <cell r="D48">
            <v>4.68572902679443</v>
          </cell>
          <cell r="E48">
            <v>18.145492553710898</v>
          </cell>
          <cell r="F48">
            <v>0.53837984800338701</v>
          </cell>
          <cell r="G48">
            <v>36.532444000244098</v>
          </cell>
          <cell r="H48">
            <v>13240.1875</v>
          </cell>
          <cell r="I48">
            <v>66.816574096679702</v>
          </cell>
          <cell r="J48">
            <v>59.093551635742202</v>
          </cell>
          <cell r="K48">
            <v>3.9414749145507799</v>
          </cell>
          <cell r="L48">
            <v>1.8034092187881501</v>
          </cell>
          <cell r="M48">
            <v>301.70718383789102</v>
          </cell>
          <cell r="N48">
            <v>1679.9931640625</v>
          </cell>
        </row>
        <row r="49">
          <cell r="C49">
            <v>0.21125072240829501</v>
          </cell>
          <cell r="D49">
            <v>2.3143072128295898</v>
          </cell>
          <cell r="E49">
            <v>11.597948074340801</v>
          </cell>
          <cell r="F49">
            <v>0.43341249227523798</v>
          </cell>
          <cell r="G49">
            <v>20.86962890625</v>
          </cell>
          <cell r="H49">
            <v>99077.0234375</v>
          </cell>
          <cell r="I49">
            <v>68.847137451171903</v>
          </cell>
          <cell r="J49">
            <v>25.817670822143601</v>
          </cell>
          <cell r="K49">
            <v>5.88925981521606</v>
          </cell>
          <cell r="L49">
            <v>0.95274114608764604</v>
          </cell>
          <cell r="M49">
            <v>509.54461669921898</v>
          </cell>
          <cell r="N49">
            <v>2283.80712890625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3004.85498046875</v>
          </cell>
          <cell r="I50">
            <v>0</v>
          </cell>
          <cell r="J50">
            <v>2.1365546854212899E-4</v>
          </cell>
          <cell r="K50">
            <v>1.4784156519454E-4</v>
          </cell>
          <cell r="L50">
            <v>0</v>
          </cell>
          <cell r="M50">
            <v>1.43350870348513E-3</v>
          </cell>
          <cell r="N50">
            <v>2.8331000357866301E-2</v>
          </cell>
        </row>
        <row r="51">
          <cell r="C51">
            <v>1.7341655620839401E-4</v>
          </cell>
          <cell r="D51">
            <v>1.0807410478591899</v>
          </cell>
          <cell r="E51">
            <v>162.82109069824199</v>
          </cell>
          <cell r="F51">
            <v>2.4508172646164901E-2</v>
          </cell>
          <cell r="G51">
            <v>286.11392211914102</v>
          </cell>
          <cell r="H51">
            <v>15.7218570709229</v>
          </cell>
          <cell r="I51">
            <v>111.236534118652</v>
          </cell>
          <cell r="J51">
            <v>41.797401428222699</v>
          </cell>
          <cell r="K51">
            <v>96.327072143554702</v>
          </cell>
          <cell r="L51">
            <v>12.8373928070068</v>
          </cell>
          <cell r="M51">
            <v>209.00239562988301</v>
          </cell>
          <cell r="N51">
            <v>531.19128417968795</v>
          </cell>
        </row>
        <row r="52">
          <cell r="C52">
            <v>0</v>
          </cell>
          <cell r="D52">
            <v>1.6933703795075399E-2</v>
          </cell>
          <cell r="E52">
            <v>1.05305099487305</v>
          </cell>
          <cell r="F52">
            <v>2.6912659450317699E-5</v>
          </cell>
          <cell r="G52">
            <v>0.63544839620590199</v>
          </cell>
          <cell r="H52">
            <v>1.6937466338276901E-2</v>
          </cell>
          <cell r="I52">
            <v>1.6804399201646399E-3</v>
          </cell>
          <cell r="J52">
            <v>1.6924258321523701E-2</v>
          </cell>
          <cell r="K52">
            <v>1.69670004397631E-2</v>
          </cell>
          <cell r="L52">
            <v>0.60162103176116899</v>
          </cell>
          <cell r="M52">
            <v>0.13860894739627799</v>
          </cell>
          <cell r="N52">
            <v>21.388004302978501</v>
          </cell>
        </row>
        <row r="53">
          <cell r="C53">
            <v>3.4386327024549198E-3</v>
          </cell>
          <cell r="D53">
            <v>7.2811360359191903</v>
          </cell>
          <cell r="E53">
            <v>244.21905517578099</v>
          </cell>
          <cell r="F53">
            <v>3.9197807312011701</v>
          </cell>
          <cell r="G53">
            <v>63.188556671142599</v>
          </cell>
          <cell r="H53">
            <v>27.2980556488037</v>
          </cell>
          <cell r="I53">
            <v>2181.07592773438</v>
          </cell>
          <cell r="J53">
            <v>199.37149047851599</v>
          </cell>
          <cell r="K53">
            <v>149.20048522949199</v>
          </cell>
          <cell r="L53">
            <v>3.6294469833374001</v>
          </cell>
          <cell r="M53">
            <v>711.52203369140602</v>
          </cell>
          <cell r="N53">
            <v>2615.08349609375</v>
          </cell>
        </row>
        <row r="54">
          <cell r="C54">
            <v>0.24157549440860701</v>
          </cell>
          <cell r="D54">
            <v>0.104225873947144</v>
          </cell>
          <cell r="E54">
            <v>162.14561462402301</v>
          </cell>
          <cell r="F54">
            <v>1.0097258491441601E-3</v>
          </cell>
          <cell r="G54">
            <v>382.38406372070301</v>
          </cell>
          <cell r="H54">
            <v>12.8948965072632</v>
          </cell>
          <cell r="I54">
            <v>1072.66223144531</v>
          </cell>
          <cell r="J54">
            <v>110.904541015625</v>
          </cell>
          <cell r="K54">
            <v>20.077337265014599</v>
          </cell>
          <cell r="L54">
            <v>0.117531277239323</v>
          </cell>
          <cell r="M54">
            <v>770.4873046875</v>
          </cell>
          <cell r="N54">
            <v>2374.08251953125</v>
          </cell>
        </row>
        <row r="55">
          <cell r="C55">
            <v>4.6220569610595703</v>
          </cell>
          <cell r="D55">
            <v>57.201377868652301</v>
          </cell>
          <cell r="E55">
            <v>867.54486083984398</v>
          </cell>
          <cell r="F55">
            <v>0.36508339643478399</v>
          </cell>
          <cell r="G55">
            <v>2474.0146484375</v>
          </cell>
          <cell r="H55">
            <v>65.998245239257798</v>
          </cell>
          <cell r="I55">
            <v>1256.03076171875</v>
          </cell>
          <cell r="J55">
            <v>877.04949951171898</v>
          </cell>
          <cell r="K55">
            <v>282.024658203125</v>
          </cell>
          <cell r="L55">
            <v>3.1623010635375999</v>
          </cell>
          <cell r="M55">
            <v>5336.0947265625</v>
          </cell>
          <cell r="N55">
            <v>7292.61767578125</v>
          </cell>
        </row>
        <row r="56">
          <cell r="C56">
            <v>0.31537821888923601</v>
          </cell>
          <cell r="D56">
            <v>6.44989061355591</v>
          </cell>
          <cell r="E56">
            <v>32.540477752685497</v>
          </cell>
          <cell r="F56">
            <v>0.33868005871772799</v>
          </cell>
          <cell r="G56">
            <v>20.818536758422901</v>
          </cell>
          <cell r="H56">
            <v>15.5416717529297</v>
          </cell>
          <cell r="I56">
            <v>5407.033203125</v>
          </cell>
          <cell r="J56">
            <v>17.680845260620099</v>
          </cell>
          <cell r="K56">
            <v>4.37038326263428</v>
          </cell>
          <cell r="L56">
            <v>3.3919634819030802</v>
          </cell>
          <cell r="M56">
            <v>268.083984375</v>
          </cell>
          <cell r="N56">
            <v>1111.36401367188</v>
          </cell>
        </row>
        <row r="57">
          <cell r="C57">
            <v>5.1555417478084599E-2</v>
          </cell>
          <cell r="D57">
            <v>0.157392993569374</v>
          </cell>
          <cell r="E57">
            <v>2.4995458126068102</v>
          </cell>
          <cell r="F57">
            <v>6.4612388610839802E-2</v>
          </cell>
          <cell r="G57">
            <v>3.80579662322998</v>
          </cell>
          <cell r="H57">
            <v>2.5747051239013699</v>
          </cell>
          <cell r="I57">
            <v>89177.4765625</v>
          </cell>
          <cell r="J57">
            <v>2.8876621723175</v>
          </cell>
          <cell r="K57">
            <v>1.26316702365875</v>
          </cell>
          <cell r="L57">
            <v>0.213352665305138</v>
          </cell>
          <cell r="M57">
            <v>68.866058349609403</v>
          </cell>
          <cell r="N57">
            <v>418.43182373046898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1262.92175292969</v>
          </cell>
          <cell r="J58">
            <v>0</v>
          </cell>
          <cell r="K58">
            <v>0</v>
          </cell>
          <cell r="L58">
            <v>0</v>
          </cell>
          <cell r="M58">
            <v>2.1943564206594601E-5</v>
          </cell>
          <cell r="N58">
            <v>6.0586468316614595E-4</v>
          </cell>
        </row>
        <row r="59">
          <cell r="C59">
            <v>0</v>
          </cell>
          <cell r="D59">
            <v>12.0035953521729</v>
          </cell>
          <cell r="E59">
            <v>3.2590713500976598</v>
          </cell>
          <cell r="F59">
            <v>40.273887634277301</v>
          </cell>
          <cell r="G59">
            <v>2.8460826873779301</v>
          </cell>
          <cell r="H59">
            <v>0.24673475325107599</v>
          </cell>
          <cell r="I59">
            <v>0.20957168936729401</v>
          </cell>
          <cell r="J59">
            <v>12258.2421875</v>
          </cell>
          <cell r="K59">
            <v>17.037187576293899</v>
          </cell>
          <cell r="L59">
            <v>34.258480072021499</v>
          </cell>
          <cell r="M59">
            <v>420.08642578125</v>
          </cell>
          <cell r="N59">
            <v>365.09573364257801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9.7838612273335492E-3</v>
          </cell>
          <cell r="K60">
            <v>0</v>
          </cell>
          <cell r="L60">
            <v>0</v>
          </cell>
          <cell r="M60">
            <v>0</v>
          </cell>
          <cell r="N60">
            <v>1.00366596598178E-3</v>
          </cell>
        </row>
        <row r="61">
          <cell r="C61">
            <v>0.32491260766982999</v>
          </cell>
          <cell r="D61">
            <v>4.5561676025390598</v>
          </cell>
          <cell r="E61">
            <v>133.85491943359401</v>
          </cell>
          <cell r="F61">
            <v>1.2043700218200699</v>
          </cell>
          <cell r="G61">
            <v>289.73596191406301</v>
          </cell>
          <cell r="H61">
            <v>117.84829711914099</v>
          </cell>
          <cell r="I61">
            <v>93.186752319335895</v>
          </cell>
          <cell r="J61">
            <v>26206.060546875</v>
          </cell>
          <cell r="K61">
            <v>81.143905639648395</v>
          </cell>
          <cell r="L61">
            <v>0.32811978459358199</v>
          </cell>
          <cell r="M61">
            <v>706.78424072265602</v>
          </cell>
          <cell r="N61">
            <v>1808.13708496094</v>
          </cell>
        </row>
        <row r="62">
          <cell r="C62">
            <v>0.15777905285358401</v>
          </cell>
          <cell r="D62">
            <v>0.317094385623932</v>
          </cell>
          <cell r="E62">
            <v>266.23501586914102</v>
          </cell>
          <cell r="F62">
            <v>3.3384041786193799</v>
          </cell>
          <cell r="G62">
            <v>218.06027221679699</v>
          </cell>
          <cell r="H62">
            <v>45.639148712158203</v>
          </cell>
          <cell r="I62">
            <v>362.85772705078102</v>
          </cell>
          <cell r="J62">
            <v>9004.4765625</v>
          </cell>
          <cell r="K62">
            <v>41.989955902099602</v>
          </cell>
          <cell r="L62">
            <v>0.119745641946793</v>
          </cell>
          <cell r="M62">
            <v>1931.44702148438</v>
          </cell>
          <cell r="N62">
            <v>2961.16723632813</v>
          </cell>
        </row>
        <row r="63">
          <cell r="C63">
            <v>3.8072861731052399E-2</v>
          </cell>
          <cell r="D63">
            <v>29.299322128295898</v>
          </cell>
          <cell r="E63">
            <v>317.35202026367199</v>
          </cell>
          <cell r="F63">
            <v>9.6365337371826207</v>
          </cell>
          <cell r="G63">
            <v>947.66015625</v>
          </cell>
          <cell r="H63">
            <v>52.016777038574197</v>
          </cell>
          <cell r="I63">
            <v>1275.92639160156</v>
          </cell>
          <cell r="J63">
            <v>24107.294921875</v>
          </cell>
          <cell r="K63">
            <v>487.10705566406301</v>
          </cell>
          <cell r="L63">
            <v>5.03859519958496</v>
          </cell>
          <cell r="M63">
            <v>3732.47119140625</v>
          </cell>
          <cell r="N63">
            <v>2446.15283203125</v>
          </cell>
        </row>
        <row r="64">
          <cell r="C64">
            <v>0.54171663522720304</v>
          </cell>
          <cell r="D64">
            <v>8.4391384124755895</v>
          </cell>
          <cell r="E64">
            <v>33.617160797119098</v>
          </cell>
          <cell r="F64">
            <v>1.44031882286072</v>
          </cell>
          <cell r="G64">
            <v>61.809627532958999</v>
          </cell>
          <cell r="H64">
            <v>29.632337570190401</v>
          </cell>
          <cell r="I64">
            <v>130.717849731445</v>
          </cell>
          <cell r="J64">
            <v>10129.4091796875</v>
          </cell>
          <cell r="K64">
            <v>7.7519626617431596</v>
          </cell>
          <cell r="L64">
            <v>3.8103291988372798</v>
          </cell>
          <cell r="M64">
            <v>632.61962890625</v>
          </cell>
          <cell r="N64">
            <v>3620.69848632813</v>
          </cell>
        </row>
        <row r="65">
          <cell r="C65">
            <v>1.4718474149703999</v>
          </cell>
          <cell r="D65">
            <v>9.8183612823486293</v>
          </cell>
          <cell r="E65">
            <v>34.152969360351598</v>
          </cell>
          <cell r="F65">
            <v>1.56166791915894</v>
          </cell>
          <cell r="G65">
            <v>124.43564605712901</v>
          </cell>
          <cell r="H65">
            <v>66.198043823242202</v>
          </cell>
          <cell r="I65">
            <v>777.46282958984398</v>
          </cell>
          <cell r="J65">
            <v>74875.9375</v>
          </cell>
          <cell r="K65">
            <v>36.809360504150398</v>
          </cell>
          <cell r="L65">
            <v>10.217979431152299</v>
          </cell>
          <cell r="M65">
            <v>3184.92456054688</v>
          </cell>
          <cell r="N65">
            <v>15433.1865234375</v>
          </cell>
        </row>
        <row r="66">
          <cell r="C66">
            <v>4.51693122158758E-5</v>
          </cell>
          <cell r="D66">
            <v>5.0972000462934396E-4</v>
          </cell>
          <cell r="E66">
            <v>3.0363576952367999E-3</v>
          </cell>
          <cell r="F66">
            <v>0</v>
          </cell>
          <cell r="G66">
            <v>0</v>
          </cell>
          <cell r="H66">
            <v>4.1961921378970103E-3</v>
          </cell>
          <cell r="I66">
            <v>8.6326301097869908E-3</v>
          </cell>
          <cell r="J66">
            <v>4522.2783203125</v>
          </cell>
          <cell r="K66">
            <v>0.63027542829513505</v>
          </cell>
          <cell r="L66">
            <v>7.5714332051575201E-3</v>
          </cell>
          <cell r="M66">
            <v>5.8676590919494602</v>
          </cell>
          <cell r="N66">
            <v>140.170654296875</v>
          </cell>
        </row>
        <row r="67">
          <cell r="C67">
            <v>1.52379856444895E-4</v>
          </cell>
          <cell r="D67">
            <v>11.3742351531982</v>
          </cell>
          <cell r="E67">
            <v>5.82137107849121</v>
          </cell>
          <cell r="F67">
            <v>3.2998905181884801</v>
          </cell>
          <cell r="G67">
            <v>8.0491781234741193</v>
          </cell>
          <cell r="H67">
            <v>0.89427793025970503</v>
          </cell>
          <cell r="I67">
            <v>1.2936098575592001</v>
          </cell>
          <cell r="J67">
            <v>105.865112304688</v>
          </cell>
          <cell r="K67">
            <v>17270.341796875</v>
          </cell>
          <cell r="L67">
            <v>23.277626037597699</v>
          </cell>
          <cell r="M67">
            <v>403.654296875</v>
          </cell>
          <cell r="N67">
            <v>3318.19018554688</v>
          </cell>
        </row>
        <row r="68">
          <cell r="C68">
            <v>0</v>
          </cell>
          <cell r="D68">
            <v>3.1071822158992299E-3</v>
          </cell>
          <cell r="E68">
            <v>4.6162467002868697</v>
          </cell>
          <cell r="F68">
            <v>0.60582876205444303</v>
          </cell>
          <cell r="G68">
            <v>0.78672814369201705</v>
          </cell>
          <cell r="H68">
            <v>3.5422309301793601E-3</v>
          </cell>
          <cell r="I68">
            <v>3.0807233415543998E-3</v>
          </cell>
          <cell r="J68">
            <v>0.11063019186258299</v>
          </cell>
          <cell r="K68">
            <v>174.55989074707</v>
          </cell>
          <cell r="L68">
            <v>3.62616102211177E-3</v>
          </cell>
          <cell r="M68">
            <v>0.32798293232917802</v>
          </cell>
          <cell r="N68">
            <v>9.3157997131347692</v>
          </cell>
        </row>
        <row r="69">
          <cell r="C69">
            <v>2.38055636145873E-5</v>
          </cell>
          <cell r="D69">
            <v>2.5817942619323699</v>
          </cell>
          <cell r="E69">
            <v>295.91055297851602</v>
          </cell>
          <cell r="F69">
            <v>4.8490557670593297</v>
          </cell>
          <cell r="G69">
            <v>759.35791015625</v>
          </cell>
          <cell r="H69">
            <v>82.693878173828097</v>
          </cell>
          <cell r="I69">
            <v>320.655029296875</v>
          </cell>
          <cell r="J69">
            <v>569.46008300781295</v>
          </cell>
          <cell r="K69">
            <v>25307.876953125</v>
          </cell>
          <cell r="L69">
            <v>5.3418440818786603</v>
          </cell>
          <cell r="M69">
            <v>1076.890625</v>
          </cell>
          <cell r="N69">
            <v>5872.91357421875</v>
          </cell>
        </row>
        <row r="70">
          <cell r="C70">
            <v>1.22842360287905E-2</v>
          </cell>
          <cell r="D70">
            <v>2.58963871002197</v>
          </cell>
          <cell r="E70">
            <v>103.01943206787099</v>
          </cell>
          <cell r="F70">
            <v>0.25690096616745001</v>
          </cell>
          <cell r="G70">
            <v>124.79957580566401</v>
          </cell>
          <cell r="H70">
            <v>23.419101715087901</v>
          </cell>
          <cell r="I70">
            <v>444.22097778320301</v>
          </cell>
          <cell r="J70">
            <v>442.21026611328102</v>
          </cell>
          <cell r="K70">
            <v>7881.2958984375</v>
          </cell>
          <cell r="L70">
            <v>1.31126189231873</v>
          </cell>
          <cell r="M70">
            <v>2106.46557617188</v>
          </cell>
          <cell r="N70">
            <v>1572.03601074219</v>
          </cell>
        </row>
        <row r="71">
          <cell r="C71">
            <v>2.75867898017168E-3</v>
          </cell>
          <cell r="D71">
            <v>8.8648710250854492</v>
          </cell>
          <cell r="E71">
            <v>191.56141662597699</v>
          </cell>
          <cell r="F71">
            <v>6.7696113586425799</v>
          </cell>
          <cell r="G71">
            <v>538.409423828125</v>
          </cell>
          <cell r="H71">
            <v>9.2953729629516602</v>
          </cell>
          <cell r="I71">
            <v>157.55586242675801</v>
          </cell>
          <cell r="J71">
            <v>1593.36279296875</v>
          </cell>
          <cell r="K71">
            <v>3661.94995117188</v>
          </cell>
          <cell r="L71">
            <v>0.49820831418037398</v>
          </cell>
          <cell r="M71">
            <v>9524.6787109375</v>
          </cell>
          <cell r="N71">
            <v>1263.13916015625</v>
          </cell>
        </row>
        <row r="72">
          <cell r="C72">
            <v>9.7373329102992998E-2</v>
          </cell>
          <cell r="D72">
            <v>1.4938862323761</v>
          </cell>
          <cell r="E72">
            <v>6.0175738334655797</v>
          </cell>
          <cell r="F72">
            <v>0.24368995428085299</v>
          </cell>
          <cell r="G72">
            <v>10.800042152404799</v>
          </cell>
          <cell r="H72">
            <v>5.1978383064270002</v>
          </cell>
          <cell r="I72">
            <v>24.7894191741943</v>
          </cell>
          <cell r="J72">
            <v>18.577781677246101</v>
          </cell>
          <cell r="K72">
            <v>1708.50817871094</v>
          </cell>
          <cell r="L72">
            <v>0.70997971296310403</v>
          </cell>
          <cell r="M72">
            <v>110.32952880859401</v>
          </cell>
          <cell r="N72">
            <v>633.83709716796898</v>
          </cell>
        </row>
        <row r="73">
          <cell r="C73">
            <v>0.29820325970649703</v>
          </cell>
          <cell r="D73">
            <v>2.1011497974395801</v>
          </cell>
          <cell r="E73">
            <v>15.171430587768601</v>
          </cell>
          <cell r="F73">
            <v>0.57882452011108398</v>
          </cell>
          <cell r="G73">
            <v>25.160070419311499</v>
          </cell>
          <cell r="H73">
            <v>9.9116239547729492</v>
          </cell>
          <cell r="I73">
            <v>106.51048278808599</v>
          </cell>
          <cell r="J73">
            <v>24.032276153564499</v>
          </cell>
          <cell r="K73">
            <v>40535.17578125</v>
          </cell>
          <cell r="L73">
            <v>1.4889069795608501</v>
          </cell>
          <cell r="M73">
            <v>461.0224609375</v>
          </cell>
          <cell r="N73">
            <v>2995.43017578125</v>
          </cell>
        </row>
        <row r="74">
          <cell r="C74">
            <v>4.1106377466348897E-5</v>
          </cell>
          <cell r="D74">
            <v>4.6387178008444602E-4</v>
          </cell>
          <cell r="E74">
            <v>2.7632415294647199E-3</v>
          </cell>
          <cell r="F74">
            <v>0.21165992319583901</v>
          </cell>
          <cell r="G74">
            <v>2.0150359719991701E-2</v>
          </cell>
          <cell r="H74">
            <v>3.8187501486390799E-3</v>
          </cell>
          <cell r="I74">
            <v>7.8561296686530096E-3</v>
          </cell>
          <cell r="J74">
            <v>0.78502756357193004</v>
          </cell>
          <cell r="K74">
            <v>3008.8662109375</v>
          </cell>
          <cell r="L74">
            <v>7.0807486772537197E-3</v>
          </cell>
          <cell r="M74">
            <v>16.161111831665</v>
          </cell>
          <cell r="N74">
            <v>123.936882019043</v>
          </cell>
        </row>
        <row r="75">
          <cell r="C75">
            <v>0</v>
          </cell>
          <cell r="D75">
            <v>1.7341064522042901E-3</v>
          </cell>
          <cell r="E75">
            <v>0.32716476917266801</v>
          </cell>
          <cell r="F75">
            <v>2.4493219098076203E-4</v>
          </cell>
          <cell r="G75">
            <v>2.3460173606872599</v>
          </cell>
          <cell r="H75">
            <v>1.8615582957863801E-2</v>
          </cell>
          <cell r="I75">
            <v>1.9400269985198999</v>
          </cell>
          <cell r="J75">
            <v>13.2716474533081</v>
          </cell>
          <cell r="K75">
            <v>0.77086997032165505</v>
          </cell>
          <cell r="L75">
            <v>4864.2484517269768</v>
          </cell>
          <cell r="M75">
            <v>103.50473785400401</v>
          </cell>
          <cell r="N75">
            <v>11.1804466247559</v>
          </cell>
        </row>
        <row r="76">
          <cell r="C76">
            <v>1.18213276437018E-4</v>
          </cell>
          <cell r="D76">
            <v>1.161574255093E-4</v>
          </cell>
          <cell r="E76">
            <v>0</v>
          </cell>
          <cell r="F76">
            <v>8.0968704423867207E-5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0.29061293328413706</v>
          </cell>
          <cell r="M76">
            <v>9.0820825425908002E-4</v>
          </cell>
          <cell r="N76">
            <v>0.12512193620204901</v>
          </cell>
        </row>
        <row r="77">
          <cell r="C77">
            <v>1.2093429686501601E-3</v>
          </cell>
          <cell r="D77">
            <v>8.2346595823764801E-2</v>
          </cell>
          <cell r="E77">
            <v>182.33137512207</v>
          </cell>
          <cell r="F77">
            <v>2.2180238738656001E-3</v>
          </cell>
          <cell r="G77">
            <v>172.48980712890599</v>
          </cell>
          <cell r="H77">
            <v>1.39994668960571</v>
          </cell>
          <cell r="I77">
            <v>56.213371276855497</v>
          </cell>
          <cell r="J77">
            <v>710.52819824218795</v>
          </cell>
          <cell r="K77">
            <v>23.3542785644531</v>
          </cell>
          <cell r="L77">
            <v>6954.9263214124367</v>
          </cell>
          <cell r="M77">
            <v>32.287628173828097</v>
          </cell>
          <cell r="N77">
            <v>64.605354309082003</v>
          </cell>
        </row>
        <row r="78">
          <cell r="C78">
            <v>1.9052775576710701E-2</v>
          </cell>
          <cell r="D78">
            <v>7.1825203485786897E-3</v>
          </cell>
          <cell r="E78">
            <v>12.3087215423584</v>
          </cell>
          <cell r="F78">
            <v>0.22022366523742701</v>
          </cell>
          <cell r="G78">
            <v>40.5461616516113</v>
          </cell>
          <cell r="H78">
            <v>10.765474319458001</v>
          </cell>
          <cell r="I78">
            <v>186.81433105468801</v>
          </cell>
          <cell r="J78">
            <v>408.23034667968801</v>
          </cell>
          <cell r="K78">
            <v>7.3260550498962402</v>
          </cell>
          <cell r="L78">
            <v>302.63850007997826</v>
          </cell>
          <cell r="M78">
            <v>218.58804321289099</v>
          </cell>
          <cell r="N78">
            <v>138.11199951171901</v>
          </cell>
        </row>
        <row r="79">
          <cell r="C79">
            <v>7.7164811082184297E-3</v>
          </cell>
          <cell r="D79">
            <v>9.4226770102977794E-2</v>
          </cell>
          <cell r="E79">
            <v>5.2462224960327104</v>
          </cell>
          <cell r="F79">
            <v>7.4292453937232503E-3</v>
          </cell>
          <cell r="G79">
            <v>3.96785593032837</v>
          </cell>
          <cell r="H79">
            <v>0.15526005625724801</v>
          </cell>
          <cell r="I79">
            <v>24.788337707519499</v>
          </cell>
          <cell r="J79">
            <v>158.78773498535199</v>
          </cell>
          <cell r="K79">
            <v>6.6004586219787598</v>
          </cell>
          <cell r="L79">
            <v>2336.6236670129051</v>
          </cell>
          <cell r="M79">
            <v>1043.83520507813</v>
          </cell>
          <cell r="N79">
            <v>82.964897155761705</v>
          </cell>
        </row>
        <row r="80">
          <cell r="C80">
            <v>1.50800670962781E-3</v>
          </cell>
          <cell r="D80">
            <v>3.5878151655197102E-2</v>
          </cell>
          <cell r="E80">
            <v>0.15395992994308499</v>
          </cell>
          <cell r="F80">
            <v>5.60659216716886E-3</v>
          </cell>
          <cell r="G80">
            <v>0.202774733304977</v>
          </cell>
          <cell r="H80">
            <v>0.12696748971939101</v>
          </cell>
          <cell r="I80">
            <v>0.27960234880447399</v>
          </cell>
          <cell r="J80">
            <v>0.38157501816749601</v>
          </cell>
          <cell r="K80">
            <v>2.51290462911129E-2</v>
          </cell>
          <cell r="L80">
            <v>1076.8968579168456</v>
          </cell>
          <cell r="M80">
            <v>3.2570154666900599</v>
          </cell>
          <cell r="N80">
            <v>14.473461151123001</v>
          </cell>
        </row>
        <row r="81">
          <cell r="C81">
            <v>1.8394768238067599E-2</v>
          </cell>
          <cell r="D81">
            <v>7.9838789999485002E-2</v>
          </cell>
          <cell r="E81">
            <v>0.42628660798072798</v>
          </cell>
          <cell r="F81">
            <v>2.34804451465607E-2</v>
          </cell>
          <cell r="G81">
            <v>1.21888327598572</v>
          </cell>
          <cell r="H81">
            <v>0.70781040191650402</v>
          </cell>
          <cell r="I81">
            <v>6.7290415763854998</v>
          </cell>
          <cell r="J81">
            <v>1.5372738838195801</v>
          </cell>
          <cell r="K81">
            <v>0.424572974443436</v>
          </cell>
          <cell r="L81">
            <v>9407.1964291743934</v>
          </cell>
          <cell r="M81">
            <v>22.8929843902588</v>
          </cell>
          <cell r="N81">
            <v>171.78678894043</v>
          </cell>
        </row>
        <row r="82">
          <cell r="C82">
            <v>0</v>
          </cell>
          <cell r="D82">
            <v>0</v>
          </cell>
          <cell r="E82">
            <v>4.0974900912260603E-5</v>
          </cell>
          <cell r="F82">
            <v>0</v>
          </cell>
          <cell r="G82">
            <v>2.0006563863717001E-4</v>
          </cell>
          <cell r="H82">
            <v>4.1218554542865597E-5</v>
          </cell>
          <cell r="I82">
            <v>8.1737147411331494E-5</v>
          </cell>
          <cell r="J82">
            <v>1.4284266233444201</v>
          </cell>
          <cell r="K82">
            <v>8.9479349553585105E-3</v>
          </cell>
          <cell r="L82">
            <v>894.07591784436272</v>
          </cell>
          <cell r="M82">
            <v>2.1890912055969198</v>
          </cell>
          <cell r="N82">
            <v>1.66437888145447</v>
          </cell>
        </row>
        <row r="83">
          <cell r="C83">
            <v>0.19317215681076</v>
          </cell>
          <cell r="D83">
            <v>13.580890655517599</v>
          </cell>
          <cell r="E83">
            <v>276.55554199218801</v>
          </cell>
          <cell r="F83">
            <v>10.4116363525391</v>
          </cell>
          <cell r="G83">
            <v>261.14413452148398</v>
          </cell>
          <cell r="H83">
            <v>1313.04479980469</v>
          </cell>
          <cell r="I83">
            <v>20.691478729248001</v>
          </cell>
          <cell r="J83">
            <v>254.882736206055</v>
          </cell>
          <cell r="K83">
            <v>339.82373046875</v>
          </cell>
          <cell r="L83">
            <v>63.6660346984863</v>
          </cell>
          <cell r="M83">
            <v>295389.29614257813</v>
          </cell>
          <cell r="N83">
            <v>39644.1875</v>
          </cell>
        </row>
        <row r="84">
          <cell r="C84">
            <v>466.32406616210898</v>
          </cell>
          <cell r="D84">
            <v>5.8101210743188901E-3</v>
          </cell>
          <cell r="E84">
            <v>732.95025634765602</v>
          </cell>
          <cell r="F84">
            <v>1.8482362031936601</v>
          </cell>
          <cell r="G84">
            <v>666.62139892578102</v>
          </cell>
          <cell r="H84">
            <v>24.401927947998001</v>
          </cell>
          <cell r="I84">
            <v>9.3886233866214794E-2</v>
          </cell>
          <cell r="J84">
            <v>0.116672269999981</v>
          </cell>
          <cell r="K84">
            <v>29.4310302734375</v>
          </cell>
          <cell r="L84">
            <v>34.075088500976598</v>
          </cell>
          <cell r="M84">
            <v>4964.3384017944336</v>
          </cell>
          <cell r="N84">
            <v>5516.13720703125</v>
          </cell>
        </row>
        <row r="85">
          <cell r="C85">
            <v>1.5944131612777701</v>
          </cell>
          <cell r="D85">
            <v>10.9664306640625</v>
          </cell>
          <cell r="E85">
            <v>1579.00256347656</v>
          </cell>
          <cell r="F85">
            <v>5.8128113746643102</v>
          </cell>
          <cell r="G85">
            <v>737.52239990234398</v>
          </cell>
          <cell r="H85">
            <v>530.248046875</v>
          </cell>
          <cell r="I85">
            <v>604.9072265625</v>
          </cell>
          <cell r="J85">
            <v>3502.97119140625</v>
          </cell>
          <cell r="K85">
            <v>2380.67456054688</v>
          </cell>
          <cell r="L85">
            <v>195.83494567871099</v>
          </cell>
          <cell r="M85">
            <v>927447.759765625</v>
          </cell>
          <cell r="N85">
            <v>48674.4453125</v>
          </cell>
        </row>
        <row r="86">
          <cell r="C86">
            <v>0.82667893171310403</v>
          </cell>
          <cell r="D86">
            <v>1.97557961940765</v>
          </cell>
          <cell r="E86">
            <v>434.45590209960898</v>
          </cell>
          <cell r="F86">
            <v>1.4764831066131601</v>
          </cell>
          <cell r="G86">
            <v>505.07656860351602</v>
          </cell>
          <cell r="H86">
            <v>32.196235656738303</v>
          </cell>
          <cell r="I86">
            <v>1256.10400390625</v>
          </cell>
          <cell r="J86">
            <v>1633.13195800781</v>
          </cell>
          <cell r="K86">
            <v>299.96170043945301</v>
          </cell>
          <cell r="L86">
            <v>1.01645243167877</v>
          </cell>
          <cell r="M86">
            <v>302922.3447265625</v>
          </cell>
          <cell r="N86">
            <v>20055.92578125</v>
          </cell>
        </row>
        <row r="87">
          <cell r="C87">
            <v>3.1792006492614702</v>
          </cell>
          <cell r="D87">
            <v>967.94146728515602</v>
          </cell>
          <cell r="E87">
            <v>3165.36938476563</v>
          </cell>
          <cell r="F87">
            <v>43.973731994628899</v>
          </cell>
          <cell r="G87">
            <v>3236.97583007813</v>
          </cell>
          <cell r="H87">
            <v>522.33880615234398</v>
          </cell>
          <cell r="I87">
            <v>2994.16259765625</v>
          </cell>
          <cell r="J87">
            <v>3784.61645507813</v>
          </cell>
          <cell r="K87">
            <v>7292.27392578125</v>
          </cell>
          <cell r="L87">
            <v>1618.90795898438</v>
          </cell>
          <cell r="M87">
            <v>798822.59375</v>
          </cell>
          <cell r="N87">
            <v>62375.38671875</v>
          </cell>
        </row>
        <row r="88">
          <cell r="C88">
            <v>4.08571577072144</v>
          </cell>
          <cell r="D88">
            <v>58.491477966308601</v>
          </cell>
          <cell r="E88">
            <v>278.17218017578102</v>
          </cell>
          <cell r="F88">
            <v>10.976185798645</v>
          </cell>
          <cell r="G88">
            <v>418.57583618164102</v>
          </cell>
          <cell r="H88">
            <v>218.87301635742199</v>
          </cell>
          <cell r="I88">
            <v>1021.51177978516</v>
          </cell>
          <cell r="J88">
            <v>681.94195556640602</v>
          </cell>
          <cell r="K88">
            <v>57.906246185302699</v>
          </cell>
          <cell r="L88">
            <v>28.338069915771499</v>
          </cell>
          <cell r="M88">
            <v>262985.37060546875</v>
          </cell>
          <cell r="N88">
            <v>24638.04296875</v>
          </cell>
        </row>
        <row r="89">
          <cell r="C89">
            <v>6.1106390953064</v>
          </cell>
          <cell r="D89">
            <v>83.592750549316406</v>
          </cell>
          <cell r="E89">
            <v>294.50546264648398</v>
          </cell>
          <cell r="F89">
            <v>22.914646148681602</v>
          </cell>
          <cell r="G89">
            <v>639.42401123046898</v>
          </cell>
          <cell r="H89">
            <v>220.67265319824199</v>
          </cell>
          <cell r="I89">
            <v>3774.97241210938</v>
          </cell>
          <cell r="J89">
            <v>870.580078125</v>
          </cell>
          <cell r="K89">
            <v>185.34912109375</v>
          </cell>
          <cell r="L89">
            <v>49.603073120117202</v>
          </cell>
          <cell r="M89">
            <v>4146912.25390625</v>
          </cell>
          <cell r="N89">
            <v>61848.75</v>
          </cell>
        </row>
        <row r="90">
          <cell r="C90">
            <v>1.14379217848182E-4</v>
          </cell>
          <cell r="D90">
            <v>1.41297595109791E-3</v>
          </cell>
          <cell r="E90">
            <v>8.5934475064277597E-3</v>
          </cell>
          <cell r="F90">
            <v>5.9957773191854401E-4</v>
          </cell>
          <cell r="G90">
            <v>6.18796497583389E-2</v>
          </cell>
          <cell r="H90">
            <v>1.17536997422576E-2</v>
          </cell>
          <cell r="I90">
            <v>5.20219877362251E-2</v>
          </cell>
          <cell r="J90">
            <v>2.4049978256225599</v>
          </cell>
          <cell r="K90">
            <v>1.72125256061554</v>
          </cell>
          <cell r="L90">
            <v>1.73557735979557E-2</v>
          </cell>
          <cell r="M90">
            <v>149013.23586177826</v>
          </cell>
          <cell r="N90">
            <v>295.43283081054699</v>
          </cell>
        </row>
        <row r="91">
          <cell r="C91">
            <v>8.4069333970546695E-2</v>
          </cell>
          <cell r="D91">
            <v>23.480829238891602</v>
          </cell>
          <cell r="E91">
            <v>822.26403808593795</v>
          </cell>
          <cell r="F91">
            <v>9.7537288665771502</v>
          </cell>
          <cell r="G91">
            <v>264.98565673828102</v>
          </cell>
          <cell r="H91">
            <v>425.74676513671898</v>
          </cell>
          <cell r="I91">
            <v>145.08164978027301</v>
          </cell>
          <cell r="J91">
            <v>327.45230102539102</v>
          </cell>
          <cell r="K91">
            <v>1969.65954589844</v>
          </cell>
          <cell r="L91">
            <v>948.97332763671898</v>
          </cell>
          <cell r="M91">
            <v>3252.51342773438</v>
          </cell>
          <cell r="N91">
            <v>1124516.140625</v>
          </cell>
        </row>
        <row r="92">
          <cell r="C92">
            <v>235.95265197753901</v>
          </cell>
          <cell r="D92">
            <v>4.4407833367586101E-2</v>
          </cell>
          <cell r="E92">
            <v>26.721622467041001</v>
          </cell>
          <cell r="F92">
            <v>0.22543513774871801</v>
          </cell>
          <cell r="G92">
            <v>5.0556540489196804</v>
          </cell>
          <cell r="H92">
            <v>1.3516590595245399</v>
          </cell>
          <cell r="I92">
            <v>9.3311929702758807</v>
          </cell>
          <cell r="J92">
            <v>12.4134273529053</v>
          </cell>
          <cell r="K92">
            <v>15.6711368560791</v>
          </cell>
          <cell r="L92">
            <v>141.101974487305</v>
          </cell>
          <cell r="M92">
            <v>107.27097320556599</v>
          </cell>
          <cell r="N92">
            <v>46187.009765625</v>
          </cell>
        </row>
        <row r="93">
          <cell r="C93">
            <v>3.33251929283142</v>
          </cell>
          <cell r="D93">
            <v>226.24203491210901</v>
          </cell>
          <cell r="E93">
            <v>8920.0048828125</v>
          </cell>
          <cell r="F93">
            <v>40.34033203125</v>
          </cell>
          <cell r="G93">
            <v>10634.990234375</v>
          </cell>
          <cell r="H93">
            <v>1272.35070800781</v>
          </cell>
          <cell r="I93">
            <v>995.16143798828102</v>
          </cell>
          <cell r="J93">
            <v>14404.9228515625</v>
          </cell>
          <cell r="K93">
            <v>5892.32666015625</v>
          </cell>
          <cell r="L93">
            <v>364.99890136718801</v>
          </cell>
          <cell r="M93">
            <v>20098.283203125</v>
          </cell>
          <cell r="N93">
            <v>3113367.625</v>
          </cell>
        </row>
        <row r="94">
          <cell r="C94">
            <v>8.0272350311279297</v>
          </cell>
          <cell r="D94">
            <v>9.7962770462036097</v>
          </cell>
          <cell r="E94">
            <v>2460.0693359375</v>
          </cell>
          <cell r="F94">
            <v>9.1785297393798793</v>
          </cell>
          <cell r="G94">
            <v>3614.7744140625</v>
          </cell>
          <cell r="H94">
            <v>261.76275634765602</v>
          </cell>
          <cell r="I94">
            <v>5161.251953125</v>
          </cell>
          <cell r="J94">
            <v>3425.10107421875</v>
          </cell>
          <cell r="K94">
            <v>1044.57165527344</v>
          </cell>
          <cell r="L94">
            <v>16.512596130371101</v>
          </cell>
          <cell r="M94">
            <v>65898.3515625</v>
          </cell>
          <cell r="N94">
            <v>1575651.78125</v>
          </cell>
        </row>
        <row r="95">
          <cell r="C95">
            <v>56.261135101318402</v>
          </cell>
          <cell r="D95">
            <v>9759.931640625</v>
          </cell>
          <cell r="E95">
            <v>18186.060546875</v>
          </cell>
          <cell r="F95">
            <v>239.72207641601599</v>
          </cell>
          <cell r="G95">
            <v>9920.8916015625</v>
          </cell>
          <cell r="H95">
            <v>3286.19995117188</v>
          </cell>
          <cell r="I95">
            <v>2534.4248046875</v>
          </cell>
          <cell r="J95">
            <v>20561.158203125</v>
          </cell>
          <cell r="K95">
            <v>39070.75</v>
          </cell>
          <cell r="L95">
            <v>491.87591552734398</v>
          </cell>
          <cell r="M95">
            <v>634173.875</v>
          </cell>
          <cell r="N95">
            <v>2757430.3125</v>
          </cell>
        </row>
        <row r="96">
          <cell r="C96">
            <v>28.874347686767599</v>
          </cell>
          <cell r="D96">
            <v>436.07266235351602</v>
          </cell>
          <cell r="E96">
            <v>1879.22180175781</v>
          </cell>
          <cell r="F96">
            <v>61.838573455810497</v>
          </cell>
          <cell r="G96">
            <v>3182.96801757813</v>
          </cell>
          <cell r="H96">
            <v>1513.58422851563</v>
          </cell>
          <cell r="I96">
            <v>5853.74072265625</v>
          </cell>
          <cell r="J96">
            <v>5078.01904296875</v>
          </cell>
          <cell r="K96">
            <v>408.296630859375</v>
          </cell>
          <cell r="L96">
            <v>209.901779174805</v>
          </cell>
          <cell r="M96">
            <v>28635.5078125</v>
          </cell>
          <cell r="N96">
            <v>1321870.609375</v>
          </cell>
        </row>
        <row r="97">
          <cell r="C97">
            <v>53.816795349121101</v>
          </cell>
          <cell r="D97">
            <v>374.54998779296898</v>
          </cell>
          <cell r="E97">
            <v>2079.08081054688</v>
          </cell>
          <cell r="F97">
            <v>184.74377441406301</v>
          </cell>
          <cell r="G97">
            <v>3653.724609375</v>
          </cell>
          <cell r="H97">
            <v>1612.87194824219</v>
          </cell>
          <cell r="I97">
            <v>11132.16796875</v>
          </cell>
          <cell r="J97">
            <v>3948.0498046875</v>
          </cell>
          <cell r="K97">
            <v>1051.72326660156</v>
          </cell>
          <cell r="L97">
            <v>199.19140625</v>
          </cell>
          <cell r="M97">
            <v>57614.56640625</v>
          </cell>
          <cell r="N97">
            <v>22376670.9375</v>
          </cell>
        </row>
        <row r="98">
          <cell r="C98">
            <v>2.5671932380646502E-3</v>
          </cell>
          <cell r="D98">
            <v>2.8542466461658499E-2</v>
          </cell>
          <cell r="E98">
            <v>0.17687065899372101</v>
          </cell>
          <cell r="F98">
            <v>1.2493987567722801E-2</v>
          </cell>
          <cell r="G98">
            <v>1.24059522151947</v>
          </cell>
          <cell r="H98">
            <v>0.238655865192413</v>
          </cell>
          <cell r="I98">
            <v>0.37711524963378901</v>
          </cell>
          <cell r="J98">
            <v>48.611324310302699</v>
          </cell>
          <cell r="K98">
            <v>35.985797882080099</v>
          </cell>
          <cell r="L98">
            <v>0.43639239668846103</v>
          </cell>
          <cell r="M98">
            <v>301.21765136718801</v>
          </cell>
          <cell r="N98">
            <v>606669.9462890625</v>
          </cell>
        </row>
      </sheetData>
      <sheetData sheetId="28">
        <row r="3">
          <cell r="C3">
            <v>1.693001482635734E-2</v>
          </cell>
          <cell r="D3">
            <v>0.100391365587711</v>
          </cell>
          <cell r="E3">
            <v>2.3707749843597399</v>
          </cell>
          <cell r="F3">
            <v>1.27970408648252E-2</v>
          </cell>
          <cell r="G3">
            <v>12.821743965148899</v>
          </cell>
          <cell r="H3">
            <v>0.91839897632598899</v>
          </cell>
          <cell r="I3">
            <v>0</v>
          </cell>
          <cell r="J3">
            <v>0.86078333854675304</v>
          </cell>
          <cell r="K3">
            <v>0.19579333066940299</v>
          </cell>
          <cell r="L3">
            <v>6.0689609497785603E-2</v>
          </cell>
          <cell r="M3">
            <v>94.923423767089801</v>
          </cell>
          <cell r="N3">
            <v>293.49453735351602</v>
          </cell>
        </row>
        <row r="4">
          <cell r="C4">
            <v>8.8332742452621495E-3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C5">
            <v>5.9359997806041098E-8</v>
          </cell>
          <cell r="D5">
            <v>3.1341604888439199E-2</v>
          </cell>
          <cell r="E5">
            <v>5.09036425501108E-3</v>
          </cell>
          <cell r="F5">
            <v>1.47938635200262E-3</v>
          </cell>
          <cell r="G5">
            <v>0.38535898923873901</v>
          </cell>
          <cell r="H5">
            <v>5.5000296561047402E-4</v>
          </cell>
          <cell r="I5">
            <v>1.0464939987286899E-3</v>
          </cell>
          <cell r="J5">
            <v>0</v>
          </cell>
          <cell r="K5">
            <v>2.14931033551693E-2</v>
          </cell>
          <cell r="L5">
            <v>65.372604370117202</v>
          </cell>
          <cell r="M5">
            <v>2.0153102874755899</v>
          </cell>
          <cell r="N5">
            <v>21.965175628662099</v>
          </cell>
        </row>
        <row r="6">
          <cell r="C6">
            <v>92.314857482910199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</row>
        <row r="7">
          <cell r="C7">
            <v>64.103233337402301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42.177649521734544</v>
          </cell>
          <cell r="D8">
            <v>0.135564520955086</v>
          </cell>
          <cell r="E8">
            <v>0.71534562110900901</v>
          </cell>
          <cell r="F8">
            <v>0.35670211911201499</v>
          </cell>
          <cell r="G8">
            <v>0.81381106376647905</v>
          </cell>
          <cell r="H8">
            <v>0.69977962970733598</v>
          </cell>
          <cell r="I8">
            <v>0.67338323593139604</v>
          </cell>
          <cell r="J8">
            <v>0</v>
          </cell>
          <cell r="K8">
            <v>0.81612414121627797</v>
          </cell>
          <cell r="L8">
            <v>7.4462175369262695E-2</v>
          </cell>
          <cell r="M8">
            <v>2.3431951999664302</v>
          </cell>
          <cell r="N8">
            <v>41.744834899902301</v>
          </cell>
        </row>
        <row r="9">
          <cell r="C9">
            <v>3858.0168454349041</v>
          </cell>
          <cell r="D9">
            <v>9.9637269973754901</v>
          </cell>
          <cell r="E9">
            <v>570.99694824218795</v>
          </cell>
          <cell r="F9">
            <v>4.7566227912902797</v>
          </cell>
          <cell r="G9">
            <v>1095.08190917969</v>
          </cell>
          <cell r="H9">
            <v>189.27192687988301</v>
          </cell>
          <cell r="I9">
            <v>762.58532714843795</v>
          </cell>
          <cell r="J9">
            <v>0</v>
          </cell>
          <cell r="K9">
            <v>957.71148681640602</v>
          </cell>
          <cell r="L9">
            <v>14.4812612533569</v>
          </cell>
          <cell r="M9">
            <v>16348.884765625</v>
          </cell>
          <cell r="N9">
            <v>8255.5009765625</v>
          </cell>
        </row>
        <row r="10">
          <cell r="C10">
            <v>4.2914565710816498E-5</v>
          </cell>
          <cell r="D10">
            <v>1.6839754243846999E-4</v>
          </cell>
          <cell r="E10">
            <v>1.3939781347289701E-3</v>
          </cell>
          <cell r="F10">
            <v>1.30881426230189E-5</v>
          </cell>
          <cell r="G10">
            <v>2.42899288423359E-3</v>
          </cell>
          <cell r="H10">
            <v>8.2146126078441696E-4</v>
          </cell>
          <cell r="I10">
            <v>8.0259451642632502E-3</v>
          </cell>
          <cell r="J10">
            <v>0</v>
          </cell>
          <cell r="K10">
            <v>5.2325770957395402E-4</v>
          </cell>
          <cell r="L10">
            <v>3.0822306871414201E-4</v>
          </cell>
          <cell r="M10">
            <v>2.18692943453789E-2</v>
          </cell>
          <cell r="N10">
            <v>0.155765175819397</v>
          </cell>
        </row>
        <row r="11">
          <cell r="C11">
            <v>2.2057895548641699E-3</v>
          </cell>
          <cell r="D11">
            <v>19.270521253347422</v>
          </cell>
          <cell r="E11">
            <v>0.24964816868305201</v>
          </cell>
          <cell r="F11">
            <v>2.6200616266578401E-3</v>
          </cell>
          <cell r="G11">
            <v>7.0270857810974103</v>
          </cell>
          <cell r="H11">
            <v>0.10588838160038</v>
          </cell>
          <cell r="I11">
            <v>0.58084237575530995</v>
          </cell>
          <cell r="J11">
            <v>0</v>
          </cell>
          <cell r="K11">
            <v>9.7489114850759506E-3</v>
          </cell>
          <cell r="L11">
            <v>1.5572483651340001E-2</v>
          </cell>
          <cell r="M11">
            <v>15.324398994445801</v>
          </cell>
          <cell r="N11">
            <v>61.906948089599602</v>
          </cell>
        </row>
        <row r="12">
          <cell r="C12">
            <v>0</v>
          </cell>
          <cell r="D12">
            <v>4.0772808715701103E-3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C13">
            <v>0</v>
          </cell>
          <cell r="D13">
            <v>5.2756894910999097E-4</v>
          </cell>
          <cell r="E13">
            <v>2.2153027821332199E-3</v>
          </cell>
          <cell r="F13">
            <v>8.8432180928066405E-4</v>
          </cell>
          <cell r="G13">
            <v>4.2460188269615199E-3</v>
          </cell>
          <cell r="H13">
            <v>3.3862343116197701E-5</v>
          </cell>
          <cell r="I13">
            <v>0.45586425065994302</v>
          </cell>
          <cell r="J13">
            <v>2.12513171136379E-2</v>
          </cell>
          <cell r="K13">
            <v>0</v>
          </cell>
          <cell r="L13">
            <v>5.5001652799546701E-3</v>
          </cell>
          <cell r="M13">
            <v>2.5537807941436799</v>
          </cell>
          <cell r="N13">
            <v>16.009494781494102</v>
          </cell>
        </row>
        <row r="14">
          <cell r="C14">
            <v>0</v>
          </cell>
          <cell r="D14">
            <v>12.965864423022127</v>
          </cell>
          <cell r="E14">
            <v>8.8251494162250297E-5</v>
          </cell>
          <cell r="F14">
            <v>9.3166796432342394E-5</v>
          </cell>
          <cell r="G14">
            <v>9.2299807874951498E-5</v>
          </cell>
          <cell r="H14">
            <v>8.9296816440764801E-5</v>
          </cell>
          <cell r="I14">
            <v>8.7727727077435702E-5</v>
          </cell>
          <cell r="J14">
            <v>9.3174028734210906E-5</v>
          </cell>
          <cell r="K14">
            <v>0</v>
          </cell>
          <cell r="L14">
            <v>8.9781729911919697E-5</v>
          </cell>
          <cell r="M14">
            <v>4.9632275477051702E-4</v>
          </cell>
          <cell r="N14">
            <v>3.50621435791254E-3</v>
          </cell>
        </row>
        <row r="15">
          <cell r="C15">
            <v>0</v>
          </cell>
          <cell r="D15">
            <v>361.3243979698513</v>
          </cell>
          <cell r="E15">
            <v>5.1999537390656803E-5</v>
          </cell>
          <cell r="F15">
            <v>0</v>
          </cell>
          <cell r="G15">
            <v>0</v>
          </cell>
          <cell r="H15">
            <v>6.78131618769839E-5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4.18213894590735E-4</v>
          </cell>
          <cell r="N15">
            <v>8.4099061787128407E-2</v>
          </cell>
        </row>
        <row r="16">
          <cell r="C16">
            <v>9.3938433565199397E-4</v>
          </cell>
          <cell r="D16">
            <v>18.12488818168643</v>
          </cell>
          <cell r="E16">
            <v>27.7134609222412</v>
          </cell>
          <cell r="F16">
            <v>0.49981483817100503</v>
          </cell>
          <cell r="G16">
            <v>30.8173122406006</v>
          </cell>
          <cell r="H16">
            <v>7.3771915435790998</v>
          </cell>
          <cell r="I16">
            <v>6.5471258163452104</v>
          </cell>
          <cell r="J16">
            <v>73.264465332031307</v>
          </cell>
          <cell r="K16">
            <v>0</v>
          </cell>
          <cell r="L16">
            <v>0.48589357733726501</v>
          </cell>
          <cell r="M16">
            <v>225.69056701660199</v>
          </cell>
          <cell r="N16">
            <v>194.676025390625</v>
          </cell>
        </row>
        <row r="17">
          <cell r="C17">
            <v>2.2884314879774999E-2</v>
          </cell>
          <cell r="D17">
            <v>1681.8750171661427</v>
          </cell>
          <cell r="E17">
            <v>81.010093688964801</v>
          </cell>
          <cell r="F17">
            <v>6.54866743087769</v>
          </cell>
          <cell r="G17">
            <v>107.45978546142599</v>
          </cell>
          <cell r="H17">
            <v>24.235212326049801</v>
          </cell>
          <cell r="I17">
            <v>283.05267333984398</v>
          </cell>
          <cell r="J17">
            <v>270.68423461914102</v>
          </cell>
          <cell r="K17">
            <v>0</v>
          </cell>
          <cell r="L17">
            <v>1.0446674823761</v>
          </cell>
          <cell r="M17">
            <v>11346.0146484375</v>
          </cell>
          <cell r="N17">
            <v>2560.01000976563</v>
          </cell>
        </row>
        <row r="18">
          <cell r="C18">
            <v>3.84802781045437E-2</v>
          </cell>
          <cell r="D18">
            <v>0.51644968986511197</v>
          </cell>
          <cell r="E18">
            <v>2.3607935905456499</v>
          </cell>
          <cell r="F18">
            <v>0.116367593407631</v>
          </cell>
          <cell r="G18">
            <v>3.5795814990997301</v>
          </cell>
          <cell r="H18">
            <v>2.07358694076538</v>
          </cell>
          <cell r="I18">
            <v>10.530114173889199</v>
          </cell>
          <cell r="J18">
            <v>8.4498748779296893</v>
          </cell>
          <cell r="K18">
            <v>0</v>
          </cell>
          <cell r="L18">
            <v>0.34186047315597501</v>
          </cell>
          <cell r="M18">
            <v>45.6939506530762</v>
          </cell>
          <cell r="N18">
            <v>265.455078125</v>
          </cell>
        </row>
        <row r="19">
          <cell r="C19">
            <v>4.9499813467264201E-3</v>
          </cell>
          <cell r="D19">
            <v>3.6034021526575102E-2</v>
          </cell>
          <cell r="E19">
            <v>251.95342163741631</v>
          </cell>
          <cell r="F19">
            <v>6.2446608208119904E-3</v>
          </cell>
          <cell r="G19">
            <v>3.03661108016968</v>
          </cell>
          <cell r="H19">
            <v>0.16044324636459401</v>
          </cell>
          <cell r="I19">
            <v>0.99635624885559104</v>
          </cell>
          <cell r="J19">
            <v>0.372726559638977</v>
          </cell>
          <cell r="K19">
            <v>0</v>
          </cell>
          <cell r="L19">
            <v>1.6863044351339299E-2</v>
          </cell>
          <cell r="M19">
            <v>7.7567033767700204</v>
          </cell>
          <cell r="N19">
            <v>39.382614135742202</v>
          </cell>
        </row>
        <row r="20">
          <cell r="C20">
            <v>0</v>
          </cell>
          <cell r="D20">
            <v>0</v>
          </cell>
          <cell r="E20">
            <v>116.698127746582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C21">
            <v>0</v>
          </cell>
          <cell r="D21">
            <v>2.0244033075869101E-3</v>
          </cell>
          <cell r="E21">
            <v>2.1857834048569247</v>
          </cell>
          <cell r="F21">
            <v>0</v>
          </cell>
          <cell r="G21">
            <v>2.1268092095851898E-3</v>
          </cell>
          <cell r="H21">
            <v>3.67546128109097E-3</v>
          </cell>
          <cell r="I21">
            <v>1.7467549070715901E-2</v>
          </cell>
          <cell r="J21">
            <v>0.96789813041687001</v>
          </cell>
          <cell r="K21">
            <v>0.66765123605728105</v>
          </cell>
          <cell r="L21">
            <v>1.12519413232803E-3</v>
          </cell>
          <cell r="M21">
            <v>13.2105703353882</v>
          </cell>
          <cell r="N21">
            <v>7.36999559402466</v>
          </cell>
        </row>
        <row r="22">
          <cell r="C22">
            <v>0</v>
          </cell>
          <cell r="D22">
            <v>0</v>
          </cell>
          <cell r="E22">
            <v>219.400466918945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0</v>
          </cell>
          <cell r="D23">
            <v>0</v>
          </cell>
          <cell r="E23">
            <v>15089.22265625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C24">
            <v>1.06436712667346E-2</v>
          </cell>
          <cell r="D24">
            <v>1.6748847439885101E-2</v>
          </cell>
          <cell r="E24">
            <v>76.625280857086224</v>
          </cell>
          <cell r="F24">
            <v>3.0936440452933301E-2</v>
          </cell>
          <cell r="G24">
            <v>2.95556569099426</v>
          </cell>
          <cell r="H24">
            <v>0.33634597063064597</v>
          </cell>
          <cell r="I24">
            <v>0.73994499444961503</v>
          </cell>
          <cell r="J24">
            <v>3.1311402320861799</v>
          </cell>
          <cell r="K24">
            <v>3.9226479530334499</v>
          </cell>
          <cell r="L24">
            <v>8.5724472999572796E-2</v>
          </cell>
          <cell r="M24">
            <v>7.2911176681518599</v>
          </cell>
          <cell r="N24">
            <v>17.211662292480501</v>
          </cell>
        </row>
        <row r="25">
          <cell r="C25">
            <v>2.0161388441920301E-2</v>
          </cell>
          <cell r="D25">
            <v>0.17494782805442799</v>
          </cell>
          <cell r="E25">
            <v>233556.06777191162</v>
          </cell>
          <cell r="F25">
            <v>0.30178540945053101</v>
          </cell>
          <cell r="G25">
            <v>32.603549957275398</v>
          </cell>
          <cell r="H25">
            <v>0.776106357574463</v>
          </cell>
          <cell r="I25">
            <v>128.91497802734401</v>
          </cell>
          <cell r="J25">
            <v>407.56350708007801</v>
          </cell>
          <cell r="K25">
            <v>21.999330520629901</v>
          </cell>
          <cell r="L25">
            <v>5.0843589007854503E-2</v>
          </cell>
          <cell r="M25">
            <v>2520.93286132813</v>
          </cell>
          <cell r="N25">
            <v>480.421630859375</v>
          </cell>
        </row>
        <row r="26">
          <cell r="C26">
            <v>9.6164330898318399E-5</v>
          </cell>
          <cell r="D26">
            <v>4.7698016278445703E-3</v>
          </cell>
          <cell r="E26">
            <v>2.07143016159534E-2</v>
          </cell>
          <cell r="F26">
            <v>1.44885573536158E-3</v>
          </cell>
          <cell r="G26">
            <v>1.9045062363147701E-2</v>
          </cell>
          <cell r="H26">
            <v>2.30268370360136E-2</v>
          </cell>
          <cell r="I26">
            <v>4.5619912445545197E-2</v>
          </cell>
          <cell r="J26">
            <v>7.0859819650649997E-2</v>
          </cell>
          <cell r="K26">
            <v>2.95822438783944E-3</v>
          </cell>
          <cell r="L26">
            <v>1.01934492704459E-4</v>
          </cell>
          <cell r="M26">
            <v>0.52282696962356601</v>
          </cell>
          <cell r="N26">
            <v>2.4667592048645002</v>
          </cell>
        </row>
        <row r="27">
          <cell r="C27">
            <v>6.9037830689921997E-4</v>
          </cell>
          <cell r="D27">
            <v>4.1280766017734996E-3</v>
          </cell>
          <cell r="E27">
            <v>0.20519915223121599</v>
          </cell>
          <cell r="F27">
            <v>933.73813987406879</v>
          </cell>
          <cell r="G27">
            <v>0.21518313884735099</v>
          </cell>
          <cell r="H27">
            <v>7.7202446758747101E-2</v>
          </cell>
          <cell r="I27">
            <v>0.620133936405182</v>
          </cell>
          <cell r="J27">
            <v>9.76216495037079E-2</v>
          </cell>
          <cell r="K27">
            <v>1.6373854130506502E-2</v>
          </cell>
          <cell r="L27">
            <v>6.4250064315274401E-4</v>
          </cell>
          <cell r="M27">
            <v>11.790616035461399</v>
          </cell>
          <cell r="N27">
            <v>26.241413116455099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0.34660169482231101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5.1739658229053003E-3</v>
          </cell>
          <cell r="D29">
            <v>0.76025527715682995</v>
          </cell>
          <cell r="E29">
            <v>1.27136135101318</v>
          </cell>
          <cell r="F29">
            <v>573.78444737195946</v>
          </cell>
          <cell r="G29">
            <v>34.4953422546387</v>
          </cell>
          <cell r="H29">
            <v>1.2756553888320901</v>
          </cell>
          <cell r="I29">
            <v>0.90226584672927901</v>
          </cell>
          <cell r="J29">
            <v>16.802345275878899</v>
          </cell>
          <cell r="K29">
            <v>30.28955078125</v>
          </cell>
          <cell r="L29">
            <v>0.99429625272750899</v>
          </cell>
          <cell r="M29">
            <v>205.44270324707</v>
          </cell>
          <cell r="N29">
            <v>2229.86401367188</v>
          </cell>
        </row>
        <row r="30">
          <cell r="C30">
            <v>0</v>
          </cell>
          <cell r="D30">
            <v>9.3412003479898003E-5</v>
          </cell>
          <cell r="E30">
            <v>2.0333190914243499E-3</v>
          </cell>
          <cell r="F30">
            <v>0.11411729693645588</v>
          </cell>
          <cell r="G30">
            <v>2.5342481676489102E-3</v>
          </cell>
          <cell r="H30">
            <v>1.40224467031658E-3</v>
          </cell>
          <cell r="I30">
            <v>1.22306286357343E-3</v>
          </cell>
          <cell r="J30">
            <v>1.3666872400790501E-3</v>
          </cell>
          <cell r="K30">
            <v>1.3670285698026399E-3</v>
          </cell>
          <cell r="L30">
            <v>1.16579455789179E-3</v>
          </cell>
          <cell r="M30">
            <v>1.2997118756175E-2</v>
          </cell>
          <cell r="N30">
            <v>1.71072638034821</v>
          </cell>
        </row>
        <row r="31">
          <cell r="C31">
            <v>1.79616995155811E-2</v>
          </cell>
          <cell r="D31">
            <v>0.135327324271202</v>
          </cell>
          <cell r="E31">
            <v>8.1573411822319003E-2</v>
          </cell>
          <cell r="F31">
            <v>67.72796073555952</v>
          </cell>
          <cell r="G31">
            <v>3.7115536630153698E-2</v>
          </cell>
          <cell r="H31">
            <v>9.2982791364193004E-2</v>
          </cell>
          <cell r="I31">
            <v>4.7401051968336098E-2</v>
          </cell>
          <cell r="J31">
            <v>2.25320607423782E-2</v>
          </cell>
          <cell r="K31">
            <v>2.6787443086504902E-2</v>
          </cell>
          <cell r="L31">
            <v>0.22500666975975001</v>
          </cell>
          <cell r="M31">
            <v>0.27358710765838601</v>
          </cell>
          <cell r="N31">
            <v>23.642868041992202</v>
          </cell>
        </row>
        <row r="32">
          <cell r="C32">
            <v>2.3955946788191799E-2</v>
          </cell>
          <cell r="D32">
            <v>0.29232278466224698</v>
          </cell>
          <cell r="E32">
            <v>5.7616252899169904</v>
          </cell>
          <cell r="F32">
            <v>30.368855012580742</v>
          </cell>
          <cell r="G32">
            <v>10.1381978988647</v>
          </cell>
          <cell r="H32">
            <v>150.59109497070301</v>
          </cell>
          <cell r="I32">
            <v>36.951164245605497</v>
          </cell>
          <cell r="J32">
            <v>179.22312927246099</v>
          </cell>
          <cell r="K32">
            <v>6.4853482246398899</v>
          </cell>
          <cell r="L32">
            <v>0.80617499351501498</v>
          </cell>
          <cell r="M32">
            <v>665.68670654296898</v>
          </cell>
          <cell r="N32">
            <v>1219.64465332031</v>
          </cell>
        </row>
        <row r="33">
          <cell r="C33">
            <v>0.42267310619354198</v>
          </cell>
          <cell r="D33">
            <v>122.15008544921901</v>
          </cell>
          <cell r="E33">
            <v>1762.59643554688</v>
          </cell>
          <cell r="F33">
            <v>1205.2540054321289</v>
          </cell>
          <cell r="G33">
            <v>6427.92138671875</v>
          </cell>
          <cell r="H33">
            <v>4171.56201171875</v>
          </cell>
          <cell r="I33">
            <v>6153.23779296875</v>
          </cell>
          <cell r="J33">
            <v>8901.2587890625</v>
          </cell>
          <cell r="K33">
            <v>4626.0859375</v>
          </cell>
          <cell r="L33">
            <v>92.155158996582003</v>
          </cell>
          <cell r="M33">
            <v>203056.828125</v>
          </cell>
          <cell r="N33">
            <v>227542.75</v>
          </cell>
        </row>
        <row r="34">
          <cell r="C34">
            <v>0.240617975592613</v>
          </cell>
          <cell r="D34">
            <v>7.0335650444030797</v>
          </cell>
          <cell r="E34">
            <v>32.035350799560497</v>
          </cell>
          <cell r="F34">
            <v>2.02303814888</v>
          </cell>
          <cell r="G34">
            <v>37.726955413818402</v>
          </cell>
          <cell r="H34">
            <v>32.546749114990199</v>
          </cell>
          <cell r="I34">
            <v>123.797897338867</v>
          </cell>
          <cell r="J34">
            <v>116.65576171875</v>
          </cell>
          <cell r="K34">
            <v>5.0658254623413104</v>
          </cell>
          <cell r="L34">
            <v>2.9801588058471702</v>
          </cell>
          <cell r="M34">
            <v>601.89270019531295</v>
          </cell>
          <cell r="N34">
            <v>2892.18530273438</v>
          </cell>
        </row>
        <row r="35">
          <cell r="C35">
            <v>2.8986370563507098</v>
          </cell>
          <cell r="D35">
            <v>13.471646308898899</v>
          </cell>
          <cell r="E35">
            <v>364.20343017578102</v>
          </cell>
          <cell r="F35">
            <v>4.0773067474365199</v>
          </cell>
          <cell r="G35">
            <v>1682.8414611816429</v>
          </cell>
          <cell r="H35">
            <v>170.47787475585901</v>
          </cell>
          <cell r="I35">
            <v>1819.41381835938</v>
          </cell>
          <cell r="J35">
            <v>184.49085998535199</v>
          </cell>
          <cell r="K35">
            <v>76.112380981445298</v>
          </cell>
          <cell r="L35">
            <v>12.3060703277588</v>
          </cell>
          <cell r="M35">
            <v>10958.7998046875</v>
          </cell>
          <cell r="N35">
            <v>40153.9921875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5.3697183728218099E-2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C37">
            <v>0.72350090742111195</v>
          </cell>
          <cell r="D37">
            <v>18.8431186676025</v>
          </cell>
          <cell r="E37">
            <v>22.70094871521</v>
          </cell>
          <cell r="F37">
            <v>5.6549272537231401</v>
          </cell>
          <cell r="G37">
            <v>21.322966930283272</v>
          </cell>
          <cell r="H37">
            <v>27.145879745483398</v>
          </cell>
          <cell r="I37">
            <v>9.9597148895263707</v>
          </cell>
          <cell r="J37">
            <v>30.62672996521</v>
          </cell>
          <cell r="K37">
            <v>33.954086303710902</v>
          </cell>
          <cell r="L37">
            <v>19.789657592773398</v>
          </cell>
          <cell r="M37">
            <v>270.74011230468801</v>
          </cell>
          <cell r="N37">
            <v>5536.43017578125</v>
          </cell>
        </row>
        <row r="38">
          <cell r="C38">
            <v>3.1068413518369198E-3</v>
          </cell>
          <cell r="D38">
            <v>4.9566999077796901E-3</v>
          </cell>
          <cell r="E38">
            <v>1.1444110870361299</v>
          </cell>
          <cell r="F38">
            <v>3.79235087893903E-3</v>
          </cell>
          <cell r="G38">
            <v>3.2283747196197599</v>
          </cell>
          <cell r="H38">
            <v>0.32084974646568298</v>
          </cell>
          <cell r="I38">
            <v>0.491076320409775</v>
          </cell>
          <cell r="J38">
            <v>1.3536807298660301</v>
          </cell>
          <cell r="K38">
            <v>3.06957912445068</v>
          </cell>
          <cell r="L38">
            <v>0.46345680952072099</v>
          </cell>
          <cell r="M38">
            <v>32.287960052490199</v>
          </cell>
          <cell r="N38">
            <v>1505.49597167969</v>
          </cell>
        </row>
        <row r="39">
          <cell r="C39">
            <v>1.27660147845745E-2</v>
          </cell>
          <cell r="D39">
            <v>7.5513410568237296</v>
          </cell>
          <cell r="E39">
            <v>115.124649047852</v>
          </cell>
          <cell r="F39">
            <v>3.1983621120452899</v>
          </cell>
          <cell r="G39">
            <v>3147.585556030278</v>
          </cell>
          <cell r="H39">
            <v>56.650558471679702</v>
          </cell>
          <cell r="I39">
            <v>64.523742675781307</v>
          </cell>
          <cell r="J39">
            <v>116.09928894043</v>
          </cell>
          <cell r="K39">
            <v>67.008773803710895</v>
          </cell>
          <cell r="L39">
            <v>27.485446929931602</v>
          </cell>
          <cell r="M39">
            <v>279.94302368164102</v>
          </cell>
          <cell r="N39">
            <v>4627.529296875</v>
          </cell>
        </row>
        <row r="40">
          <cell r="C40">
            <v>5.7343449592590297</v>
          </cell>
          <cell r="D40">
            <v>10.022559165954601</v>
          </cell>
          <cell r="E40">
            <v>461.59445190429699</v>
          </cell>
          <cell r="F40">
            <v>1.38051474094391</v>
          </cell>
          <cell r="G40">
            <v>3720.8171997070313</v>
          </cell>
          <cell r="H40">
            <v>122.00202178955099</v>
          </cell>
          <cell r="I40">
            <v>605.6787109375</v>
          </cell>
          <cell r="J40">
            <v>823.53894042968795</v>
          </cell>
          <cell r="K40">
            <v>305.49749755859398</v>
          </cell>
          <cell r="L40">
            <v>28.183387756347699</v>
          </cell>
          <cell r="M40">
            <v>10103.650390625</v>
          </cell>
          <cell r="N40">
            <v>47319.046875</v>
          </cell>
        </row>
        <row r="41">
          <cell r="C41">
            <v>4.7781906127929696</v>
          </cell>
          <cell r="D41">
            <v>70.178283691406307</v>
          </cell>
          <cell r="E41">
            <v>3983.61059570313</v>
          </cell>
          <cell r="F41">
            <v>26.363451004028299</v>
          </cell>
          <cell r="G41">
            <v>48556.3017578125</v>
          </cell>
          <cell r="H41">
            <v>3694.24731445313</v>
          </cell>
          <cell r="I41">
            <v>8090.41796875</v>
          </cell>
          <cell r="J41">
            <v>19301.5234375</v>
          </cell>
          <cell r="K41">
            <v>20591.595703125</v>
          </cell>
          <cell r="L41">
            <v>77.82421875</v>
          </cell>
          <cell r="M41">
            <v>518638.8125</v>
          </cell>
          <cell r="N41">
            <v>1098178.25</v>
          </cell>
        </row>
        <row r="42">
          <cell r="C42">
            <v>0.82464855909347501</v>
          </cell>
          <cell r="D42">
            <v>14.1735830307007</v>
          </cell>
          <cell r="E42">
            <v>84.670944213867202</v>
          </cell>
          <cell r="F42">
            <v>3.2645912170410201</v>
          </cell>
          <cell r="G42">
            <v>88.436248779296903</v>
          </cell>
          <cell r="H42">
            <v>64.909767150878906</v>
          </cell>
          <cell r="I42">
            <v>147.47055053710901</v>
          </cell>
          <cell r="J42">
            <v>250.06063842773401</v>
          </cell>
          <cell r="K42">
            <v>13.1263980865479</v>
          </cell>
          <cell r="L42">
            <v>7.6869268417358398</v>
          </cell>
          <cell r="M42">
            <v>1128.57507324219</v>
          </cell>
          <cell r="N42">
            <v>5757.22216796875</v>
          </cell>
        </row>
        <row r="43">
          <cell r="C43">
            <v>9.4891386032104492</v>
          </cell>
          <cell r="D43">
            <v>35.137088775634801</v>
          </cell>
          <cell r="E43">
            <v>950.23474121093795</v>
          </cell>
          <cell r="F43">
            <v>11.802014350891101</v>
          </cell>
          <cell r="G43">
            <v>1457.11206054688</v>
          </cell>
          <cell r="H43">
            <v>4599.4104003906305</v>
          </cell>
          <cell r="I43">
            <v>3783.25366210938</v>
          </cell>
          <cell r="J43">
            <v>672.24621582031295</v>
          </cell>
          <cell r="K43">
            <v>244.64620971679699</v>
          </cell>
          <cell r="L43">
            <v>40.713871002197301</v>
          </cell>
          <cell r="M43">
            <v>31200.203125</v>
          </cell>
          <cell r="N43">
            <v>129716.65625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28.061149597168001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0.52052652835845903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7.00500392913818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8105.24169921875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17.8843383789063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30152.2265625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3.5222206264734303E-2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4.33270186185837E-2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1.06374602637516E-6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74.289947509765597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6946.2783203125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0.48783540725708002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56580.14453125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47.893165588378899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5.5923122912645298E-2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9.9801775377272903E-7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699.06872558593795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30087.5078125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874.60711669921898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38450.47265625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187.3974609375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18.9312419891357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0.34737512469291698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250.99734497070301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4024.83447265625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1583.74670410156</v>
          </cell>
          <cell r="L72">
            <v>0</v>
          </cell>
          <cell r="M72">
            <v>0</v>
          </cell>
          <cell r="N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29540.388671875</v>
          </cell>
          <cell r="L73">
            <v>0</v>
          </cell>
          <cell r="M73">
            <v>0</v>
          </cell>
          <cell r="N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168.95578002929699</v>
          </cell>
          <cell r="M75">
            <v>0</v>
          </cell>
          <cell r="N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3.48633602261543E-2</v>
          </cell>
          <cell r="M76">
            <v>0</v>
          </cell>
          <cell r="N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2.08710480364971E-4</v>
          </cell>
          <cell r="M77">
            <v>0</v>
          </cell>
          <cell r="N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110.48358154296901</v>
          </cell>
          <cell r="M78">
            <v>0</v>
          </cell>
          <cell r="N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3075.20458984375</v>
          </cell>
          <cell r="M79">
            <v>0</v>
          </cell>
          <cell r="N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137.79698181152301</v>
          </cell>
          <cell r="M80">
            <v>0</v>
          </cell>
          <cell r="N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14273.2568359375</v>
          </cell>
          <cell r="M81">
            <v>0</v>
          </cell>
          <cell r="N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40919.59765625</v>
          </cell>
          <cell r="N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2426.59838867188</v>
          </cell>
          <cell r="N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62.594512939453097</v>
          </cell>
          <cell r="N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2924.3447265625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1534752.25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43030.23046875</v>
          </cell>
          <cell r="N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3834884</v>
          </cell>
          <cell r="N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49513.86328125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23381.21875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10953.2900390625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108023.5625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2122999.25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91691.8515625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7695577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</sheetData>
      <sheetData sheetId="29">
        <row r="3">
          <cell r="C3">
            <v>4.3116341112181501E-4</v>
          </cell>
          <cell r="D3">
            <v>1.46664052430578E-11</v>
          </cell>
          <cell r="E3">
            <v>7.5250339293120295E-10</v>
          </cell>
          <cell r="F3">
            <v>5.9622033872497299E-12</v>
          </cell>
          <cell r="G3">
            <v>1.00540852088216E-7</v>
          </cell>
          <cell r="H3">
            <v>3.5862101482875301E-11</v>
          </cell>
          <cell r="I3">
            <v>1.4820119575986701E-9</v>
          </cell>
          <cell r="J3">
            <v>2.5091762001494499E-11</v>
          </cell>
          <cell r="K3">
            <v>7.0313435629465498E-11</v>
          </cell>
          <cell r="L3">
            <v>1.56371859905136E-11</v>
          </cell>
          <cell r="M3">
            <v>1.30494200334397E-7</v>
          </cell>
          <cell r="N3">
            <v>7.16885210749751E-7</v>
          </cell>
        </row>
        <row r="4">
          <cell r="C4">
            <v>3.0230385306140299E-8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2.7461354079605401E-8</v>
          </cell>
          <cell r="N4">
            <v>2.8820943498431001E-7</v>
          </cell>
        </row>
        <row r="5">
          <cell r="C5">
            <v>8.0727217718958907E-3</v>
          </cell>
          <cell r="D5">
            <v>1.6780938949523301E-6</v>
          </cell>
          <cell r="E5">
            <v>5.0976965576410304E-4</v>
          </cell>
          <cell r="F5">
            <v>5.1240739651348102E-8</v>
          </cell>
          <cell r="G5">
            <v>9.9060998763889096E-4</v>
          </cell>
          <cell r="H5">
            <v>1.7402041703462601E-4</v>
          </cell>
          <cell r="I5">
            <v>4.3053779518231701E-4</v>
          </cell>
          <cell r="J5">
            <v>2.7463902370072901E-4</v>
          </cell>
          <cell r="K5">
            <v>8.6680185631848899E-5</v>
          </cell>
          <cell r="L5">
            <v>2.2280421035247899E-5</v>
          </cell>
          <cell r="M5">
            <v>2.6418481138534801E-4</v>
          </cell>
          <cell r="N5">
            <v>1.0164654813706901E-3</v>
          </cell>
        </row>
        <row r="6">
          <cell r="C6">
            <v>4.4484948739409398E-4</v>
          </cell>
          <cell r="D6">
            <v>5.94717919355503E-9</v>
          </cell>
          <cell r="E6">
            <v>3.74974551959895E-5</v>
          </cell>
          <cell r="F6">
            <v>0</v>
          </cell>
          <cell r="G6">
            <v>2.6654746034182603E-4</v>
          </cell>
          <cell r="H6">
            <v>3.4172139748989101E-6</v>
          </cell>
          <cell r="I6">
            <v>1.8970420933328599E-4</v>
          </cell>
          <cell r="J6">
            <v>1.41247774081421E-5</v>
          </cell>
          <cell r="K6">
            <v>1.07418588868313E-6</v>
          </cell>
          <cell r="L6">
            <v>4.4046625902183203E-8</v>
          </cell>
          <cell r="M6">
            <v>8.4511179011315094E-5</v>
          </cell>
          <cell r="N6">
            <v>8.1729034718591706E-5</v>
          </cell>
        </row>
        <row r="7">
          <cell r="C7">
            <v>3.2916222698986498E-4</v>
          </cell>
          <cell r="D7">
            <v>1.4462965047812301E-8</v>
          </cell>
          <cell r="E7">
            <v>4.5804004003002799E-6</v>
          </cell>
          <cell r="F7">
            <v>2.7403435076678298E-9</v>
          </cell>
          <cell r="G7">
            <v>1.3589729860541401E-5</v>
          </cell>
          <cell r="H7">
            <v>1.04536525213916E-7</v>
          </cell>
          <cell r="I7">
            <v>1.29851687233895E-5</v>
          </cell>
          <cell r="J7">
            <v>9.1933634394081292E-6</v>
          </cell>
          <cell r="K7">
            <v>1.28905213614416E-7</v>
          </cell>
          <cell r="L7">
            <v>7.8179249740628604E-9</v>
          </cell>
          <cell r="M7">
            <v>2.2516651370097001E-4</v>
          </cell>
          <cell r="N7">
            <v>3.06767215079162E-5</v>
          </cell>
        </row>
        <row r="8">
          <cell r="C8">
            <v>7.4350868817418803E-4</v>
          </cell>
          <cell r="D8">
            <v>1.1049108294969299E-8</v>
          </cell>
          <cell r="E8">
            <v>6.5985005903712603E-8</v>
          </cell>
          <cell r="F8">
            <v>1.21679788467333E-9</v>
          </cell>
          <cell r="G8">
            <v>1.2526520265509999E-7</v>
          </cell>
          <cell r="H8">
            <v>4.6150120169841102E-8</v>
          </cell>
          <cell r="I8">
            <v>4.0475509877069298E-7</v>
          </cell>
          <cell r="J8">
            <v>3.0726727118235399E-7</v>
          </cell>
          <cell r="K8">
            <v>2.1923980852989199E-8</v>
          </cell>
          <cell r="L8">
            <v>1.42697906824196E-8</v>
          </cell>
          <cell r="M8">
            <v>1.03065826806414E-6</v>
          </cell>
          <cell r="N8">
            <v>7.3066134973487402E-6</v>
          </cell>
        </row>
        <row r="9">
          <cell r="C9">
            <v>4569.11083984375</v>
          </cell>
          <cell r="D9">
            <v>0.10934052616357801</v>
          </cell>
          <cell r="E9">
            <v>1.7922213077545199</v>
          </cell>
          <cell r="F9">
            <v>3.6924485117197002E-2</v>
          </cell>
          <cell r="G9">
            <v>0.96877074241638195</v>
          </cell>
          <cell r="H9">
            <v>0.29242196679115301</v>
          </cell>
          <cell r="I9">
            <v>2.42361187934875</v>
          </cell>
          <cell r="J9">
            <v>1.53983998298645</v>
          </cell>
          <cell r="K9">
            <v>0.985087990760803</v>
          </cell>
          <cell r="L9">
            <v>0.39787361025810197</v>
          </cell>
          <cell r="M9">
            <v>20.239772796630898</v>
          </cell>
          <cell r="N9">
            <v>289.61090087890602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0</v>
          </cell>
          <cell r="D11">
            <v>1.7774217121768699E-4</v>
          </cell>
          <cell r="E11">
            <v>2.7104067878980198E-9</v>
          </cell>
          <cell r="F11">
            <v>5.9802843566103494E-8</v>
          </cell>
          <cell r="G11">
            <v>1.50834988943416E-8</v>
          </cell>
          <cell r="H11">
            <v>1.75565126880883E-8</v>
          </cell>
          <cell r="I11">
            <v>6.8956625132177203E-11</v>
          </cell>
          <cell r="J11">
            <v>1.62777880063913E-7</v>
          </cell>
          <cell r="K11">
            <v>3.06523304516304E-7</v>
          </cell>
          <cell r="L11">
            <v>5.5850154362380199E-11</v>
          </cell>
          <cell r="M11">
            <v>-3</v>
          </cell>
          <cell r="N11">
            <v>4.3304510199959602E-7</v>
          </cell>
        </row>
        <row r="12">
          <cell r="C12">
            <v>0</v>
          </cell>
          <cell r="D12">
            <v>5.4358180179292503E-9</v>
          </cell>
          <cell r="E12">
            <v>0</v>
          </cell>
          <cell r="F12">
            <v>0</v>
          </cell>
          <cell r="G12">
            <v>0</v>
          </cell>
          <cell r="H12">
            <v>4.1262634975503002E-10</v>
          </cell>
          <cell r="I12">
            <v>0</v>
          </cell>
          <cell r="J12">
            <v>0</v>
          </cell>
          <cell r="K12">
            <v>0</v>
          </cell>
          <cell r="L12">
            <v>4.5114347813068897E-9</v>
          </cell>
          <cell r="M12">
            <v>2.3116843550496901E-8</v>
          </cell>
          <cell r="N12">
            <v>5.6521326996516997E-7</v>
          </cell>
        </row>
        <row r="13">
          <cell r="C13">
            <v>6.2267253853054401E-11</v>
          </cell>
          <cell r="D13">
            <v>5.5149029940366702E-3</v>
          </cell>
          <cell r="E13">
            <v>3.30006078002043E-5</v>
          </cell>
          <cell r="F13">
            <v>1.29819568428502E-8</v>
          </cell>
          <cell r="G13">
            <v>9.0584078861866106E-5</v>
          </cell>
          <cell r="H13">
            <v>4.8658548621460804E-6</v>
          </cell>
          <cell r="I13">
            <v>1.18593576189596E-4</v>
          </cell>
          <cell r="J13">
            <v>7.1667542215436697E-4</v>
          </cell>
          <cell r="K13">
            <v>4.5111877261660999E-4</v>
          </cell>
          <cell r="L13">
            <v>3.1117757259835297E-8</v>
          </cell>
          <cell r="M13">
            <v>-2.9999999999124056</v>
          </cell>
          <cell r="N13">
            <v>1.5073711983859501E-4</v>
          </cell>
        </row>
        <row r="14">
          <cell r="C14">
            <v>0</v>
          </cell>
          <cell r="D14">
            <v>4.0691553294891498E-5</v>
          </cell>
          <cell r="E14">
            <v>5.3855110309086698E-6</v>
          </cell>
          <cell r="F14">
            <v>0</v>
          </cell>
          <cell r="G14">
            <v>8.2637552623054893E-6</v>
          </cell>
          <cell r="H14">
            <v>1.05087690371874E-6</v>
          </cell>
          <cell r="I14">
            <v>1.11997624117066E-5</v>
          </cell>
          <cell r="J14">
            <v>1.23538891784847E-4</v>
          </cell>
          <cell r="K14">
            <v>1.1232970427954601E-4</v>
          </cell>
          <cell r="L14">
            <v>5.8301104388647198E-8</v>
          </cell>
          <cell r="M14">
            <v>-3</v>
          </cell>
          <cell r="N14">
            <v>4.8075071390485398E-5</v>
          </cell>
        </row>
        <row r="15">
          <cell r="C15">
            <v>1.3319856502491701E-11</v>
          </cell>
          <cell r="D15">
            <v>1.8134506419300998E-2</v>
          </cell>
          <cell r="E15">
            <v>3.0361612516571802E-5</v>
          </cell>
          <cell r="F15">
            <v>3.8955232639636998E-7</v>
          </cell>
          <cell r="G15">
            <v>6.8432120315264897E-5</v>
          </cell>
          <cell r="H15">
            <v>1.0313609664081001E-6</v>
          </cell>
          <cell r="I15">
            <v>6.4258469501510295E-4</v>
          </cell>
          <cell r="J15">
            <v>1.3868659734726E-3</v>
          </cell>
          <cell r="K15">
            <v>8.9485582429915699E-4</v>
          </cell>
          <cell r="L15">
            <v>1.7733650565787699E-6</v>
          </cell>
          <cell r="M15">
            <v>-2.9999999891751639</v>
          </cell>
          <cell r="N15">
            <v>2.3597411345690502E-3</v>
          </cell>
        </row>
        <row r="16">
          <cell r="C16">
            <v>4.8281062703381401E-8</v>
          </cell>
          <cell r="D16">
            <v>1.66452548000962E-3</v>
          </cell>
          <cell r="E16">
            <v>3.5510631732904602E-6</v>
          </cell>
          <cell r="F16">
            <v>1.66947643265303E-7</v>
          </cell>
          <cell r="G16">
            <v>7.1849367486720397E-6</v>
          </cell>
          <cell r="H16">
            <v>3.83862607122865E-6</v>
          </cell>
          <cell r="I16">
            <v>8.8850620159064403E-6</v>
          </cell>
          <cell r="J16">
            <v>1.33006169562577E-5</v>
          </cell>
          <cell r="K16">
            <v>7.8053346896922396E-7</v>
          </cell>
          <cell r="L16">
            <v>3.0324267186188102E-7</v>
          </cell>
          <cell r="M16">
            <v>-2.9998558483639499</v>
          </cell>
          <cell r="N16">
            <v>3.8856294122524597E-4</v>
          </cell>
        </row>
        <row r="17">
          <cell r="C17">
            <v>1.43555579707026E-2</v>
          </cell>
          <cell r="D17">
            <v>849.66351318359398</v>
          </cell>
          <cell r="E17">
            <v>0.54793912172317505</v>
          </cell>
          <cell r="F17">
            <v>3.13090980052948E-2</v>
          </cell>
          <cell r="G17">
            <v>0.30556058883666998</v>
          </cell>
          <cell r="H17">
            <v>0.13560947775840801</v>
          </cell>
          <cell r="I17">
            <v>0.77585071325302102</v>
          </cell>
          <cell r="J17">
            <v>0.47596114873886097</v>
          </cell>
          <cell r="K17">
            <v>0.29838806390762301</v>
          </cell>
          <cell r="L17">
            <v>0.114369064569473</v>
          </cell>
          <cell r="M17">
            <v>-2.9999929804735075</v>
          </cell>
          <cell r="N17">
            <v>86.892509460449205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C19">
            <v>8.7594168030058496E-11</v>
          </cell>
          <cell r="D19">
            <v>2.0031343410664699E-6</v>
          </cell>
          <cell r="E19">
            <v>3.63477730751038</v>
          </cell>
          <cell r="F19">
            <v>1.4626920119553701E-6</v>
          </cell>
          <cell r="G19">
            <v>8.7617483222857096E-4</v>
          </cell>
          <cell r="H19">
            <v>7.3643604991957503E-7</v>
          </cell>
          <cell r="I19">
            <v>3.1780995777808103E-4</v>
          </cell>
          <cell r="J19">
            <v>1.8043663294520199E-4</v>
          </cell>
          <cell r="K19">
            <v>3.21969157084823E-3</v>
          </cell>
          <cell r="L19">
            <v>1.9115525356028199E-4</v>
          </cell>
          <cell r="M19">
            <v>6.6010239534080003E-3</v>
          </cell>
          <cell r="N19">
            <v>9.7417533397674595E-3</v>
          </cell>
        </row>
        <row r="20">
          <cell r="C20">
            <v>0</v>
          </cell>
          <cell r="D20">
            <v>0</v>
          </cell>
          <cell r="E20">
            <v>5.0974305486306505E-4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3.82100843125954E-5</v>
          </cell>
        </row>
        <row r="21">
          <cell r="C21">
            <v>1.08248361385677E-8</v>
          </cell>
          <cell r="D21">
            <v>9.9552871688501892E-6</v>
          </cell>
          <cell r="E21">
            <v>0.59926837682723999</v>
          </cell>
          <cell r="F21">
            <v>6.8143337557557997E-5</v>
          </cell>
          <cell r="G21">
            <v>9.5154643058776908E-3</v>
          </cell>
          <cell r="H21">
            <v>4.8935925588011698E-4</v>
          </cell>
          <cell r="I21">
            <v>6.0973847284913098E-3</v>
          </cell>
          <cell r="J21">
            <v>4.1927061975002297E-3</v>
          </cell>
          <cell r="K21">
            <v>6.0341256903484496E-4</v>
          </cell>
          <cell r="L21">
            <v>2.64697555394378E-5</v>
          </cell>
          <cell r="M21">
            <v>1.7555221915245101E-2</v>
          </cell>
          <cell r="N21">
            <v>2.45674382895231E-2</v>
          </cell>
        </row>
        <row r="22">
          <cell r="C22">
            <v>1.4415163605008299E-4</v>
          </cell>
          <cell r="D22">
            <v>2.4904086603783098E-4</v>
          </cell>
          <cell r="E22">
            <v>4.8802189826965297</v>
          </cell>
          <cell r="F22">
            <v>1.41373701634251E-9</v>
          </cell>
          <cell r="G22">
            <v>0.41924715042114302</v>
          </cell>
          <cell r="H22">
            <v>2.3674629628658302E-2</v>
          </cell>
          <cell r="I22">
            <v>0.56669849157333396</v>
          </cell>
          <cell r="J22">
            <v>0.82793807983398404</v>
          </cell>
          <cell r="K22">
            <v>5.6088212877511999E-2</v>
          </cell>
          <cell r="L22">
            <v>0</v>
          </cell>
          <cell r="M22">
            <v>2.1244785785675</v>
          </cell>
          <cell r="N22">
            <v>1.5418722629547099</v>
          </cell>
        </row>
        <row r="23">
          <cell r="C23">
            <v>7.0195264925132497E-6</v>
          </cell>
          <cell r="D23">
            <v>6.31600676570088E-4</v>
          </cell>
          <cell r="E23">
            <v>5.4549074172973597</v>
          </cell>
          <cell r="F23">
            <v>1.37866691147792E-5</v>
          </cell>
          <cell r="G23">
            <v>0.14026191830635101</v>
          </cell>
          <cell r="H23">
            <v>6.3161584548652198E-3</v>
          </cell>
          <cell r="I23">
            <v>0.300907462835312</v>
          </cell>
          <cell r="J23">
            <v>0.19127397239208199</v>
          </cell>
          <cell r="K23">
            <v>3.7137068808078801E-2</v>
          </cell>
          <cell r="L23">
            <v>7.3173090640921105E-5</v>
          </cell>
          <cell r="M23">
            <v>1.40835237503052</v>
          </cell>
          <cell r="N23">
            <v>0.237166672945023</v>
          </cell>
        </row>
        <row r="24">
          <cell r="C24">
            <v>1.38995346787851E-5</v>
          </cell>
          <cell r="D24">
            <v>1.75155364559032E-4</v>
          </cell>
          <cell r="E24">
            <v>11.794868469238301</v>
          </cell>
          <cell r="F24">
            <v>8.8488432083977403E-6</v>
          </cell>
          <cell r="G24">
            <v>1.6672214260324801E-3</v>
          </cell>
          <cell r="H24">
            <v>5.0470355199649897E-4</v>
          </cell>
          <cell r="I24">
            <v>6.5861566690728101E-4</v>
          </cell>
          <cell r="J24">
            <v>2.23180744796991E-3</v>
          </cell>
          <cell r="K24">
            <v>1.7347009270452001E-4</v>
          </cell>
          <cell r="L24">
            <v>5.4952455684542703E-5</v>
          </cell>
          <cell r="M24">
            <v>1.07189565896988E-2</v>
          </cell>
          <cell r="N24">
            <v>6.4244143664836897E-2</v>
          </cell>
        </row>
        <row r="25">
          <cell r="C25">
            <v>5.15330135822296E-2</v>
          </cell>
          <cell r="D25">
            <v>0.32148954272270203</v>
          </cell>
          <cell r="E25">
            <v>83787.3984375</v>
          </cell>
          <cell r="F25">
            <v>8.4390647709369701E-2</v>
          </cell>
          <cell r="G25">
            <v>3.1869690418243399</v>
          </cell>
          <cell r="H25">
            <v>1.74839043617249</v>
          </cell>
          <cell r="I25">
            <v>6.7573351860046396</v>
          </cell>
          <cell r="J25">
            <v>3.7140638828277601</v>
          </cell>
          <cell r="K25">
            <v>1.2909562587737999</v>
          </cell>
          <cell r="L25">
            <v>0.31243705749511702</v>
          </cell>
          <cell r="M25">
            <v>42.294101715087898</v>
          </cell>
          <cell r="N25">
            <v>481.30917358398398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C27">
            <v>0</v>
          </cell>
          <cell r="D27">
            <v>3.8756945286877502E-4</v>
          </cell>
          <cell r="E27">
            <v>1.40272255521268E-3</v>
          </cell>
          <cell r="F27">
            <v>0.20221553742885601</v>
          </cell>
          <cell r="G27">
            <v>3.0295335454866301E-4</v>
          </cell>
          <cell r="H27">
            <v>2.3655056793359101E-5</v>
          </cell>
          <cell r="I27">
            <v>1.39238218253013E-5</v>
          </cell>
          <cell r="J27">
            <v>7.4782043695449801E-2</v>
          </cell>
          <cell r="K27">
            <v>0.43627986311912498</v>
          </cell>
          <cell r="L27">
            <v>4.9268489237874703E-4</v>
          </cell>
          <cell r="M27">
            <v>1.69680826365948E-2</v>
          </cell>
          <cell r="N27">
            <v>3.7851221859455102E-2</v>
          </cell>
        </row>
        <row r="28">
          <cell r="C28">
            <v>0</v>
          </cell>
          <cell r="D28">
            <v>0</v>
          </cell>
          <cell r="E28">
            <v>4.51971631264314E-4</v>
          </cell>
          <cell r="F28">
            <v>4.9879413098096799E-2</v>
          </cell>
          <cell r="G28">
            <v>1.91675464157015E-3</v>
          </cell>
          <cell r="H28">
            <v>2.1635074517689601E-5</v>
          </cell>
          <cell r="I28">
            <v>0</v>
          </cell>
          <cell r="J28">
            <v>0</v>
          </cell>
          <cell r="K28">
            <v>0</v>
          </cell>
          <cell r="L28">
            <v>4.5225134817883399E-4</v>
          </cell>
          <cell r="M28">
            <v>2.77664186432958E-3</v>
          </cell>
          <cell r="N28">
            <v>1.4375153928995099E-2</v>
          </cell>
        </row>
        <row r="29">
          <cell r="C29">
            <v>0</v>
          </cell>
          <cell r="D29">
            <v>5.0574200827213598E-8</v>
          </cell>
          <cell r="E29">
            <v>1.31498393329821E-6</v>
          </cell>
          <cell r="F29">
            <v>0.166344299912453</v>
          </cell>
          <cell r="G29">
            <v>4.9492382458993202E-7</v>
          </cell>
          <cell r="H29">
            <v>0</v>
          </cell>
          <cell r="I29">
            <v>1.6852289263624701E-4</v>
          </cell>
          <cell r="J29">
            <v>7.11873024702072E-2</v>
          </cell>
          <cell r="K29">
            <v>2.53032403998077E-3</v>
          </cell>
          <cell r="L29">
            <v>0</v>
          </cell>
          <cell r="M29">
            <v>3.0109893996268502E-3</v>
          </cell>
          <cell r="N29">
            <v>3.5248610656708501E-3</v>
          </cell>
        </row>
        <row r="30">
          <cell r="C30">
            <v>3.21461411658674E-5</v>
          </cell>
          <cell r="D30">
            <v>6.1729695880785595E-4</v>
          </cell>
          <cell r="E30">
            <v>0.13103799521923101</v>
          </cell>
          <cell r="F30">
            <v>0.68799537420272805</v>
          </cell>
          <cell r="G30">
            <v>2.50541651621461E-3</v>
          </cell>
          <cell r="H30">
            <v>7.4857678555417806E-5</v>
          </cell>
          <cell r="I30">
            <v>4.5778467319905801E-3</v>
          </cell>
          <cell r="J30">
            <v>199.54693603515599</v>
          </cell>
          <cell r="K30">
            <v>30.770179748535199</v>
          </cell>
          <cell r="L30">
            <v>7.8603113070130305E-4</v>
          </cell>
          <cell r="M30">
            <v>29.567073822021499</v>
          </cell>
          <cell r="N30">
            <v>0.95352089405059803</v>
          </cell>
        </row>
        <row r="31">
          <cell r="C31">
            <v>0</v>
          </cell>
          <cell r="D31">
            <v>3.8249865610851002E-5</v>
          </cell>
          <cell r="E31">
            <v>9.2565140221267895E-4</v>
          </cell>
          <cell r="F31">
            <v>0.39549463987350503</v>
          </cell>
          <cell r="G31">
            <v>1.66549650020897E-3</v>
          </cell>
          <cell r="H31">
            <v>5.96842000959441E-5</v>
          </cell>
          <cell r="I31">
            <v>3.2803609501570498E-3</v>
          </cell>
          <cell r="J31">
            <v>0.35183462500572199</v>
          </cell>
          <cell r="K31">
            <v>3.82133200764656E-2</v>
          </cell>
          <cell r="L31">
            <v>2.5244613425456898E-5</v>
          </cell>
          <cell r="M31">
            <v>0.228898406028748</v>
          </cell>
          <cell r="N31">
            <v>2.1215764805674601E-2</v>
          </cell>
        </row>
        <row r="32">
          <cell r="C32">
            <v>4.0524132600694404E-6</v>
          </cell>
          <cell r="D32">
            <v>1.75678476807661E-4</v>
          </cell>
          <cell r="E32">
            <v>8.1171991769224405E-4</v>
          </cell>
          <cell r="F32">
            <v>2.2291607856750502</v>
          </cell>
          <cell r="G32">
            <v>6.9284107303246899E-4</v>
          </cell>
          <cell r="H32">
            <v>8.7382656056433905E-4</v>
          </cell>
          <cell r="I32">
            <v>1.6616387292742701E-3</v>
          </cell>
          <cell r="J32">
            <v>3.1256459187716198E-3</v>
          </cell>
          <cell r="K32">
            <v>1.1766080569941601E-4</v>
          </cell>
          <cell r="L32">
            <v>6.3351486460305805E-5</v>
          </cell>
          <cell r="M32">
            <v>1.68954394757748E-2</v>
          </cell>
          <cell r="N32">
            <v>7.8295707702636705E-2</v>
          </cell>
        </row>
        <row r="33">
          <cell r="C33">
            <v>5.3262196481227903E-2</v>
          </cell>
          <cell r="D33">
            <v>0.113252513110638</v>
          </cell>
          <cell r="E33">
            <v>0.85599189996719405</v>
          </cell>
          <cell r="F33">
            <v>957.7021484375</v>
          </cell>
          <cell r="G33">
            <v>2.76912546157837</v>
          </cell>
          <cell r="H33">
            <v>2.1833012104034402</v>
          </cell>
          <cell r="I33">
            <v>26.798496246337901</v>
          </cell>
          <cell r="J33">
            <v>3.37296795845032</v>
          </cell>
          <cell r="K33">
            <v>1.3275488615036</v>
          </cell>
          <cell r="L33">
            <v>0.31868356466293302</v>
          </cell>
          <cell r="M33">
            <v>72.200691223144503</v>
          </cell>
          <cell r="N33">
            <v>544.61975097656295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C35">
            <v>1.9660781249569698E-12</v>
          </cell>
          <cell r="D35">
            <v>7.85620346555049E-10</v>
          </cell>
          <cell r="E35">
            <v>1.56935908712796E-9</v>
          </cell>
          <cell r="F35">
            <v>7.9783901707486406E-11</v>
          </cell>
          <cell r="G35">
            <v>4.1388850659132004E-3</v>
          </cell>
          <cell r="H35">
            <v>2.6034627578774799E-11</v>
          </cell>
          <cell r="I35">
            <v>8.3436135778214304E-10</v>
          </cell>
          <cell r="J35">
            <v>1.8261666623331499E-9</v>
          </cell>
          <cell r="K35">
            <v>5.4530741033786998E-10</v>
          </cell>
          <cell r="L35">
            <v>4.3585948739099902E-10</v>
          </cell>
          <cell r="M35">
            <v>8.6358005191300402E-9</v>
          </cell>
          <cell r="N35">
            <v>9.00624712585341E-8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2.90425845150821E-7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4.8228066873434701E-8</v>
          </cell>
        </row>
        <row r="37">
          <cell r="C37">
            <v>1.176739147013E-6</v>
          </cell>
          <cell r="D37">
            <v>3.73459585034652E-7</v>
          </cell>
          <cell r="E37">
            <v>1.4676434220746201E-3</v>
          </cell>
          <cell r="F37">
            <v>7.88824991104775E-7</v>
          </cell>
          <cell r="G37">
            <v>7.8043095767498002E-2</v>
          </cell>
          <cell r="H37">
            <v>4.18497045757249E-4</v>
          </cell>
          <cell r="I37">
            <v>1.54053536243737E-3</v>
          </cell>
          <cell r="J37">
            <v>1.3368524378165601E-3</v>
          </cell>
          <cell r="K37">
            <v>5.9901550412177996E-4</v>
          </cell>
          <cell r="L37">
            <v>1.67582009453326E-4</v>
          </cell>
          <cell r="M37">
            <v>7.1921343915164497E-3</v>
          </cell>
          <cell r="N37">
            <v>4.9937041476368904E-3</v>
          </cell>
        </row>
        <row r="38">
          <cell r="C38">
            <v>6.3386842441559605E-8</v>
          </cell>
          <cell r="D38">
            <v>1.5937795083686998E-8</v>
          </cell>
          <cell r="E38">
            <v>2.2647668083664E-4</v>
          </cell>
          <cell r="F38">
            <v>3.62112813692694E-12</v>
          </cell>
          <cell r="G38">
            <v>4.1892672888934604E-3</v>
          </cell>
          <cell r="H38">
            <v>2.24915256694658E-5</v>
          </cell>
          <cell r="I38">
            <v>4.38311893958598E-4</v>
          </cell>
          <cell r="J38">
            <v>3.1377017148770397E-4</v>
          </cell>
          <cell r="K38">
            <v>3.6389883462106802E-5</v>
          </cell>
          <cell r="L38">
            <v>6.4604520844113696E-8</v>
          </cell>
          <cell r="M38">
            <v>1.1483173584565501E-3</v>
          </cell>
          <cell r="N38">
            <v>7.7306939056143197E-4</v>
          </cell>
        </row>
        <row r="39">
          <cell r="C39">
            <v>3.2468285837694599E-8</v>
          </cell>
          <cell r="D39">
            <v>1.3737303561356399E-6</v>
          </cell>
          <cell r="E39">
            <v>2.1575653590843999E-5</v>
          </cell>
          <cell r="F39">
            <v>7.5079000794176004E-9</v>
          </cell>
          <cell r="G39">
            <v>3.16022150218487E-3</v>
          </cell>
          <cell r="H39">
            <v>1.10120686258597E-6</v>
          </cell>
          <cell r="I39">
            <v>9.6717212727526203E-6</v>
          </cell>
          <cell r="J39">
            <v>3.69244589819573E-5</v>
          </cell>
          <cell r="K39">
            <v>1.8644179363036501E-5</v>
          </cell>
          <cell r="L39">
            <v>2.0070666550964199E-7</v>
          </cell>
          <cell r="M39">
            <v>4.66212339233607E-4</v>
          </cell>
          <cell r="N39">
            <v>1.3757590204477299E-4</v>
          </cell>
        </row>
        <row r="40">
          <cell r="C40">
            <v>9.2611877278159201E-8</v>
          </cell>
          <cell r="D40">
            <v>2.8224908419360902E-6</v>
          </cell>
          <cell r="E40">
            <v>1.45317280839663E-5</v>
          </cell>
          <cell r="F40">
            <v>1.6520746726200699E-7</v>
          </cell>
          <cell r="G40">
            <v>7.05294497311115E-3</v>
          </cell>
          <cell r="H40">
            <v>6.5101439759018797E-6</v>
          </cell>
          <cell r="I40">
            <v>1.05388198790024E-5</v>
          </cell>
          <cell r="J40">
            <v>6.6605252868612297E-6</v>
          </cell>
          <cell r="K40">
            <v>1.4233119145501401E-6</v>
          </cell>
          <cell r="L40">
            <v>7.7899738926134898E-7</v>
          </cell>
          <cell r="M40">
            <v>8.0013778642751304E-5</v>
          </cell>
          <cell r="N40">
            <v>3.5478122299537101E-4</v>
          </cell>
        </row>
        <row r="41">
          <cell r="C41">
            <v>6.01438656449318E-2</v>
          </cell>
          <cell r="D41">
            <v>0.55903565883636497</v>
          </cell>
          <cell r="E41">
            <v>4.0359435081481898</v>
          </cell>
          <cell r="F41">
            <v>9.1040208935737596E-2</v>
          </cell>
          <cell r="G41">
            <v>42371.52734375</v>
          </cell>
          <cell r="H41">
            <v>3.1732492446899401</v>
          </cell>
          <cell r="I41">
            <v>11.849845886230501</v>
          </cell>
          <cell r="J41">
            <v>6.6358485221862802</v>
          </cell>
          <cell r="K41">
            <v>1.95573782920837</v>
          </cell>
          <cell r="L41">
            <v>0.41175207495689398</v>
          </cell>
          <cell r="M41">
            <v>69.360565185546903</v>
          </cell>
          <cell r="N41">
            <v>753.51086425781295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C43">
            <v>0</v>
          </cell>
          <cell r="D43">
            <v>2.2362191032243599E-7</v>
          </cell>
          <cell r="E43">
            <v>2.1195102817728201E-5</v>
          </cell>
          <cell r="F43">
            <v>6.3506104197585998E-7</v>
          </cell>
          <cell r="G43">
            <v>2.89612034976017E-5</v>
          </cell>
          <cell r="H43">
            <v>1.1426182985305799</v>
          </cell>
          <cell r="I43">
            <v>8.1299667726852897E-6</v>
          </cell>
          <cell r="J43">
            <v>3.33025745931081E-5</v>
          </cell>
          <cell r="K43">
            <v>1.7324103100690999E-4</v>
          </cell>
          <cell r="L43">
            <v>2.1779793314635801E-5</v>
          </cell>
          <cell r="M43">
            <v>3.1234431080520201E-3</v>
          </cell>
          <cell r="N43">
            <v>1.3348205247893899E-3</v>
          </cell>
        </row>
        <row r="44">
          <cell r="C44">
            <v>0</v>
          </cell>
          <cell r="D44">
            <v>1.81164167001313E-10</v>
          </cell>
          <cell r="E44">
            <v>2.9873135645175399E-6</v>
          </cell>
          <cell r="F44">
            <v>0</v>
          </cell>
          <cell r="G44">
            <v>1.9158057966706102E-6</v>
          </cell>
          <cell r="H44">
            <v>1.9152573077008101E-4</v>
          </cell>
          <cell r="I44">
            <v>1.0360415672039399E-6</v>
          </cell>
          <cell r="J44">
            <v>2.89127160613134E-6</v>
          </cell>
          <cell r="K44">
            <v>2.0360696453281001E-6</v>
          </cell>
          <cell r="L44">
            <v>5.6816382709712297E-8</v>
          </cell>
          <cell r="M44">
            <v>9.3555563580593992E-6</v>
          </cell>
          <cell r="N44">
            <v>2.3283470000024001E-5</v>
          </cell>
        </row>
        <row r="45">
          <cell r="C45">
            <v>5.4071872312988503E-8</v>
          </cell>
          <cell r="D45">
            <v>8.4962886148787199E-7</v>
          </cell>
          <cell r="E45">
            <v>1.4242028119042501E-3</v>
          </cell>
          <cell r="F45">
            <v>1.9931825079311201E-7</v>
          </cell>
          <cell r="G45">
            <v>8.5460249101743102E-4</v>
          </cell>
          <cell r="H45">
            <v>0.22806985676288599</v>
          </cell>
          <cell r="I45">
            <v>9.1008550953120004E-4</v>
          </cell>
          <cell r="J45">
            <v>9.27915039937943E-4</v>
          </cell>
          <cell r="K45">
            <v>6.5932294819504001E-4</v>
          </cell>
          <cell r="L45">
            <v>3.6353171140035599E-7</v>
          </cell>
          <cell r="M45">
            <v>3.7954258732497701E-3</v>
          </cell>
          <cell r="N45">
            <v>8.6885923519730603E-3</v>
          </cell>
        </row>
        <row r="46">
          <cell r="C46">
            <v>7.2340333190368298E-7</v>
          </cell>
          <cell r="D46">
            <v>2.3507761943619701E-4</v>
          </cell>
          <cell r="E46">
            <v>0.15936118364334101</v>
          </cell>
          <cell r="F46">
            <v>2.5938199144093199E-8</v>
          </cell>
          <cell r="G46">
            <v>0.15262496471404999</v>
          </cell>
          <cell r="H46">
            <v>1.8408777713775599</v>
          </cell>
          <cell r="I46">
            <v>6.4746394753456102E-2</v>
          </cell>
          <cell r="J46">
            <v>0.25704842805862399</v>
          </cell>
          <cell r="K46">
            <v>7.2766132652759594E-2</v>
          </cell>
          <cell r="L46">
            <v>6.2424784118775305E-5</v>
          </cell>
          <cell r="M46">
            <v>1.0286270380020099</v>
          </cell>
          <cell r="N46">
            <v>0.41753429174423201</v>
          </cell>
        </row>
        <row r="47">
          <cell r="C47">
            <v>1.4231545719667301E-7</v>
          </cell>
          <cell r="D47">
            <v>2.8450184618122897E-4</v>
          </cell>
          <cell r="E47">
            <v>2.5102747604250901E-2</v>
          </cell>
          <cell r="F47">
            <v>2.0528070763248298E-6</v>
          </cell>
          <cell r="G47">
            <v>1.3592902570962901E-2</v>
          </cell>
          <cell r="H47">
            <v>2.0576241016387899</v>
          </cell>
          <cell r="I47">
            <v>6.0885432176291899E-3</v>
          </cell>
          <cell r="J47">
            <v>6.2732145190238994E-2</v>
          </cell>
          <cell r="K47">
            <v>1.7636522650718699E-2</v>
          </cell>
          <cell r="L47">
            <v>2.4904709789552699E-5</v>
          </cell>
          <cell r="M47">
            <v>0.36078879237174999</v>
          </cell>
          <cell r="N47">
            <v>5.7765789330005597E-2</v>
          </cell>
        </row>
        <row r="48">
          <cell r="C48">
            <v>2.8596421088877799E-6</v>
          </cell>
          <cell r="D48">
            <v>5.16949257871602E-5</v>
          </cell>
          <cell r="E48">
            <v>1.9402080215513701E-4</v>
          </cell>
          <cell r="F48">
            <v>6.3088145907386198E-6</v>
          </cell>
          <cell r="G48">
            <v>3.7917520967312201E-4</v>
          </cell>
          <cell r="H48">
            <v>4.4468727111816397</v>
          </cell>
          <cell r="I48">
            <v>7.0841645356267702E-4</v>
          </cell>
          <cell r="J48">
            <v>5.8294774498790503E-4</v>
          </cell>
          <cell r="K48">
            <v>4.1987892473116497E-5</v>
          </cell>
          <cell r="L48">
            <v>1.8366270523983999E-5</v>
          </cell>
          <cell r="M48">
            <v>3.3842781558632898E-3</v>
          </cell>
          <cell r="N48">
            <v>1.8544940277934099E-2</v>
          </cell>
        </row>
        <row r="49">
          <cell r="C49">
            <v>5.6490167975425699E-2</v>
          </cell>
          <cell r="D49">
            <v>0.321024090051651</v>
          </cell>
          <cell r="E49">
            <v>2.6248078346252401</v>
          </cell>
          <cell r="F49">
            <v>0.10098697245120999</v>
          </cell>
          <cell r="G49">
            <v>2.78328585624695</v>
          </cell>
          <cell r="H49">
            <v>31180.943359375</v>
          </cell>
          <cell r="I49">
            <v>6.0367450714111301</v>
          </cell>
          <cell r="J49">
            <v>3.3805580139160201</v>
          </cell>
          <cell r="K49">
            <v>1.34138572216034</v>
          </cell>
          <cell r="L49">
            <v>0.373698830604553</v>
          </cell>
          <cell r="M49">
            <v>38.425933837890597</v>
          </cell>
          <cell r="N49">
            <v>461.51055908203102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C51">
            <v>3.32636932287697E-16</v>
          </cell>
          <cell r="D51">
            <v>3.4446756558281802E-9</v>
          </cell>
          <cell r="E51">
            <v>2.20728613165022E-9</v>
          </cell>
          <cell r="F51">
            <v>1.3109340279982E-8</v>
          </cell>
          <cell r="G51">
            <v>2.3620403410973301E-9</v>
          </cell>
          <cell r="H51">
            <v>1.03483543956173E-9</v>
          </cell>
          <cell r="I51">
            <v>3.36945941671729E-3</v>
          </cell>
          <cell r="J51">
            <v>6.3974209263406599E-10</v>
          </cell>
          <cell r="K51">
            <v>2.3467059406811999E-9</v>
          </cell>
          <cell r="L51">
            <v>7.8408601833501703E-10</v>
          </cell>
          <cell r="M51">
            <v>1.2611825184194501E-7</v>
          </cell>
          <cell r="N51">
            <v>6.5717443931134799E-7</v>
          </cell>
        </row>
        <row r="52">
          <cell r="C52">
            <v>0</v>
          </cell>
          <cell r="D52">
            <v>7.7262376407816202E-7</v>
          </cell>
          <cell r="E52">
            <v>7.7262592412807905E-7</v>
          </cell>
          <cell r="F52">
            <v>0</v>
          </cell>
          <cell r="G52">
            <v>7.7265565323614304E-7</v>
          </cell>
          <cell r="H52">
            <v>7.7213923077579196E-7</v>
          </cell>
          <cell r="I52">
            <v>2.3417334205078099E-7</v>
          </cell>
          <cell r="J52">
            <v>7.7219283411977802E-7</v>
          </cell>
          <cell r="K52">
            <v>7.7260955322344703E-7</v>
          </cell>
          <cell r="L52">
            <v>7.7186541602713998E-7</v>
          </cell>
          <cell r="M52">
            <v>4.9265272537013499E-6</v>
          </cell>
          <cell r="N52">
            <v>7.7623481047339697E-5</v>
          </cell>
        </row>
        <row r="53">
          <cell r="C53">
            <v>1.0261084426588199E-8</v>
          </cell>
          <cell r="D53">
            <v>3.8261450754362201E-6</v>
          </cell>
          <cell r="E53">
            <v>7.0039625279605399E-4</v>
          </cell>
          <cell r="F53">
            <v>1.29318777908338E-6</v>
          </cell>
          <cell r="G53">
            <v>4.58170688943937E-7</v>
          </cell>
          <cell r="H53">
            <v>7.4907060479745296E-5</v>
          </cell>
          <cell r="I53">
            <v>6.3135787844657898E-2</v>
          </cell>
          <cell r="J53">
            <v>4.3218536302447297E-4</v>
          </cell>
          <cell r="K53">
            <v>3.6978255957364998E-4</v>
          </cell>
          <cell r="L53">
            <v>1.07750229290104E-5</v>
          </cell>
          <cell r="M53">
            <v>1.8678866326808899E-3</v>
          </cell>
          <cell r="N53">
            <v>3.6016239318996698E-3</v>
          </cell>
        </row>
        <row r="54">
          <cell r="C54">
            <v>1.25625078339908E-7</v>
          </cell>
          <cell r="D54">
            <v>3.4617048783047702E-8</v>
          </cell>
          <cell r="E54">
            <v>8.5720232164021595E-5</v>
          </cell>
          <cell r="F54">
            <v>4.8951309672418099E-10</v>
          </cell>
          <cell r="G54">
            <v>2.43363465415314E-4</v>
          </cell>
          <cell r="H54">
            <v>7.3940295806096401E-6</v>
          </cell>
          <cell r="I54">
            <v>3.3766257110983099E-3</v>
          </cell>
          <cell r="J54">
            <v>6.3390376453753601E-5</v>
          </cell>
          <cell r="K54">
            <v>1.3243618923297601E-5</v>
          </cell>
          <cell r="L54">
            <v>4.6804817799284098E-8</v>
          </cell>
          <cell r="M54">
            <v>5.0506694242358197E-4</v>
          </cell>
          <cell r="N54">
            <v>1.29649788141251E-3</v>
          </cell>
        </row>
        <row r="55">
          <cell r="C55">
            <v>7.6818011507384707E-8</v>
          </cell>
          <cell r="D55">
            <v>9.67767732618086E-7</v>
          </cell>
          <cell r="E55">
            <v>1.22385372378631E-5</v>
          </cell>
          <cell r="F55">
            <v>4.0573929993570299E-8</v>
          </cell>
          <cell r="G55">
            <v>2.8116284738643999E-5</v>
          </cell>
          <cell r="H55">
            <v>1.5409618754347299E-6</v>
          </cell>
          <cell r="I55">
            <v>2.5641575921326902E-3</v>
          </cell>
          <cell r="J55">
            <v>2.0772917196154601E-5</v>
          </cell>
          <cell r="K55">
            <v>9.6364565251860801E-6</v>
          </cell>
          <cell r="L55">
            <v>1.69197775790053E-7</v>
          </cell>
          <cell r="M55">
            <v>1.78392874659039E-4</v>
          </cell>
          <cell r="N55">
            <v>1.6715991660021199E-4</v>
          </cell>
        </row>
        <row r="56">
          <cell r="C56">
            <v>2.3586101960404399E-9</v>
          </cell>
          <cell r="D56">
            <v>5.19568352785882E-8</v>
          </cell>
          <cell r="E56">
            <v>2.4413503751929998E-7</v>
          </cell>
          <cell r="F56">
            <v>2.52812331069663E-8</v>
          </cell>
          <cell r="G56">
            <v>1.8080342556459099E-7</v>
          </cell>
          <cell r="H56">
            <v>2.4130767428687202E-7</v>
          </cell>
          <cell r="I56">
            <v>5.9642088599502997E-3</v>
          </cell>
          <cell r="J56">
            <v>6.9961845383659196E-7</v>
          </cell>
          <cell r="K56">
            <v>4.7497476174385202E-8</v>
          </cell>
          <cell r="L56">
            <v>3.9163573717360103E-8</v>
          </cell>
          <cell r="M56">
            <v>6.5416379584348803E-6</v>
          </cell>
          <cell r="N56">
            <v>3.1792722438694902E-5</v>
          </cell>
        </row>
        <row r="57">
          <cell r="C57">
            <v>1.5714578330516799E-4</v>
          </cell>
          <cell r="D57">
            <v>1.1782492510974401E-3</v>
          </cell>
          <cell r="E57">
            <v>9.2036230489611608E-3</v>
          </cell>
          <cell r="F57">
            <v>2.0271913672331699E-4</v>
          </cell>
          <cell r="G57">
            <v>1.43734235316515E-2</v>
          </cell>
          <cell r="H57">
            <v>8.1373080611228908E-3</v>
          </cell>
          <cell r="I57">
            <v>38608.234375</v>
          </cell>
          <cell r="J57">
            <v>1.5900040045380599E-2</v>
          </cell>
          <cell r="K57">
            <v>4.3629980646073801E-3</v>
          </cell>
          <cell r="L57">
            <v>7.2633748641237595E-4</v>
          </cell>
          <cell r="M57">
            <v>0.20306590199470501</v>
          </cell>
          <cell r="N57">
            <v>1.70527863502502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2.1012190245528498E-6</v>
          </cell>
          <cell r="E59">
            <v>3.3145293855341199E-5</v>
          </cell>
          <cell r="F59">
            <v>3.1264360131899602E-6</v>
          </cell>
          <cell r="G59">
            <v>5.3112016757950198E-4</v>
          </cell>
          <cell r="H59">
            <v>2.43985482484277E-6</v>
          </cell>
          <cell r="I59">
            <v>6.1842871446060599E-7</v>
          </cell>
          <cell r="J59">
            <v>196.83158874511699</v>
          </cell>
          <cell r="K59">
            <v>1.4139276754576699E-4</v>
          </cell>
          <cell r="L59">
            <v>2.8687607846222802E-4</v>
          </cell>
          <cell r="M59">
            <v>2.91946809738874E-4</v>
          </cell>
          <cell r="N59">
            <v>3.2990116160362998E-3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6.8734954083993195E-7</v>
          </cell>
          <cell r="K60">
            <v>0</v>
          </cell>
          <cell r="L60">
            <v>0</v>
          </cell>
          <cell r="M60">
            <v>0</v>
          </cell>
          <cell r="N60">
            <v>7.0770447280210594E-8</v>
          </cell>
        </row>
        <row r="61">
          <cell r="C61">
            <v>1.23078043543501E-5</v>
          </cell>
          <cell r="D61">
            <v>1.72536514583044E-4</v>
          </cell>
          <cell r="E61">
            <v>4.4792522676289099E-3</v>
          </cell>
          <cell r="F61">
            <v>4.5617769501404803E-5</v>
          </cell>
          <cell r="G61">
            <v>3.7846998311579201E-3</v>
          </cell>
          <cell r="H61">
            <v>1.1061736149713399E-3</v>
          </cell>
          <cell r="I61">
            <v>1.5074427938088801E-3</v>
          </cell>
          <cell r="J61">
            <v>533.40765380859398</v>
          </cell>
          <cell r="K61">
            <v>3.0617094598710498E-3</v>
          </cell>
          <cell r="L61">
            <v>1.22374467537156E-5</v>
          </cell>
          <cell r="M61">
            <v>2.5820884853601501E-2</v>
          </cell>
          <cell r="N61">
            <v>3.7700839340686798E-2</v>
          </cell>
        </row>
        <row r="62">
          <cell r="C62">
            <v>2.6492821803003602E-7</v>
          </cell>
          <cell r="D62">
            <v>5.6422726629534702E-5</v>
          </cell>
          <cell r="E62">
            <v>5.9239408001303699E-3</v>
          </cell>
          <cell r="F62">
            <v>4.7770980017958202E-5</v>
          </cell>
          <cell r="G62">
            <v>6.9722207263112103E-3</v>
          </cell>
          <cell r="H62">
            <v>1.20263325516135E-3</v>
          </cell>
          <cell r="I62">
            <v>4.96164569631219E-3</v>
          </cell>
          <cell r="J62">
            <v>412.59939575195301</v>
          </cell>
          <cell r="K62">
            <v>1.4186219777911899E-3</v>
          </cell>
          <cell r="L62">
            <v>2.0915126697218499E-6</v>
          </cell>
          <cell r="M62">
            <v>8.54173898696899E-2</v>
          </cell>
          <cell r="N62">
            <v>4.0560010820627199E-2</v>
          </cell>
        </row>
        <row r="63">
          <cell r="C63">
            <v>2.2497454192489399E-3</v>
          </cell>
          <cell r="D63">
            <v>2.4078689515590699E-2</v>
          </cell>
          <cell r="E63">
            <v>2.3205306529998802</v>
          </cell>
          <cell r="F63">
            <v>0.257666766643524</v>
          </cell>
          <cell r="G63">
            <v>2.90331363677979</v>
          </cell>
          <cell r="H63">
            <v>0.13906079530715901</v>
          </cell>
          <cell r="I63">
            <v>2.3692994117736799</v>
          </cell>
          <cell r="J63">
            <v>3408.86743164063</v>
          </cell>
          <cell r="K63">
            <v>2.0816857814788801</v>
          </cell>
          <cell r="L63">
            <v>0.27949246764183</v>
          </cell>
          <cell r="M63">
            <v>44.676162719726598</v>
          </cell>
          <cell r="N63">
            <v>36.511852264404297</v>
          </cell>
        </row>
        <row r="64">
          <cell r="C64">
            <v>1.35842739723557E-7</v>
          </cell>
          <cell r="D64">
            <v>2.5424901650694698E-6</v>
          </cell>
          <cell r="E64">
            <v>1.0489945452718499E-5</v>
          </cell>
          <cell r="F64">
            <v>5.8927867030433802E-7</v>
          </cell>
          <cell r="G64">
            <v>1.5993879060260999E-5</v>
          </cell>
          <cell r="H64">
            <v>9.77011950453743E-6</v>
          </cell>
          <cell r="I64">
            <v>3.7525172956520698E-5</v>
          </cell>
          <cell r="J64">
            <v>849.32116699218795</v>
          </cell>
          <cell r="K64">
            <v>2.15964382732636E-6</v>
          </cell>
          <cell r="L64">
            <v>1.1497263585624799E-6</v>
          </cell>
          <cell r="M64">
            <v>2.08483776077628E-4</v>
          </cell>
          <cell r="N64">
            <v>1.14431406836957E-3</v>
          </cell>
        </row>
        <row r="65">
          <cell r="C65">
            <v>2.0354133084765602E-5</v>
          </cell>
          <cell r="D65">
            <v>1.5417672693729401E-4</v>
          </cell>
          <cell r="E65">
            <v>1.0786999482661501E-3</v>
          </cell>
          <cell r="F65">
            <v>3.0588937079301097E-5</v>
          </cell>
          <cell r="G65">
            <v>3.1946452800184501E-3</v>
          </cell>
          <cell r="H65">
            <v>8.3377026021480604E-4</v>
          </cell>
          <cell r="I65">
            <v>4.37292223796248E-3</v>
          </cell>
          <cell r="J65">
            <v>65303.484375</v>
          </cell>
          <cell r="K65">
            <v>6.4070278313010898E-4</v>
          </cell>
          <cell r="L65">
            <v>1.14579779619817E-4</v>
          </cell>
          <cell r="M65">
            <v>1.71849261969328E-2</v>
          </cell>
          <cell r="N65">
            <v>0.24202425777912101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8.2602036854950701E-7</v>
          </cell>
          <cell r="D67">
            <v>0.21159476041793801</v>
          </cell>
          <cell r="E67">
            <v>0.72816234827041604</v>
          </cell>
          <cell r="F67">
            <v>7.4065245687961606E-2</v>
          </cell>
          <cell r="G67">
            <v>0.106853850185871</v>
          </cell>
          <cell r="H67">
            <v>7.0879504084587097E-2</v>
          </cell>
          <cell r="I67">
            <v>8.8666044175624806E-2</v>
          </cell>
          <cell r="J67">
            <v>1.41911768913269</v>
          </cell>
          <cell r="K67">
            <v>222.14500427246099</v>
          </cell>
          <cell r="L67">
            <v>0.38697236776351901</v>
          </cell>
          <cell r="M67">
            <v>3.36332011222839</v>
          </cell>
          <cell r="N67">
            <v>53.698837280273402</v>
          </cell>
        </row>
        <row r="68">
          <cell r="C68">
            <v>0</v>
          </cell>
          <cell r="D68">
            <v>0.119716681540012</v>
          </cell>
          <cell r="E68">
            <v>0.12108459323644601</v>
          </cell>
          <cell r="F68">
            <v>0.126171454787254</v>
          </cell>
          <cell r="G68">
            <v>0.12544564902782401</v>
          </cell>
          <cell r="H68">
            <v>0.11927357316017199</v>
          </cell>
          <cell r="I68">
            <v>0.118974432349205</v>
          </cell>
          <cell r="J68">
            <v>0.12625053524971</v>
          </cell>
          <cell r="K68">
            <v>46.066234588622997</v>
          </cell>
          <cell r="L68">
            <v>0.122388288378716</v>
          </cell>
          <cell r="M68">
            <v>0.67329108715057395</v>
          </cell>
          <cell r="N68">
            <v>4.8047938346862802</v>
          </cell>
        </row>
        <row r="69">
          <cell r="C69">
            <v>4.6615059902388496E-12</v>
          </cell>
          <cell r="D69">
            <v>5.8989338867832002E-5</v>
          </cell>
          <cell r="E69">
            <v>0.189026474952698</v>
          </cell>
          <cell r="F69">
            <v>3.4867625217884801E-3</v>
          </cell>
          <cell r="G69">
            <v>0.57900047302246105</v>
          </cell>
          <cell r="H69">
            <v>4.2477186769247097E-2</v>
          </cell>
          <cell r="I69">
            <v>6.9468140602111803E-2</v>
          </cell>
          <cell r="J69">
            <v>0.20264665782451599</v>
          </cell>
          <cell r="K69">
            <v>18.0453987121582</v>
          </cell>
          <cell r="L69">
            <v>3.1047551892697798E-3</v>
          </cell>
          <cell r="M69">
            <v>0.46950072050094599</v>
          </cell>
          <cell r="N69">
            <v>3.78072166442871</v>
          </cell>
        </row>
        <row r="70">
          <cell r="C70">
            <v>3.5551090604713E-6</v>
          </cell>
          <cell r="D70">
            <v>3.04359389701858E-4</v>
          </cell>
          <cell r="E70">
            <v>1.5815888643264799</v>
          </cell>
          <cell r="F70">
            <v>3.7683073514926899E-6</v>
          </cell>
          <cell r="G70">
            <v>0.33699804544448902</v>
          </cell>
          <cell r="H70">
            <v>2.4386305361986198E-2</v>
          </cell>
          <cell r="I70">
            <v>0.49779060482978799</v>
          </cell>
          <cell r="J70">
            <v>3.39707231521606</v>
          </cell>
          <cell r="K70">
            <v>161.08848571777301</v>
          </cell>
          <cell r="L70">
            <v>2.2090880520409E-5</v>
          </cell>
          <cell r="M70">
            <v>12.9621725082397</v>
          </cell>
          <cell r="N70">
            <v>2.9529066085815399</v>
          </cell>
        </row>
        <row r="71">
          <cell r="C71">
            <v>8.3180665910731504E-8</v>
          </cell>
          <cell r="D71">
            <v>4.8890447942540002E-5</v>
          </cell>
          <cell r="E71">
            <v>1.8221447244286499E-2</v>
          </cell>
          <cell r="F71">
            <v>8.4200633864384104E-5</v>
          </cell>
          <cell r="G71">
            <v>3.2555397599935497E-2</v>
          </cell>
          <cell r="H71">
            <v>6.2267028260976098E-4</v>
          </cell>
          <cell r="I71">
            <v>1.3736126944422699E-2</v>
          </cell>
          <cell r="J71">
            <v>4.0673919022083303E-2</v>
          </cell>
          <cell r="K71">
            <v>1.18441045284271</v>
          </cell>
          <cell r="L71">
            <v>2.1085061234771301E-5</v>
          </cell>
          <cell r="M71">
            <v>0.33679872751236001</v>
          </cell>
          <cell r="N71">
            <v>0.116059809923172</v>
          </cell>
        </row>
        <row r="72">
          <cell r="C72">
            <v>3.5667372867464998E-4</v>
          </cell>
          <cell r="D72">
            <v>4.9479729495942601E-3</v>
          </cell>
          <cell r="E72">
            <v>2.2104404866695401E-2</v>
          </cell>
          <cell r="F72">
            <v>1.06788263656199E-3</v>
          </cell>
          <cell r="G72">
            <v>3.4347064793109901E-2</v>
          </cell>
          <cell r="H72">
            <v>1.9416594877839099E-2</v>
          </cell>
          <cell r="I72">
            <v>9.6825167536735507E-2</v>
          </cell>
          <cell r="J72">
            <v>7.7206023037433597E-2</v>
          </cell>
          <cell r="K72">
            <v>34.013511657714801</v>
          </cell>
          <cell r="L72">
            <v>3.0868644826114199E-3</v>
          </cell>
          <cell r="M72">
            <v>0.42492657899856601</v>
          </cell>
          <cell r="N72">
            <v>2.4588041305542001</v>
          </cell>
        </row>
        <row r="73">
          <cell r="C73">
            <v>8.51180255413055E-2</v>
          </cell>
          <cell r="D73">
            <v>0.94630622863769498</v>
          </cell>
          <cell r="E73">
            <v>4.1596341133117702</v>
          </cell>
          <cell r="F73">
            <v>0.240750461816788</v>
          </cell>
          <cell r="G73">
            <v>6.0347828865051296</v>
          </cell>
          <cell r="H73">
            <v>1.84484875202179</v>
          </cell>
          <cell r="I73">
            <v>10.298731803894</v>
          </cell>
          <cell r="J73">
            <v>6.2081546783447301</v>
          </cell>
          <cell r="K73">
            <v>12481.1328125</v>
          </cell>
          <cell r="L73">
            <v>0.70777046680450395</v>
          </cell>
          <cell r="M73">
            <v>57.290008544921903</v>
          </cell>
          <cell r="N73">
            <v>685.07189941406295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C75">
            <v>0</v>
          </cell>
          <cell r="D75">
            <v>4.4159376155761301E-10</v>
          </cell>
          <cell r="E75">
            <v>1.66669948953313E-7</v>
          </cell>
          <cell r="F75">
            <v>1.0433873764981201E-9</v>
          </cell>
          <cell r="G75">
            <v>3.8902766164028398E-7</v>
          </cell>
          <cell r="H75">
            <v>6.6081902616588195E-8</v>
          </cell>
          <cell r="I75">
            <v>6.1515919469457003E-8</v>
          </cell>
          <cell r="J75">
            <v>2.5475462734903001E-6</v>
          </cell>
          <cell r="K75">
            <v>1.9834403701679502E-6</v>
          </cell>
          <cell r="L75">
            <v>2.2620672874609253E-3</v>
          </cell>
          <cell r="M75">
            <v>4.3330815060471701E-6</v>
          </cell>
          <cell r="N75">
            <v>1.5010184142738599E-5</v>
          </cell>
        </row>
        <row r="76">
          <cell r="C76">
            <v>8.1783460004203301E-9</v>
          </cell>
          <cell r="D76">
            <v>8.0361157728248095E-9</v>
          </cell>
          <cell r="E76">
            <v>0</v>
          </cell>
          <cell r="F76">
            <v>5.6016560279204003E-9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1.3148859068223818E-7</v>
          </cell>
          <cell r="M76">
            <v>6.2832540947965793E-8</v>
          </cell>
          <cell r="N76">
            <v>8.6563077275059203E-6</v>
          </cell>
        </row>
        <row r="77">
          <cell r="C77">
            <v>1.3864116077399999E-8</v>
          </cell>
          <cell r="D77">
            <v>1.7449170854888501E-6</v>
          </cell>
          <cell r="E77">
            <v>2.0818600023631001E-4</v>
          </cell>
          <cell r="F77">
            <v>2.56458640990331E-8</v>
          </cell>
          <cell r="G77">
            <v>8.9737446978688197E-4</v>
          </cell>
          <cell r="H77">
            <v>1.8157279555453001E-5</v>
          </cell>
          <cell r="I77">
            <v>1.1729520047083499E-3</v>
          </cell>
          <cell r="J77">
            <v>5.5003305897116696E-3</v>
          </cell>
          <cell r="K77">
            <v>3.6061630817130203E-4</v>
          </cell>
          <cell r="L77">
            <v>7.0158333398630646E-2</v>
          </cell>
          <cell r="M77">
            <v>2.8452705009840402E-4</v>
          </cell>
          <cell r="N77">
            <v>7.74072774220258E-4</v>
          </cell>
        </row>
        <row r="78">
          <cell r="C78">
            <v>1.1428894497456099E-9</v>
          </cell>
          <cell r="D78">
            <v>1.4243020984849901E-7</v>
          </cell>
          <cell r="E78">
            <v>5.5331587645923698E-5</v>
          </cell>
          <cell r="F78">
            <v>1.4952611593343999E-8</v>
          </cell>
          <cell r="G78">
            <v>7.57958623580635E-5</v>
          </cell>
          <cell r="H78">
            <v>2.2385207557817901E-5</v>
          </cell>
          <cell r="I78">
            <v>6.5885331423487501E-5</v>
          </cell>
          <cell r="J78">
            <v>6.5313192317262303E-4</v>
          </cell>
          <cell r="K78">
            <v>5.2771927585126798E-5</v>
          </cell>
          <cell r="L78">
            <v>5.163573828141923E-4</v>
          </cell>
          <cell r="M78">
            <v>4.2224986827932298E-4</v>
          </cell>
          <cell r="N78">
            <v>3.5507808206602898E-4</v>
          </cell>
        </row>
        <row r="79">
          <cell r="C79">
            <v>2.9908907350773E-8</v>
          </cell>
          <cell r="D79">
            <v>3.2068146538222198E-7</v>
          </cell>
          <cell r="E79">
            <v>3.8120837416499901E-5</v>
          </cell>
          <cell r="F79">
            <v>1.36109306936305E-7</v>
          </cell>
          <cell r="G79">
            <v>2.3876258637756101E-4</v>
          </cell>
          <cell r="H79">
            <v>2.4115802261803799E-6</v>
          </cell>
          <cell r="I79">
            <v>4.11805754993111E-4</v>
          </cell>
          <cell r="J79">
            <v>8.2386221038177599E-4</v>
          </cell>
          <cell r="K79">
            <v>2.9011574224568898E-4</v>
          </cell>
          <cell r="L79">
            <v>0.22736553673424043</v>
          </cell>
          <cell r="M79">
            <v>4.0003370493650402E-2</v>
          </cell>
          <cell r="N79">
            <v>9.7537552937865301E-4</v>
          </cell>
        </row>
        <row r="80">
          <cell r="C80">
            <v>2.6507771977435401E-8</v>
          </cell>
          <cell r="D80">
            <v>8.3339682532823602E-7</v>
          </cell>
          <cell r="E80">
            <v>3.5948346521763601E-6</v>
          </cell>
          <cell r="F80">
            <v>1.87419871622296E-7</v>
          </cell>
          <cell r="G80">
            <v>4.0629056456964497E-6</v>
          </cell>
          <cell r="H80">
            <v>3.4477811823307998E-6</v>
          </cell>
          <cell r="I80">
            <v>7.1730937634129103E-6</v>
          </cell>
          <cell r="J80">
            <v>1.04816735984059E-5</v>
          </cell>
          <cell r="K80">
            <v>5.5212501592904996E-7</v>
          </cell>
          <cell r="L80">
            <v>2.0400161724365918E-2</v>
          </cell>
          <cell r="M80">
            <v>8.2931466749869301E-5</v>
          </cell>
          <cell r="N80">
            <v>3.8016831967979702E-4</v>
          </cell>
        </row>
        <row r="81">
          <cell r="C81">
            <v>8.4252543747425093E-2</v>
          </cell>
          <cell r="D81">
            <v>0.29690524935722401</v>
          </cell>
          <cell r="E81">
            <v>2.5745317935943599</v>
          </cell>
          <cell r="F81">
            <v>0.17221444845199599</v>
          </cell>
          <cell r="G81">
            <v>1.3523693084716799</v>
          </cell>
          <cell r="H81">
            <v>0.73878020048141502</v>
          </cell>
          <cell r="I81">
            <v>8.3331108093261701</v>
          </cell>
          <cell r="J81">
            <v>2.4866521358489999</v>
          </cell>
          <cell r="K81">
            <v>1.63038730621338</v>
          </cell>
          <cell r="L81">
            <v>10732.279352009296</v>
          </cell>
          <cell r="M81">
            <v>36.908012390136697</v>
          </cell>
          <cell r="N81">
            <v>482.40173339843801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6.5006620388885503E-6</v>
          </cell>
          <cell r="D83">
            <v>2.92378244921565E-4</v>
          </cell>
          <cell r="E83">
            <v>4.0290232747793198E-2</v>
          </cell>
          <cell r="F83">
            <v>5.2895135013386596E-4</v>
          </cell>
          <cell r="G83">
            <v>1.6135018318891501E-2</v>
          </cell>
          <cell r="H83">
            <v>1.6508035361766801E-2</v>
          </cell>
          <cell r="I83">
            <v>1.2295157648623E-3</v>
          </cell>
          <cell r="J83">
            <v>8.4277885034680401E-3</v>
          </cell>
          <cell r="K83">
            <v>1.5134586021304099E-2</v>
          </cell>
          <cell r="L83">
            <v>1.48038927000016E-3</v>
          </cell>
          <cell r="M83">
            <v>268.6144315004351</v>
          </cell>
          <cell r="N83">
            <v>0.50525313615798995</v>
          </cell>
        </row>
        <row r="84">
          <cell r="C84">
            <v>0</v>
          </cell>
          <cell r="D84">
            <v>4.4599029934033799E-5</v>
          </cell>
          <cell r="E84">
            <v>1.3121349184075399E-5</v>
          </cell>
          <cell r="F84">
            <v>2.60664842244296E-6</v>
          </cell>
          <cell r="G84">
            <v>1.97558929357911E-5</v>
          </cell>
          <cell r="H84">
            <v>1.07016539914184E-5</v>
          </cell>
          <cell r="I84">
            <v>4.1754701669560703E-6</v>
          </cell>
          <cell r="J84">
            <v>4.5402439354802499E-6</v>
          </cell>
          <cell r="K84">
            <v>4.5409747144731202E-6</v>
          </cell>
          <cell r="L84">
            <v>5.5372271162923398E-5</v>
          </cell>
          <cell r="M84">
            <v>7.1604492877377188</v>
          </cell>
          <cell r="N84">
            <v>0.53399854898452803</v>
          </cell>
        </row>
        <row r="85">
          <cell r="C85">
            <v>1.7255567014217401E-2</v>
          </cell>
          <cell r="D85">
            <v>2.50774677842855E-2</v>
          </cell>
          <cell r="E85">
            <v>10.3794298171997</v>
          </cell>
          <cell r="F85">
            <v>1.32043194025755E-2</v>
          </cell>
          <cell r="G85">
            <v>1.0263284444809</v>
          </cell>
          <cell r="H85">
            <v>4.0969190597534197</v>
          </cell>
          <cell r="I85">
            <v>0.86627143621444702</v>
          </cell>
          <cell r="J85">
            <v>26.2459526062012</v>
          </cell>
          <cell r="K85">
            <v>21.2713298797607</v>
          </cell>
          <cell r="L85">
            <v>1.22357141971588</v>
          </cell>
          <cell r="M85">
            <v>2030.3478469848633</v>
          </cell>
          <cell r="N85">
            <v>132.13098144531301</v>
          </cell>
        </row>
        <row r="86">
          <cell r="C86">
            <v>3.30619081978512E-6</v>
          </cell>
          <cell r="D86">
            <v>8.63622035831213E-3</v>
          </cell>
          <cell r="E86">
            <v>4.9511904716491699</v>
          </cell>
          <cell r="F86">
            <v>5.6284093298017996E-3</v>
          </cell>
          <cell r="G86">
            <v>5.0367555618286097</v>
          </cell>
          <cell r="H86">
            <v>0.49270722270011902</v>
          </cell>
          <cell r="I86">
            <v>3.4687929153442401</v>
          </cell>
          <cell r="J86">
            <v>8.9444036483764595</v>
          </cell>
          <cell r="K86">
            <v>2.9452283382415798</v>
          </cell>
          <cell r="L86">
            <v>2.1788750309497101E-3</v>
          </cell>
          <cell r="M86">
            <v>395.81822967529308</v>
          </cell>
          <cell r="N86">
            <v>88.668846130371094</v>
          </cell>
        </row>
        <row r="87">
          <cell r="C87">
            <v>5.5481569143012199E-4</v>
          </cell>
          <cell r="D87">
            <v>6.7291095852851895E-2</v>
          </cell>
          <cell r="E87">
            <v>0.77673488855361905</v>
          </cell>
          <cell r="F87">
            <v>5.4034773260355003E-2</v>
          </cell>
          <cell r="G87">
            <v>0.89396321773529097</v>
          </cell>
          <cell r="H87">
            <v>0.28053644299507102</v>
          </cell>
          <cell r="I87">
            <v>2.0346438884735099</v>
          </cell>
          <cell r="J87">
            <v>1.90148901939392</v>
          </cell>
          <cell r="K87">
            <v>2.3030047416686998</v>
          </cell>
          <cell r="L87">
            <v>0.50112211704254195</v>
          </cell>
          <cell r="M87">
            <v>632.49604797363259</v>
          </cell>
          <cell r="N87">
            <v>56.766960144042997</v>
          </cell>
        </row>
        <row r="88">
          <cell r="C88">
            <v>0.12255921959877</v>
          </cell>
          <cell r="D88">
            <v>3.9007658958435099</v>
          </cell>
          <cell r="E88">
            <v>17.439338684081999</v>
          </cell>
          <cell r="F88">
            <v>1.14786660671234</v>
          </cell>
          <cell r="G88">
            <v>19.148452758789102</v>
          </cell>
          <cell r="H88">
            <v>17.613145828247099</v>
          </cell>
          <cell r="I88">
            <v>66.717681884765597</v>
          </cell>
          <cell r="J88">
            <v>59.385299682617202</v>
          </cell>
          <cell r="K88">
            <v>2.6876137256622301</v>
          </cell>
          <cell r="L88">
            <v>1.5587255954742401</v>
          </cell>
          <cell r="M88">
            <v>35007.352478027344</v>
          </cell>
          <cell r="N88">
            <v>1599.8681640625</v>
          </cell>
        </row>
        <row r="89">
          <cell r="C89">
            <v>1.9843826293945299</v>
          </cell>
          <cell r="D89">
            <v>30.5750541687012</v>
          </cell>
          <cell r="E89">
            <v>112.343719482422</v>
          </cell>
          <cell r="F89">
            <v>5.2105674743652299</v>
          </cell>
          <cell r="G89">
            <v>177.52186584472699</v>
          </cell>
          <cell r="H89">
            <v>105.77643585205099</v>
          </cell>
          <cell r="I89">
            <v>976.29260253906295</v>
          </cell>
          <cell r="J89">
            <v>255.48269653320301</v>
          </cell>
          <cell r="K89">
            <v>53.024749755859403</v>
          </cell>
          <cell r="L89">
            <v>14.835976600646999</v>
          </cell>
          <cell r="M89">
            <v>2573728.3698730469</v>
          </cell>
          <cell r="N89">
            <v>22797.185546875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C91">
            <v>1.75329769263044E-4</v>
          </cell>
          <cell r="D91">
            <v>7.1781583130359594E-2</v>
          </cell>
          <cell r="E91">
            <v>2.16205859184265</v>
          </cell>
          <cell r="F91">
            <v>1.5542359091341501E-2</v>
          </cell>
          <cell r="G91">
            <v>0.27331995964050299</v>
          </cell>
          <cell r="H91">
            <v>9.1338262557983398</v>
          </cell>
          <cell r="I91">
            <v>3.1705744266510001</v>
          </cell>
          <cell r="J91">
            <v>1.421870470047</v>
          </cell>
          <cell r="K91">
            <v>6.1505990028381303</v>
          </cell>
          <cell r="L91">
            <v>4.4214663505554199</v>
          </cell>
          <cell r="M91">
            <v>16.296546936035199</v>
          </cell>
          <cell r="N91">
            <v>10041.923370361328</v>
          </cell>
        </row>
        <row r="92">
          <cell r="C92">
            <v>4.6607235049123098E-7</v>
          </cell>
          <cell r="D92">
            <v>1.1180299334228E-3</v>
          </cell>
          <cell r="E92">
            <v>0.87746709585189797</v>
          </cell>
          <cell r="F92">
            <v>1.8164095081374401E-6</v>
          </cell>
          <cell r="G92">
            <v>2.9220306873321502</v>
          </cell>
          <cell r="H92">
            <v>9.9622517824173001E-2</v>
          </cell>
          <cell r="I92">
            <v>2.5826997756957999</v>
          </cell>
          <cell r="J92">
            <v>3.4919192790985099</v>
          </cell>
          <cell r="K92">
            <v>2.87464475631714</v>
          </cell>
          <cell r="L92">
            <v>0.192459031939507</v>
          </cell>
          <cell r="M92">
            <v>21.773506164550799</v>
          </cell>
          <cell r="N92">
            <v>594.04873657226608</v>
          </cell>
        </row>
        <row r="93">
          <cell r="C93">
            <v>2.83991415053606E-2</v>
          </cell>
          <cell r="D93">
            <v>0.42002069950103799</v>
          </cell>
          <cell r="E93">
            <v>45.959690093994098</v>
          </cell>
          <cell r="F93">
            <v>0.109796434640884</v>
          </cell>
          <cell r="G93">
            <v>56.221343994140597</v>
          </cell>
          <cell r="H93">
            <v>11.5397396087646</v>
          </cell>
          <cell r="I93">
            <v>131.18165588378901</v>
          </cell>
          <cell r="J93">
            <v>247.00474548339801</v>
          </cell>
          <cell r="K93">
            <v>98.538055419921903</v>
          </cell>
          <cell r="L93">
            <v>7.1931557655334499</v>
          </cell>
          <cell r="M93">
            <v>313.67843627929699</v>
          </cell>
          <cell r="N93">
            <v>11229.45483398438</v>
          </cell>
        </row>
        <row r="94">
          <cell r="C94">
            <v>3.9329640567302697E-2</v>
          </cell>
          <cell r="D94">
            <v>1.6552313566207899</v>
          </cell>
          <cell r="E94">
            <v>423.06204223632801</v>
          </cell>
          <cell r="F94">
            <v>1.92930325865746E-2</v>
          </cell>
          <cell r="G94">
            <v>628.894775390625</v>
          </cell>
          <cell r="H94">
            <v>23.6137390136719</v>
          </cell>
          <cell r="I94">
            <v>199.46653747558599</v>
          </cell>
          <cell r="J94">
            <v>413.93893432617199</v>
          </cell>
          <cell r="K94">
            <v>145.890380859375</v>
          </cell>
          <cell r="L94">
            <v>1.7496203184127801</v>
          </cell>
          <cell r="M94">
            <v>7483.73486328125</v>
          </cell>
          <cell r="N94">
            <v>126225.625</v>
          </cell>
        </row>
        <row r="95">
          <cell r="C95">
            <v>3.7800624966621399E-2</v>
          </cell>
          <cell r="D95">
            <v>27.200904846191399</v>
          </cell>
          <cell r="E95">
            <v>988.83984375</v>
          </cell>
          <cell r="F95">
            <v>0.24589097499847401</v>
          </cell>
          <cell r="G95">
            <v>1049.97875976563</v>
          </cell>
          <cell r="H95">
            <v>32.762622833252003</v>
          </cell>
          <cell r="I95">
            <v>148.23037719726599</v>
          </cell>
          <cell r="J95">
            <v>2171.62060546875</v>
          </cell>
          <cell r="K95">
            <v>970.45758056640602</v>
          </cell>
          <cell r="L95">
            <v>2.5724782943725599</v>
          </cell>
          <cell r="M95">
            <v>23284.84765625</v>
          </cell>
          <cell r="N95">
            <v>89056.19140625</v>
          </cell>
        </row>
        <row r="96">
          <cell r="C96">
            <v>0.19987869262695299</v>
          </cell>
          <cell r="D96">
            <v>4.1966371536254901</v>
          </cell>
          <cell r="E96">
            <v>18.392311096191399</v>
          </cell>
          <cell r="F96">
            <v>0.92857259511947599</v>
          </cell>
          <cell r="G96">
            <v>26.5035514831543</v>
          </cell>
          <cell r="H96">
            <v>17.729558944702099</v>
          </cell>
          <cell r="I96">
            <v>47.606887817382798</v>
          </cell>
          <cell r="J96">
            <v>59.543785095214801</v>
          </cell>
          <cell r="K96">
            <v>3.4734158515930198</v>
          </cell>
          <cell r="L96">
            <v>1.80278313159943</v>
          </cell>
          <cell r="M96">
            <v>324.70489501953102</v>
          </cell>
          <cell r="N96">
            <v>88576.40185546875</v>
          </cell>
        </row>
        <row r="97">
          <cell r="C97">
            <v>7.4154167175293004</v>
          </cell>
          <cell r="D97">
            <v>42.633449554443402</v>
          </cell>
          <cell r="E97">
            <v>324.21356201171898</v>
          </cell>
          <cell r="F97">
            <v>13.075410842895501</v>
          </cell>
          <cell r="G97">
            <v>359.73275756835898</v>
          </cell>
          <cell r="H97">
            <v>201.72351074218801</v>
          </cell>
          <cell r="I97">
            <v>1127.63818359375</v>
          </cell>
          <cell r="J97">
            <v>434.576171875</v>
          </cell>
          <cell r="K97">
            <v>163.383056640625</v>
          </cell>
          <cell r="L97">
            <v>48.138771057128899</v>
          </cell>
          <cell r="M97">
            <v>6026.95751953125</v>
          </cell>
          <cell r="N97">
            <v>9894855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</sheetData>
      <sheetData sheetId="30">
        <row r="3">
          <cell r="C3">
            <v>1.40000001920271E-5</v>
          </cell>
          <cell r="D3">
            <v>6.1983246356248897E-2</v>
          </cell>
          <cell r="E3">
            <v>0.78327715396881104</v>
          </cell>
          <cell r="F3">
            <v>8.2211522385478002E-3</v>
          </cell>
          <cell r="G3">
            <v>16.1981601715088</v>
          </cell>
          <cell r="H3">
            <v>0.89312767982482899</v>
          </cell>
          <cell r="I3">
            <v>3.7911958694457999</v>
          </cell>
          <cell r="J3">
            <v>3.25215864181519</v>
          </cell>
          <cell r="K3">
            <v>5.4456707090139403E-2</v>
          </cell>
          <cell r="L3">
            <v>0.189799100160599</v>
          </cell>
          <cell r="M3">
            <v>7.0373587608337402</v>
          </cell>
          <cell r="N3">
            <v>21.984443664550799</v>
          </cell>
        </row>
        <row r="4">
          <cell r="C4">
            <v>3.99999998990097E-6</v>
          </cell>
          <cell r="D4">
            <v>1.04944138001883E-5</v>
          </cell>
          <cell r="E4">
            <v>0.515766561031342</v>
          </cell>
          <cell r="F4">
            <v>8.2863671480026807E-9</v>
          </cell>
          <cell r="G4">
            <v>6.14559030532837</v>
          </cell>
          <cell r="H4">
            <v>2.7537828311324099E-2</v>
          </cell>
          <cell r="I4">
            <v>0.10878214240074199</v>
          </cell>
          <cell r="J4">
            <v>0.355943143367767</v>
          </cell>
          <cell r="K4">
            <v>1.6660703420639</v>
          </cell>
          <cell r="L4">
            <v>1.1216732673347E-2</v>
          </cell>
          <cell r="M4">
            <v>0.68455576896667503</v>
          </cell>
          <cell r="N4">
            <v>2.1696743965148899</v>
          </cell>
        </row>
        <row r="5">
          <cell r="C5">
            <v>7.99999997980194E-6</v>
          </cell>
          <cell r="D5">
            <v>2.5195152759552002</v>
          </cell>
          <cell r="E5">
            <v>16.881769180297901</v>
          </cell>
          <cell r="F5">
            <v>2.7412291616201401E-2</v>
          </cell>
          <cell r="G5">
            <v>167.25619506835901</v>
          </cell>
          <cell r="H5">
            <v>4.2036042213439897</v>
          </cell>
          <cell r="I5">
            <v>36.989635467529297</v>
          </cell>
          <cell r="J5">
            <v>59.843616485595703</v>
          </cell>
          <cell r="K5">
            <v>2.3793425559997599</v>
          </cell>
          <cell r="L5">
            <v>0.35594949126243602</v>
          </cell>
          <cell r="M5">
            <v>15.7671556472778</v>
          </cell>
          <cell r="N5">
            <v>75.009376525878906</v>
          </cell>
        </row>
        <row r="6">
          <cell r="C6">
            <v>7.99999997980194E-6</v>
          </cell>
          <cell r="D6">
            <v>6.5621808171272304E-3</v>
          </cell>
          <cell r="E6">
            <v>21.129688262939499</v>
          </cell>
          <cell r="F6">
            <v>3.6360703408718102E-2</v>
          </cell>
          <cell r="G6">
            <v>317.68502807617199</v>
          </cell>
          <cell r="H6">
            <v>2.4018383026122998</v>
          </cell>
          <cell r="I6">
            <v>794.56298828125</v>
          </cell>
          <cell r="J6">
            <v>23.7315158843994</v>
          </cell>
          <cell r="K6">
            <v>2.6992418766021702</v>
          </cell>
          <cell r="L6">
            <v>2.14164536446333E-2</v>
          </cell>
          <cell r="M6">
            <v>283.52322387695301</v>
          </cell>
          <cell r="N6">
            <v>276.57928466796898</v>
          </cell>
        </row>
        <row r="7">
          <cell r="C7">
            <v>1.1000000085914501E-5</v>
          </cell>
          <cell r="D7">
            <v>0.179364383220673</v>
          </cell>
          <cell r="E7">
            <v>63.317619323730497</v>
          </cell>
          <cell r="F7">
            <v>5.3224614821374399E-3</v>
          </cell>
          <cell r="G7">
            <v>152.06857299804699</v>
          </cell>
          <cell r="H7">
            <v>1.4207737445831301</v>
          </cell>
          <cell r="I7">
            <v>243.37503051757801</v>
          </cell>
          <cell r="J7">
            <v>61.082576751708999</v>
          </cell>
          <cell r="K7">
            <v>4.8806209564209002</v>
          </cell>
          <cell r="L7">
            <v>0.19799701869487801</v>
          </cell>
          <cell r="M7">
            <v>1743.14270019531</v>
          </cell>
          <cell r="N7">
            <v>469.43719482421898</v>
          </cell>
        </row>
        <row r="8">
          <cell r="C8">
            <v>3.0000001061125701E-6</v>
          </cell>
          <cell r="D8">
            <v>0.74672812223434404</v>
          </cell>
          <cell r="E8">
            <v>3.2563374042511</v>
          </cell>
          <cell r="F8">
            <v>0.12978066504001601</v>
          </cell>
          <cell r="G8">
            <v>5.2066025733947798</v>
          </cell>
          <cell r="H8">
            <v>2.7554011344909699</v>
          </cell>
          <cell r="I8">
            <v>12.671594619751</v>
          </cell>
          <cell r="J8">
            <v>10.422492980956999</v>
          </cell>
          <cell r="K8">
            <v>0.72930496931076005</v>
          </cell>
          <cell r="L8">
            <v>0.40137878060340898</v>
          </cell>
          <cell r="M8">
            <v>55.271854400634801</v>
          </cell>
          <cell r="N8">
            <v>319.33209228515602</v>
          </cell>
        </row>
        <row r="9">
          <cell r="C9">
            <v>1.59999999596039E-5</v>
          </cell>
          <cell r="D9">
            <v>1.00747954845428</v>
          </cell>
          <cell r="E9">
            <v>5.0031976699829102</v>
          </cell>
          <cell r="F9">
            <v>0.249099045991898</v>
          </cell>
          <cell r="G9">
            <v>8.8188295364379901</v>
          </cell>
          <cell r="H9">
            <v>4.2241339683532697</v>
          </cell>
          <cell r="I9">
            <v>33.837974548339801</v>
          </cell>
          <cell r="J9">
            <v>11.1184167861938</v>
          </cell>
          <cell r="K9">
            <v>2.7634077072143599</v>
          </cell>
          <cell r="L9">
            <v>0.863930523395538</v>
          </cell>
          <cell r="M9">
            <v>148.16639709472699</v>
          </cell>
          <cell r="N9">
            <v>1030.1005859375</v>
          </cell>
        </row>
        <row r="10">
          <cell r="C10">
            <v>9.9999999747524292E-7</v>
          </cell>
          <cell r="D10">
            <v>1.6672447600285499E-7</v>
          </cell>
          <cell r="E10">
            <v>9.9316162049944999E-7</v>
          </cell>
          <cell r="F10">
            <v>6.7508679535421794E-8</v>
          </cell>
          <cell r="G10">
            <v>7.2422949415340596E-6</v>
          </cell>
          <cell r="H10">
            <v>1.3725340295422901E-6</v>
          </cell>
          <cell r="I10">
            <v>2.8236295293027099E-6</v>
          </cell>
          <cell r="J10">
            <v>2.8131849830970201E-4</v>
          </cell>
          <cell r="K10">
            <v>1.94661814020947E-4</v>
          </cell>
          <cell r="L10">
            <v>2.1782846033602301E-6</v>
          </cell>
          <cell r="M10">
            <v>1.89572724048048E-3</v>
          </cell>
          <cell r="N10">
            <v>3.6191090941429097E-2</v>
          </cell>
        </row>
        <row r="11">
          <cell r="C11">
            <v>2.02097307919757E-5</v>
          </cell>
          <cell r="D11">
            <v>1.40000001920271E-5</v>
          </cell>
          <cell r="E11">
            <v>0.53792959451675404</v>
          </cell>
          <cell r="F11">
            <v>5.5712617933750201E-2</v>
          </cell>
          <cell r="G11">
            <v>0.43491205573081998</v>
          </cell>
          <cell r="H11">
            <v>2.0674951374530799E-2</v>
          </cell>
          <cell r="I11">
            <v>0.77290809154510498</v>
          </cell>
          <cell r="J11">
            <v>56.878944396972699</v>
          </cell>
          <cell r="K11">
            <v>4.9353804588317898</v>
          </cell>
          <cell r="L11">
            <v>0.12365777790546401</v>
          </cell>
          <cell r="M11">
            <v>84.454719543457003</v>
          </cell>
          <cell r="N11">
            <v>24.7169303894043</v>
          </cell>
        </row>
        <row r="12">
          <cell r="C12">
            <v>1.88691355873516E-8</v>
          </cell>
          <cell r="D12">
            <v>3.99999998990097E-6</v>
          </cell>
          <cell r="E12">
            <v>22.179485321044901</v>
          </cell>
          <cell r="F12">
            <v>2.3528255042037901E-6</v>
          </cell>
          <cell r="G12">
            <v>0.16746537387371099</v>
          </cell>
          <cell r="H12">
            <v>16.886926651001001</v>
          </cell>
          <cell r="I12">
            <v>4.2235262691974598E-2</v>
          </cell>
          <cell r="J12">
            <v>11.831172943115201</v>
          </cell>
          <cell r="K12">
            <v>2.62822461128235</v>
          </cell>
          <cell r="L12">
            <v>1.3594599440693901E-3</v>
          </cell>
          <cell r="M12">
            <v>3.6953070163726802</v>
          </cell>
          <cell r="N12">
            <v>8.4054260253906303</v>
          </cell>
        </row>
        <row r="13">
          <cell r="C13">
            <v>2.5184390324284299E-5</v>
          </cell>
          <cell r="D13">
            <v>7.99999997980194E-6</v>
          </cell>
          <cell r="E13">
            <v>318.08853149414102</v>
          </cell>
          <cell r="F13">
            <v>2.2992684841156001</v>
          </cell>
          <cell r="G13">
            <v>54.986377716064503</v>
          </cell>
          <cell r="H13">
            <v>1.0228979587554901</v>
          </cell>
          <cell r="I13">
            <v>44.223033905029297</v>
          </cell>
          <cell r="J13">
            <v>816.20916748046898</v>
          </cell>
          <cell r="K13">
            <v>273.99612426757801</v>
          </cell>
          <cell r="L13">
            <v>1.40049540996552</v>
          </cell>
          <cell r="M13">
            <v>211.66812133789099</v>
          </cell>
          <cell r="N13">
            <v>158.51937866210901</v>
          </cell>
        </row>
        <row r="14">
          <cell r="C14">
            <v>1.2436318211257499E-2</v>
          </cell>
          <cell r="D14">
            <v>7.99999997980194E-6</v>
          </cell>
          <cell r="E14">
            <v>34.775577545166001</v>
          </cell>
          <cell r="F14">
            <v>0.89090842008590698</v>
          </cell>
          <cell r="G14">
            <v>51.215160369872997</v>
          </cell>
          <cell r="H14">
            <v>3.7178249359130899</v>
          </cell>
          <cell r="I14">
            <v>319.75271606445301</v>
          </cell>
          <cell r="J14">
            <v>2345.42944335938</v>
          </cell>
          <cell r="K14">
            <v>1462.69384765625</v>
          </cell>
          <cell r="L14">
            <v>5.5378008633851998E-2</v>
          </cell>
          <cell r="M14">
            <v>683.24017333984398</v>
          </cell>
          <cell r="N14">
            <v>230.75373840332</v>
          </cell>
        </row>
        <row r="15">
          <cell r="C15">
            <v>3.6953852395527097E-4</v>
          </cell>
          <cell r="D15">
            <v>1.1000000085914501E-5</v>
          </cell>
          <cell r="E15">
            <v>39.907520294189503</v>
          </cell>
          <cell r="F15">
            <v>3.2209620475768999</v>
          </cell>
          <cell r="G15">
            <v>136.93359375</v>
          </cell>
          <cell r="H15">
            <v>3.54204154014587</v>
          </cell>
          <cell r="I15">
            <v>143.55741882324199</v>
          </cell>
          <cell r="J15">
            <v>1183.58239746094</v>
          </cell>
          <cell r="K15">
            <v>603.859619140625</v>
          </cell>
          <cell r="L15">
            <v>0.18411703407764399</v>
          </cell>
          <cell r="M15">
            <v>4560.3974609375</v>
          </cell>
          <cell r="N15">
            <v>645.75408935546898</v>
          </cell>
        </row>
        <row r="16">
          <cell r="C16">
            <v>3.7202235311269802E-2</v>
          </cell>
          <cell r="D16">
            <v>3.0000001061125701E-6</v>
          </cell>
          <cell r="E16">
            <v>1.83401787281036</v>
          </cell>
          <cell r="F16">
            <v>5.3640667349100099E-2</v>
          </cell>
          <cell r="G16">
            <v>5.0002288818359402</v>
          </cell>
          <cell r="H16">
            <v>1.82675921916962</v>
          </cell>
          <cell r="I16">
            <v>5.0417680740356401</v>
          </cell>
          <cell r="J16">
            <v>7.3405656814575204</v>
          </cell>
          <cell r="K16">
            <v>0.50043016672134399</v>
          </cell>
          <cell r="L16">
            <v>0.172460377216339</v>
          </cell>
          <cell r="M16">
            <v>36.182888031005902</v>
          </cell>
          <cell r="N16">
            <v>212.93682861328099</v>
          </cell>
        </row>
        <row r="17">
          <cell r="C17">
            <v>5.9646546840667697E-2</v>
          </cell>
          <cell r="D17">
            <v>1.59999999596039E-5</v>
          </cell>
          <cell r="E17">
            <v>4.1662840843200701</v>
          </cell>
          <cell r="F17">
            <v>0.13611723482608801</v>
          </cell>
          <cell r="G17">
            <v>4.6517171859741202</v>
          </cell>
          <cell r="H17">
            <v>2.0320067405700701</v>
          </cell>
          <cell r="I17">
            <v>22.420152664184599</v>
          </cell>
          <cell r="J17">
            <v>5.69934034347534</v>
          </cell>
          <cell r="K17">
            <v>1.6900316476821899</v>
          </cell>
          <cell r="L17">
            <v>0.45006808638572698</v>
          </cell>
          <cell r="M17">
            <v>205.56262207031301</v>
          </cell>
          <cell r="N17">
            <v>619.27508544921898</v>
          </cell>
        </row>
        <row r="18">
          <cell r="C18">
            <v>3.0227258321247101E-5</v>
          </cell>
          <cell r="D18">
            <v>9.9999999747524292E-7</v>
          </cell>
          <cell r="E18">
            <v>2.0319214090704901E-3</v>
          </cell>
          <cell r="F18">
            <v>1.93642088561319E-4</v>
          </cell>
          <cell r="G18">
            <v>1.4818137511611E-2</v>
          </cell>
          <cell r="H18">
            <v>2.80807376839221E-3</v>
          </cell>
          <cell r="I18">
            <v>5.7770190760493296E-3</v>
          </cell>
          <cell r="J18">
            <v>0.58243846893310502</v>
          </cell>
          <cell r="K18">
            <v>0.47521215677261402</v>
          </cell>
          <cell r="L18">
            <v>4.6145636588335003E-3</v>
          </cell>
          <cell r="M18">
            <v>4.0265488624572798</v>
          </cell>
          <cell r="N18">
            <v>132.22384643554699</v>
          </cell>
        </row>
        <row r="19">
          <cell r="C19">
            <v>1.6255212249234299E-3</v>
          </cell>
          <cell r="D19">
            <v>0.55565977096557595</v>
          </cell>
          <cell r="E19">
            <v>1.40000001920271E-5</v>
          </cell>
          <cell r="F19">
            <v>8.74767971038818</v>
          </cell>
          <cell r="G19">
            <v>69.905265808105497</v>
          </cell>
          <cell r="H19">
            <v>3.51283931732178</v>
          </cell>
          <cell r="I19">
            <v>26.072538375854499</v>
          </cell>
          <cell r="J19">
            <v>125.918090820313</v>
          </cell>
          <cell r="K19">
            <v>108.76416015625</v>
          </cell>
          <cell r="L19">
            <v>58.053184509277301</v>
          </cell>
          <cell r="M19">
            <v>991.04675292968795</v>
          </cell>
          <cell r="N19">
            <v>7101.3837890625</v>
          </cell>
        </row>
        <row r="20">
          <cell r="C20">
            <v>438.71380615234398</v>
          </cell>
          <cell r="D20">
            <v>1.1772803554777099E-4</v>
          </cell>
          <cell r="E20">
            <v>3.99999998990097E-6</v>
          </cell>
          <cell r="F20">
            <v>0.153662279248238</v>
          </cell>
          <cell r="G20">
            <v>125.364128112793</v>
          </cell>
          <cell r="H20">
            <v>0.67233425378799405</v>
          </cell>
          <cell r="I20">
            <v>11.2517766952515</v>
          </cell>
          <cell r="J20">
            <v>77.086433410644503</v>
          </cell>
          <cell r="K20">
            <v>77.315757751464801</v>
          </cell>
          <cell r="L20">
            <v>0.28344964981079102</v>
          </cell>
          <cell r="M20">
            <v>137.95463562011699</v>
          </cell>
          <cell r="N20">
            <v>8882.029296875</v>
          </cell>
        </row>
        <row r="21">
          <cell r="C21">
            <v>5.9257156681269396E-4</v>
          </cell>
          <cell r="D21">
            <v>0.74267828464508101</v>
          </cell>
          <cell r="E21">
            <v>7.99999997980194E-6</v>
          </cell>
          <cell r="F21">
            <v>40.602535247802699</v>
          </cell>
          <cell r="G21">
            <v>465.985595703125</v>
          </cell>
          <cell r="H21">
            <v>34.439174652099602</v>
          </cell>
          <cell r="I21">
            <v>426.04055786132801</v>
          </cell>
          <cell r="J21">
            <v>1099.142578125</v>
          </cell>
          <cell r="K21">
            <v>176.80627441406301</v>
          </cell>
          <cell r="L21">
            <v>8.3050794601440394</v>
          </cell>
          <cell r="M21">
            <v>969.92474365234398</v>
          </cell>
          <cell r="N21">
            <v>6227.4189453125</v>
          </cell>
        </row>
        <row r="22">
          <cell r="C22">
            <v>15.7430076599121</v>
          </cell>
          <cell r="D22">
            <v>2.3929126262664799</v>
          </cell>
          <cell r="E22">
            <v>7.99999997980194E-6</v>
          </cell>
          <cell r="F22">
            <v>2.41528248786926</v>
          </cell>
          <cell r="G22">
            <v>3995.9140625</v>
          </cell>
          <cell r="H22">
            <v>171.18395996093801</v>
          </cell>
          <cell r="I22">
            <v>14368.7783203125</v>
          </cell>
          <cell r="J22">
            <v>3031.08642578125</v>
          </cell>
          <cell r="K22">
            <v>846.46441650390602</v>
          </cell>
          <cell r="L22">
            <v>49.301486968994098</v>
          </cell>
          <cell r="M22">
            <v>25377.8515625</v>
          </cell>
          <cell r="N22">
            <v>22536.576171875</v>
          </cell>
        </row>
        <row r="23">
          <cell r="C23">
            <v>6.8085074424743697</v>
          </cell>
          <cell r="D23">
            <v>17.385818481445298</v>
          </cell>
          <cell r="E23">
            <v>1.1000000085914501E-5</v>
          </cell>
          <cell r="F23">
            <v>7.7583968639373793E-2</v>
          </cell>
          <cell r="G23">
            <v>2555.97192382813</v>
          </cell>
          <cell r="H23">
            <v>527.32257080078102</v>
          </cell>
          <cell r="I23">
            <v>6716.267578125</v>
          </cell>
          <cell r="J23">
            <v>5293.45361328125</v>
          </cell>
          <cell r="K23">
            <v>1733.93493652344</v>
          </cell>
          <cell r="L23">
            <v>5.5076746940612802</v>
          </cell>
          <cell r="M23">
            <v>43464.55078125</v>
          </cell>
          <cell r="N23">
            <v>13167.515625</v>
          </cell>
        </row>
        <row r="24">
          <cell r="C24">
            <v>0.57714402675628695</v>
          </cell>
          <cell r="D24">
            <v>9.1626052856445295</v>
          </cell>
          <cell r="E24">
            <v>3.0000001061125701E-6</v>
          </cell>
          <cell r="F24">
            <v>1.2832005023956301</v>
          </cell>
          <cell r="G24">
            <v>70.699745178222699</v>
          </cell>
          <cell r="H24">
            <v>33.007366180419901</v>
          </cell>
          <cell r="I24">
            <v>54.806556701660199</v>
          </cell>
          <cell r="J24">
            <v>137.90716552734401</v>
          </cell>
          <cell r="K24">
            <v>8.3527936935424805</v>
          </cell>
          <cell r="L24">
            <v>3.1585252285003702</v>
          </cell>
          <cell r="M24">
            <v>680.25115966796898</v>
          </cell>
          <cell r="N24">
            <v>3681.53491210938</v>
          </cell>
        </row>
        <row r="25">
          <cell r="C25">
            <v>1.4107705354690601</v>
          </cell>
          <cell r="D25">
            <v>10.936037063598601</v>
          </cell>
          <cell r="E25">
            <v>1.59999999596039E-5</v>
          </cell>
          <cell r="F25">
            <v>2.1280484199523899</v>
          </cell>
          <cell r="G25">
            <v>126.11483001709</v>
          </cell>
          <cell r="H25">
            <v>65.668251037597699</v>
          </cell>
          <cell r="I25">
            <v>617.37060546875</v>
          </cell>
          <cell r="J25">
            <v>148.52186584472699</v>
          </cell>
          <cell r="K25">
            <v>35.652011871337898</v>
          </cell>
          <cell r="L25">
            <v>8.3815088272094709</v>
          </cell>
          <cell r="M25">
            <v>2864.71069335938</v>
          </cell>
          <cell r="N25">
            <v>14903.1904296875</v>
          </cell>
        </row>
        <row r="26">
          <cell r="C26">
            <v>5.2192939392625703E-7</v>
          </cell>
          <cell r="D26">
            <v>5.8898144743579897E-6</v>
          </cell>
          <cell r="E26">
            <v>9.9999999747524292E-7</v>
          </cell>
          <cell r="F26">
            <v>2.3851234800531499E-6</v>
          </cell>
          <cell r="G26">
            <v>2.7138195582665498E-4</v>
          </cell>
          <cell r="H26">
            <v>4.8486959713045501E-5</v>
          </cell>
          <cell r="I26">
            <v>9.9749275250360397E-5</v>
          </cell>
          <cell r="J26">
            <v>1.00515261292458E-2</v>
          </cell>
          <cell r="K26">
            <v>6.8771163932979098E-3</v>
          </cell>
          <cell r="L26">
            <v>9.7073534561786801E-5</v>
          </cell>
          <cell r="M26">
            <v>6.7171223461628002E-2</v>
          </cell>
          <cell r="N26">
            <v>1.4145869016647299</v>
          </cell>
        </row>
        <row r="27">
          <cell r="C27">
            <v>7.2715447458904203E-6</v>
          </cell>
          <cell r="D27">
            <v>8.4969997406005894E-3</v>
          </cell>
          <cell r="E27">
            <v>1.32333068177104E-2</v>
          </cell>
          <cell r="F27">
            <v>1.40000001920271E-5</v>
          </cell>
          <cell r="G27">
            <v>8.6957644671201706E-3</v>
          </cell>
          <cell r="H27">
            <v>4.1499650105833999E-3</v>
          </cell>
          <cell r="I27">
            <v>3.1476605683565098E-2</v>
          </cell>
          <cell r="J27">
            <v>98.439216613769503</v>
          </cell>
          <cell r="K27">
            <v>10.4398803710938</v>
          </cell>
          <cell r="L27">
            <v>0.14480465650558499</v>
          </cell>
          <cell r="M27">
            <v>2.3508062362670898</v>
          </cell>
          <cell r="N27">
            <v>1.6890971660614</v>
          </cell>
        </row>
        <row r="28">
          <cell r="C28">
            <v>3.5127505660057103E-2</v>
          </cell>
          <cell r="D28">
            <v>1.8006624031841101E-6</v>
          </cell>
          <cell r="E28">
            <v>6.7473515868187006E-2</v>
          </cell>
          <cell r="F28">
            <v>3.99999998990097E-6</v>
          </cell>
          <cell r="G28">
            <v>9.57186594605446E-2</v>
          </cell>
          <cell r="H28">
            <v>7.2716480644885505E-5</v>
          </cell>
          <cell r="I28">
            <v>4.0586369820516699E-9</v>
          </cell>
          <cell r="J28">
            <v>5.6096224784851101</v>
          </cell>
          <cell r="K28">
            <v>13.573962211608899</v>
          </cell>
          <cell r="L28">
            <v>0.38367652893066401</v>
          </cell>
          <cell r="M28">
            <v>1.2724691629409799</v>
          </cell>
          <cell r="N28">
            <v>54.372947692871101</v>
          </cell>
        </row>
        <row r="29">
          <cell r="C29">
            <v>9.0614485088735802E-6</v>
          </cell>
          <cell r="D29">
            <v>3.5509444773197202E-2</v>
          </cell>
          <cell r="E29">
            <v>0.15733215212821999</v>
          </cell>
          <cell r="F29">
            <v>7.99999997980194E-6</v>
          </cell>
          <cell r="G29">
            <v>0.35793268680572499</v>
          </cell>
          <cell r="H29">
            <v>2.69806329160929E-2</v>
          </cell>
          <cell r="I29">
            <v>3.1048960685729998</v>
          </cell>
          <cell r="J29">
            <v>568.08740234375</v>
          </cell>
          <cell r="K29">
            <v>23.330472946166999</v>
          </cell>
          <cell r="L29">
            <v>0.46652185916900601</v>
          </cell>
          <cell r="M29">
            <v>21.436731338501001</v>
          </cell>
          <cell r="N29">
            <v>62.074798583984403</v>
          </cell>
        </row>
        <row r="30">
          <cell r="C30">
            <v>1.92085898015648E-3</v>
          </cell>
          <cell r="D30">
            <v>2.5662463158369099E-2</v>
          </cell>
          <cell r="E30">
            <v>0.91941487789154097</v>
          </cell>
          <cell r="F30">
            <v>7.99999997980194E-6</v>
          </cell>
          <cell r="G30">
            <v>2.78856253623962</v>
          </cell>
          <cell r="H30">
            <v>3.5388249903917299E-2</v>
          </cell>
          <cell r="I30">
            <v>56.914478302002003</v>
          </cell>
          <cell r="J30">
            <v>1423.26123046875</v>
          </cell>
          <cell r="K30">
            <v>215.13952636718801</v>
          </cell>
          <cell r="L30">
            <v>1.20636057108641E-2</v>
          </cell>
          <cell r="M30">
            <v>230.58299255371099</v>
          </cell>
          <cell r="N30">
            <v>56.293567657470703</v>
          </cell>
        </row>
        <row r="31">
          <cell r="C31">
            <v>1.32961489725858E-4</v>
          </cell>
          <cell r="D31">
            <v>7.9787470400333405E-2</v>
          </cell>
          <cell r="E31">
            <v>3.6195325851440399</v>
          </cell>
          <cell r="F31">
            <v>1.1000000085914501E-5</v>
          </cell>
          <cell r="G31">
            <v>22.025325775146499</v>
          </cell>
          <cell r="H31">
            <v>0.146250009536743</v>
          </cell>
          <cell r="I31">
            <v>7.8719625473022496</v>
          </cell>
          <cell r="J31">
            <v>1381.7587890625</v>
          </cell>
          <cell r="K31">
            <v>155.76393127441401</v>
          </cell>
          <cell r="L31">
            <v>2.8589487075805699E-2</v>
          </cell>
          <cell r="M31">
            <v>1914.3642578125</v>
          </cell>
          <cell r="N31">
            <v>262.56164550781301</v>
          </cell>
        </row>
        <row r="32">
          <cell r="C32">
            <v>8.2821436226368002E-3</v>
          </cell>
          <cell r="D32">
            <v>0.13663870096206701</v>
          </cell>
          <cell r="E32">
            <v>0.56612026691436801</v>
          </cell>
          <cell r="F32">
            <v>3.0000001061125701E-6</v>
          </cell>
          <cell r="G32">
            <v>1.02734863758087</v>
          </cell>
          <cell r="H32">
            <v>0.49528709053993197</v>
          </cell>
          <cell r="I32">
            <v>0.93666446208953902</v>
          </cell>
          <cell r="J32">
            <v>2.02182865142822</v>
          </cell>
          <cell r="K32">
            <v>0.12143725156784101</v>
          </cell>
          <cell r="L32">
            <v>4.6794816851615899E-2</v>
          </cell>
          <cell r="M32">
            <v>9.9564609527587908</v>
          </cell>
          <cell r="N32">
            <v>53.496326446533203</v>
          </cell>
        </row>
        <row r="33">
          <cell r="C33">
            <v>7.0290021598339095E-2</v>
          </cell>
          <cell r="D33">
            <v>0.28021544218063399</v>
          </cell>
          <cell r="E33">
            <v>5.0720877647399902</v>
          </cell>
          <cell r="F33">
            <v>1.59999999596039E-5</v>
          </cell>
          <cell r="G33">
            <v>4.9395990371704102</v>
          </cell>
          <cell r="H33">
            <v>3.5957660675048801</v>
          </cell>
          <cell r="I33">
            <v>38.112228393554702</v>
          </cell>
          <cell r="J33">
            <v>5.1401782035827601</v>
          </cell>
          <cell r="K33">
            <v>1.9813802242279099</v>
          </cell>
          <cell r="L33">
            <v>0.42581045627594</v>
          </cell>
          <cell r="M33">
            <v>232.92889404296901</v>
          </cell>
          <cell r="N33">
            <v>986.00970458984398</v>
          </cell>
        </row>
        <row r="34">
          <cell r="C34">
            <v>7.8970538197609099E-7</v>
          </cell>
          <cell r="D34">
            <v>8.9114973889081705E-6</v>
          </cell>
          <cell r="E34">
            <v>5.30851393705234E-5</v>
          </cell>
          <cell r="F34">
            <v>9.9999999747524292E-7</v>
          </cell>
          <cell r="G34">
            <v>3.8713318645022799E-4</v>
          </cell>
          <cell r="H34">
            <v>7.3362643888685906E-5</v>
          </cell>
          <cell r="I34">
            <v>1.50928084622137E-4</v>
          </cell>
          <cell r="J34">
            <v>28.1259956359863</v>
          </cell>
          <cell r="K34">
            <v>7.3836216926574698</v>
          </cell>
          <cell r="L34">
            <v>1.20634183986112E-4</v>
          </cell>
          <cell r="M34">
            <v>11.03648853302</v>
          </cell>
          <cell r="N34">
            <v>3.5888829231262198</v>
          </cell>
        </row>
        <row r="35">
          <cell r="C35">
            <v>0.110709443688393</v>
          </cell>
          <cell r="D35">
            <v>2.6283769607543901</v>
          </cell>
          <cell r="E35">
            <v>320.73260498046898</v>
          </cell>
          <cell r="F35">
            <v>0.12227158248424499</v>
          </cell>
          <cell r="G35">
            <v>1.40000001920271E-5</v>
          </cell>
          <cell r="H35">
            <v>16.659784317016602</v>
          </cell>
          <cell r="I35">
            <v>85.570205688476605</v>
          </cell>
          <cell r="J35">
            <v>93.76708984375</v>
          </cell>
          <cell r="K35">
            <v>126.18401336669901</v>
          </cell>
          <cell r="L35">
            <v>57.8775444030762</v>
          </cell>
          <cell r="M35">
            <v>1009.77136230469</v>
          </cell>
          <cell r="N35">
            <v>3455.25219726563</v>
          </cell>
        </row>
        <row r="36">
          <cell r="C36">
            <v>284.47665405273398</v>
          </cell>
          <cell r="D36">
            <v>0.31186959147453303</v>
          </cell>
          <cell r="E36">
            <v>2313.4150390625</v>
          </cell>
          <cell r="F36">
            <v>3.7964750081300701E-2</v>
          </cell>
          <cell r="G36">
            <v>3.99999998990097E-6</v>
          </cell>
          <cell r="H36">
            <v>0.784185171127319</v>
          </cell>
          <cell r="I36">
            <v>17.942308425903299</v>
          </cell>
          <cell r="J36">
            <v>43.061851501464801</v>
          </cell>
          <cell r="K36">
            <v>347.90841674804699</v>
          </cell>
          <cell r="L36">
            <v>9.1239795684814506</v>
          </cell>
          <cell r="M36">
            <v>95.138511657714801</v>
          </cell>
          <cell r="N36">
            <v>7062.96142578125</v>
          </cell>
        </row>
        <row r="37">
          <cell r="C37">
            <v>0.75441962480545</v>
          </cell>
          <cell r="D37">
            <v>45.969875335693402</v>
          </cell>
          <cell r="E37">
            <v>1542.03686523438</v>
          </cell>
          <cell r="F37">
            <v>0.58804166316986095</v>
          </cell>
          <cell r="G37">
            <v>7.99999997980194E-6</v>
          </cell>
          <cell r="H37">
            <v>136.258377075195</v>
          </cell>
          <cell r="I37">
            <v>583.08679199218795</v>
          </cell>
          <cell r="J37">
            <v>1062.2431640625</v>
          </cell>
          <cell r="K37">
            <v>359.65463256835898</v>
          </cell>
          <cell r="L37">
            <v>31.431432723998999</v>
          </cell>
          <cell r="M37">
            <v>1743.47216796875</v>
          </cell>
          <cell r="N37">
            <v>5311.7294921875</v>
          </cell>
        </row>
        <row r="38">
          <cell r="C38">
            <v>11.9885768890381</v>
          </cell>
          <cell r="D38">
            <v>40.151626586914098</v>
          </cell>
          <cell r="E38">
            <v>2709.69165039063</v>
          </cell>
          <cell r="F38">
            <v>0.59068524837493896</v>
          </cell>
          <cell r="G38">
            <v>7.99999997980194E-6</v>
          </cell>
          <cell r="H38">
            <v>270.27639770507801</v>
          </cell>
          <cell r="I38">
            <v>10595.1513671875</v>
          </cell>
          <cell r="J38">
            <v>4752.30859375</v>
          </cell>
          <cell r="K38">
            <v>1083.24755859375</v>
          </cell>
          <cell r="L38">
            <v>31.863386154174801</v>
          </cell>
          <cell r="M38">
            <v>23568.90234375</v>
          </cell>
          <cell r="N38">
            <v>20601.916015625</v>
          </cell>
        </row>
        <row r="39">
          <cell r="C39">
            <v>10.1749668121338</v>
          </cell>
          <cell r="D39">
            <v>76.871070861816406</v>
          </cell>
          <cell r="E39">
            <v>1553.36352539063</v>
          </cell>
          <cell r="F39">
            <v>0.958138287067413</v>
          </cell>
          <cell r="G39">
            <v>1.1000000085914501E-5</v>
          </cell>
          <cell r="H39">
            <v>788.13421630859398</v>
          </cell>
          <cell r="I39">
            <v>9555.166015625</v>
          </cell>
          <cell r="J39">
            <v>6648.28076171875</v>
          </cell>
          <cell r="K39">
            <v>1675.00280761719</v>
          </cell>
          <cell r="L39">
            <v>29.334539413452099</v>
          </cell>
          <cell r="M39">
            <v>56442.67578125</v>
          </cell>
          <cell r="N39">
            <v>26790.693359375</v>
          </cell>
        </row>
        <row r="40">
          <cell r="C40">
            <v>0.32549637556076</v>
          </cell>
          <cell r="D40">
            <v>8.2520999908447301</v>
          </cell>
          <cell r="E40">
            <v>39.057136535644503</v>
          </cell>
          <cell r="F40">
            <v>1.53851783275604</v>
          </cell>
          <cell r="G40">
            <v>3.0000001061125701E-6</v>
          </cell>
          <cell r="H40">
            <v>32.818496704101598</v>
          </cell>
          <cell r="I40">
            <v>108.215225219727</v>
          </cell>
          <cell r="J40">
            <v>96.266540527343807</v>
          </cell>
          <cell r="K40">
            <v>6.09895992279053</v>
          </cell>
          <cell r="L40">
            <v>4.0785255432128897</v>
          </cell>
          <cell r="M40">
            <v>549.934326171875</v>
          </cell>
          <cell r="N40">
            <v>2824.85791015625</v>
          </cell>
        </row>
        <row r="41">
          <cell r="C41">
            <v>1.8035695552825901</v>
          </cell>
          <cell r="D41">
            <v>13.116325378418001</v>
          </cell>
          <cell r="E41">
            <v>84.447937011718807</v>
          </cell>
          <cell r="F41">
            <v>3.9621767997741699</v>
          </cell>
          <cell r="G41">
            <v>1.59999999596039E-5</v>
          </cell>
          <cell r="H41">
            <v>87.742904663085895</v>
          </cell>
          <cell r="I41">
            <v>611.45202636718795</v>
          </cell>
          <cell r="J41">
            <v>183.69285583496099</v>
          </cell>
          <cell r="K41">
            <v>54.314422607421903</v>
          </cell>
          <cell r="L41">
            <v>8.1111602783203107</v>
          </cell>
          <cell r="M41">
            <v>2376.8388671875</v>
          </cell>
          <cell r="N41">
            <v>18323.982421875</v>
          </cell>
        </row>
        <row r="42">
          <cell r="C42">
            <v>1.03639183635096E-6</v>
          </cell>
          <cell r="D42">
            <v>1.16953615361126E-5</v>
          </cell>
          <cell r="E42">
            <v>6.9668167270720005E-5</v>
          </cell>
          <cell r="F42">
            <v>4.7364105739689E-6</v>
          </cell>
          <cell r="G42">
            <v>9.9999999747524292E-7</v>
          </cell>
          <cell r="H42">
            <v>9.6280302386730896E-5</v>
          </cell>
          <cell r="I42">
            <v>1.9807140051852901E-4</v>
          </cell>
          <cell r="J42">
            <v>0.13027213513851199</v>
          </cell>
          <cell r="K42">
            <v>1.36562567204237E-2</v>
          </cell>
          <cell r="L42">
            <v>1.6424689965788299E-4</v>
          </cell>
          <cell r="M42">
            <v>0.13301889598369601</v>
          </cell>
          <cell r="N42">
            <v>2.5639674663543701</v>
          </cell>
        </row>
        <row r="43">
          <cell r="C43">
            <v>3.2572698546573498E-4</v>
          </cell>
          <cell r="D43">
            <v>0.380620896816254</v>
          </cell>
          <cell r="E43">
            <v>63.016559600830099</v>
          </cell>
          <cell r="F43">
            <v>0.102531805634499</v>
          </cell>
          <cell r="G43">
            <v>10.5137042999268</v>
          </cell>
          <cell r="H43">
            <v>1.40000001920271E-5</v>
          </cell>
          <cell r="I43">
            <v>2.6836528778076199</v>
          </cell>
          <cell r="J43">
            <v>123.16127777099599</v>
          </cell>
          <cell r="K43">
            <v>91.517242431640597</v>
          </cell>
          <cell r="L43">
            <v>9.9248447418212908</v>
          </cell>
          <cell r="M43">
            <v>313.97250366210898</v>
          </cell>
          <cell r="N43">
            <v>1585.8076171875</v>
          </cell>
        </row>
        <row r="44">
          <cell r="C44">
            <v>71.480766296386705</v>
          </cell>
          <cell r="D44">
            <v>8.06430034572259E-5</v>
          </cell>
          <cell r="E44">
            <v>1123.19067382813</v>
          </cell>
          <cell r="F44">
            <v>0.13371047377586401</v>
          </cell>
          <cell r="G44">
            <v>272.41000366210898</v>
          </cell>
          <cell r="H44">
            <v>3.99999998990097E-6</v>
          </cell>
          <cell r="I44">
            <v>0.61217325925827004</v>
          </cell>
          <cell r="J44">
            <v>14.234168052673301</v>
          </cell>
          <cell r="K44">
            <v>7.2530145645141602</v>
          </cell>
          <cell r="L44">
            <v>0.160423904657364</v>
          </cell>
          <cell r="M44">
            <v>33.890556335449197</v>
          </cell>
          <cell r="N44">
            <v>6121.05908203125</v>
          </cell>
        </row>
        <row r="45">
          <cell r="C45">
            <v>1.07489051297307E-2</v>
          </cell>
          <cell r="D45">
            <v>0.495494604110718</v>
          </cell>
          <cell r="E45">
            <v>646.16082763671898</v>
          </cell>
          <cell r="F45">
            <v>0.21064428985118899</v>
          </cell>
          <cell r="G45">
            <v>795.68536376953102</v>
          </cell>
          <cell r="H45">
            <v>7.99999997980194E-6</v>
          </cell>
          <cell r="I45">
            <v>347.41369628906301</v>
          </cell>
          <cell r="J45">
            <v>528.13433837890602</v>
          </cell>
          <cell r="K45">
            <v>833.044189453125</v>
          </cell>
          <cell r="L45">
            <v>0.20325785875320401</v>
          </cell>
          <cell r="M45">
            <v>1308.087890625</v>
          </cell>
          <cell r="N45">
            <v>4781.4365234375</v>
          </cell>
        </row>
        <row r="46">
          <cell r="C46">
            <v>6.84664058685303</v>
          </cell>
          <cell r="D46">
            <v>2.7771213054657</v>
          </cell>
          <cell r="E46">
            <v>941.23297119140602</v>
          </cell>
          <cell r="F46">
            <v>0.53152072429657005</v>
          </cell>
          <cell r="G46">
            <v>940.095703125</v>
          </cell>
          <cell r="H46">
            <v>7.99999997980194E-6</v>
          </cell>
          <cell r="I46">
            <v>1322.78894042969</v>
          </cell>
          <cell r="J46">
            <v>1694.078125</v>
          </cell>
          <cell r="K46">
            <v>523.65594482421898</v>
          </cell>
          <cell r="L46">
            <v>0.31826201081275901</v>
          </cell>
          <cell r="M46">
            <v>17089.564453125</v>
          </cell>
          <cell r="N46">
            <v>4051.11157226563</v>
          </cell>
        </row>
        <row r="47">
          <cell r="C47">
            <v>6.3728794455528301E-2</v>
          </cell>
          <cell r="D47">
            <v>21.550838470458999</v>
          </cell>
          <cell r="E47">
            <v>1297.07482910156</v>
          </cell>
          <cell r="F47">
            <v>0.14700278639793399</v>
          </cell>
          <cell r="G47">
            <v>1681.78637695313</v>
          </cell>
          <cell r="H47">
            <v>1.1000000085914501E-5</v>
          </cell>
          <cell r="I47">
            <v>1818.80615234375</v>
          </cell>
          <cell r="J47">
            <v>3522.98681640625</v>
          </cell>
          <cell r="K47">
            <v>909.16534423828102</v>
          </cell>
          <cell r="L47">
            <v>5.4017677307128897</v>
          </cell>
          <cell r="M47">
            <v>30429.859375</v>
          </cell>
          <cell r="N47">
            <v>11966.974609375</v>
          </cell>
        </row>
        <row r="48">
          <cell r="C48">
            <v>0.32515969872474698</v>
          </cell>
          <cell r="D48">
            <v>6.0904645919799796</v>
          </cell>
          <cell r="E48">
            <v>23.654670715331999</v>
          </cell>
          <cell r="F48">
            <v>0.81824898719787598</v>
          </cell>
          <cell r="G48">
            <v>44.621040344238303</v>
          </cell>
          <cell r="H48">
            <v>3.0000001061125701E-6</v>
          </cell>
          <cell r="I48">
            <v>82.905303955078097</v>
          </cell>
          <cell r="J48">
            <v>76.695404052734403</v>
          </cell>
          <cell r="K48">
            <v>4.9208536148071298</v>
          </cell>
          <cell r="L48">
            <v>2.2623250484466602</v>
          </cell>
          <cell r="M48">
            <v>407.27505493164102</v>
          </cell>
          <cell r="N48">
            <v>2204.2724609375</v>
          </cell>
        </row>
        <row r="49">
          <cell r="C49">
            <v>0.74331474304199197</v>
          </cell>
          <cell r="D49">
            <v>6.2433490753173801</v>
          </cell>
          <cell r="E49">
            <v>28.482439041137699</v>
          </cell>
          <cell r="F49">
            <v>1.29502296447754</v>
          </cell>
          <cell r="G49">
            <v>61.941333770752003</v>
          </cell>
          <cell r="H49">
            <v>1.59999999596039E-5</v>
          </cell>
          <cell r="I49">
            <v>249.71903991699199</v>
          </cell>
          <cell r="J49">
            <v>72.560813903808594</v>
          </cell>
          <cell r="K49">
            <v>16.583726882934599</v>
          </cell>
          <cell r="L49">
            <v>3.6746151447296098</v>
          </cell>
          <cell r="M49">
            <v>1248.95642089844</v>
          </cell>
          <cell r="N49">
            <v>7034.51025390625</v>
          </cell>
        </row>
        <row r="50">
          <cell r="C50">
            <v>1.1192788917924199E-7</v>
          </cell>
          <cell r="D50">
            <v>1.2630721357709301E-6</v>
          </cell>
          <cell r="E50">
            <v>7.5239981924824002E-6</v>
          </cell>
          <cell r="F50">
            <v>5.1143297241651495E-7</v>
          </cell>
          <cell r="G50">
            <v>5.4866257414687398E-5</v>
          </cell>
          <cell r="H50">
            <v>9.9999999747524292E-7</v>
          </cell>
          <cell r="I50">
            <v>2.1391253540059599E-5</v>
          </cell>
          <cell r="J50">
            <v>2.1312132012099002E-3</v>
          </cell>
          <cell r="K50">
            <v>1.47471961099654E-3</v>
          </cell>
          <cell r="L50">
            <v>1.85168119060108E-5</v>
          </cell>
          <cell r="M50">
            <v>1.43752722069621E-2</v>
          </cell>
          <cell r="N50">
            <v>0.28351140022277799</v>
          </cell>
        </row>
        <row r="51">
          <cell r="C51">
            <v>3.6555295810103399E-3</v>
          </cell>
          <cell r="D51">
            <v>2.4765772819518999</v>
          </cell>
          <cell r="E51">
            <v>353.09591674804699</v>
          </cell>
          <cell r="F51">
            <v>1.01540410518646</v>
          </cell>
          <cell r="G51">
            <v>401.40148925781301</v>
          </cell>
          <cell r="H51">
            <v>27.797550201416001</v>
          </cell>
          <cell r="I51">
            <v>1.40000001920271E-5</v>
          </cell>
          <cell r="J51">
            <v>59.933860778808601</v>
          </cell>
          <cell r="K51">
            <v>101.69139099121099</v>
          </cell>
          <cell r="L51">
            <v>13.738970756530801</v>
          </cell>
          <cell r="M51">
            <v>326.87219238281301</v>
          </cell>
          <cell r="N51">
            <v>831.07916259765602</v>
          </cell>
        </row>
        <row r="52">
          <cell r="C52">
            <v>51.543949127197301</v>
          </cell>
          <cell r="D52">
            <v>104.385299682617</v>
          </cell>
          <cell r="E52">
            <v>4632.54541015625</v>
          </cell>
          <cell r="F52">
            <v>1.64942455291748</v>
          </cell>
          <cell r="G52">
            <v>973.64459228515602</v>
          </cell>
          <cell r="H52">
            <v>17.931922912597699</v>
          </cell>
          <cell r="I52">
            <v>3.99999998990097E-6</v>
          </cell>
          <cell r="J52">
            <v>23.928243637085</v>
          </cell>
          <cell r="K52">
            <v>217.12530517578099</v>
          </cell>
          <cell r="L52">
            <v>40.660346984863303</v>
          </cell>
          <cell r="M52">
            <v>157.66535949707</v>
          </cell>
          <cell r="N52">
            <v>28390.96875</v>
          </cell>
        </row>
        <row r="53">
          <cell r="C53">
            <v>4.9236095510423201E-3</v>
          </cell>
          <cell r="D53">
            <v>7.7858872413635298</v>
          </cell>
          <cell r="E53">
            <v>304.74005126953102</v>
          </cell>
          <cell r="F53">
            <v>4.5072183609008798</v>
          </cell>
          <cell r="G53">
            <v>734.658203125</v>
          </cell>
          <cell r="H53">
            <v>43.983699798583999</v>
          </cell>
          <cell r="I53">
            <v>7.99999997980194E-6</v>
          </cell>
          <cell r="J53">
            <v>433.63720703125</v>
          </cell>
          <cell r="K53">
            <v>212.09620666503901</v>
          </cell>
          <cell r="L53">
            <v>8.3424968719482404</v>
          </cell>
          <cell r="M53">
            <v>920.34167480468795</v>
          </cell>
          <cell r="N53">
            <v>3093.16723632813</v>
          </cell>
        </row>
        <row r="54">
          <cell r="C54">
            <v>19.639635086059599</v>
          </cell>
          <cell r="D54">
            <v>7.8496937751770002</v>
          </cell>
          <cell r="E54">
            <v>2650.81396484375</v>
          </cell>
          <cell r="F54">
            <v>0.72686547040939298</v>
          </cell>
          <cell r="G54">
            <v>3109.75073242188</v>
          </cell>
          <cell r="H54">
            <v>172.06658935546901</v>
          </cell>
          <cell r="I54">
            <v>7.99999997980194E-6</v>
          </cell>
          <cell r="J54">
            <v>1617.91870117188</v>
          </cell>
          <cell r="K54">
            <v>249.91127014160199</v>
          </cell>
          <cell r="L54">
            <v>3.7445139884948699</v>
          </cell>
          <cell r="M54">
            <v>13909.2958984375</v>
          </cell>
          <cell r="N54">
            <v>28321.140625</v>
          </cell>
        </row>
        <row r="55">
          <cell r="C55">
            <v>27.769525527954102</v>
          </cell>
          <cell r="D55">
            <v>62.295753479003899</v>
          </cell>
          <cell r="E55">
            <v>3422.98803710938</v>
          </cell>
          <cell r="F55">
            <v>3.60480761528015</v>
          </cell>
          <cell r="G55">
            <v>12034.23828125</v>
          </cell>
          <cell r="H55">
            <v>2433.83081054688</v>
          </cell>
          <cell r="I55">
            <v>1.1000000085914501E-5</v>
          </cell>
          <cell r="J55">
            <v>2489.20678710938</v>
          </cell>
          <cell r="K55">
            <v>1014.88922119141</v>
          </cell>
          <cell r="L55">
            <v>28.7692470550537</v>
          </cell>
          <cell r="M55">
            <v>47787.03515625</v>
          </cell>
          <cell r="N55">
            <v>45563.22265625</v>
          </cell>
        </row>
        <row r="56">
          <cell r="C56">
            <v>2.4944984912872301</v>
          </cell>
          <cell r="D56">
            <v>31.0383815765381</v>
          </cell>
          <cell r="E56">
            <v>153.69448852539099</v>
          </cell>
          <cell r="F56">
            <v>8.5482110977172905</v>
          </cell>
          <cell r="G56">
            <v>173.860275268555</v>
          </cell>
          <cell r="H56">
            <v>119.405410766602</v>
          </cell>
          <cell r="I56">
            <v>3.0000001061125701E-6</v>
          </cell>
          <cell r="J56">
            <v>359.78204345703102</v>
          </cell>
          <cell r="K56">
            <v>36.573665618896499</v>
          </cell>
          <cell r="L56">
            <v>31.352218627929702</v>
          </cell>
          <cell r="M56">
            <v>3200.63940429688</v>
          </cell>
          <cell r="N56">
            <v>16879.10546875</v>
          </cell>
        </row>
        <row r="57">
          <cell r="C57">
            <v>9.4641704559326207</v>
          </cell>
          <cell r="D57">
            <v>54.890102386474602</v>
          </cell>
          <cell r="E57">
            <v>234.54757690429699</v>
          </cell>
          <cell r="F57">
            <v>10.661190032959</v>
          </cell>
          <cell r="G57">
            <v>572.92694091796898</v>
          </cell>
          <cell r="H57">
            <v>314.31356811523398</v>
          </cell>
          <cell r="I57">
            <v>1.59999999596039E-5</v>
          </cell>
          <cell r="J57">
            <v>798.49639892578102</v>
          </cell>
          <cell r="K57">
            <v>193.18223571777301</v>
          </cell>
          <cell r="L57">
            <v>63.070598602294901</v>
          </cell>
          <cell r="M57">
            <v>17938.31640625</v>
          </cell>
          <cell r="N57">
            <v>71613.203125</v>
          </cell>
        </row>
        <row r="58">
          <cell r="C58">
            <v>7.7855338531662699E-7</v>
          </cell>
          <cell r="D58">
            <v>8.7857360995258205E-6</v>
          </cell>
          <cell r="E58">
            <v>5.2407598559511798E-5</v>
          </cell>
          <cell r="F58">
            <v>3.5574421417550201E-6</v>
          </cell>
          <cell r="G58">
            <v>3.8164106081239901E-4</v>
          </cell>
          <cell r="H58">
            <v>7.2327246016357094E-5</v>
          </cell>
          <cell r="I58">
            <v>9.9999999747524292E-7</v>
          </cell>
          <cell r="J58">
            <v>1.4824396930635E-2</v>
          </cell>
          <cell r="K58">
            <v>1.02579239755869E-2</v>
          </cell>
          <cell r="L58">
            <v>1.1713365529431E-4</v>
          </cell>
          <cell r="M58">
            <v>0.12992347776889801</v>
          </cell>
          <cell r="N58">
            <v>1.69216525554657</v>
          </cell>
        </row>
        <row r="59">
          <cell r="C59">
            <v>0.105874724686146</v>
          </cell>
          <cell r="D59">
            <v>19.071273803710898</v>
          </cell>
          <cell r="E59">
            <v>140.05184936523401</v>
          </cell>
          <cell r="F59">
            <v>52.061878204345703</v>
          </cell>
          <cell r="G59">
            <v>33.679847717285199</v>
          </cell>
          <cell r="H59">
            <v>7.0688776969909703</v>
          </cell>
          <cell r="I59">
            <v>2.6236233711242698</v>
          </cell>
          <cell r="J59">
            <v>1.40000001920271E-5</v>
          </cell>
          <cell r="K59">
            <v>183.908203125</v>
          </cell>
          <cell r="L59">
            <v>158.66053771972699</v>
          </cell>
          <cell r="M59">
            <v>790.56927490234398</v>
          </cell>
          <cell r="N59">
            <v>2773.29174804688</v>
          </cell>
        </row>
        <row r="60">
          <cell r="C60">
            <v>848.317626953125</v>
          </cell>
          <cell r="D60">
            <v>1.8452798128128101</v>
          </cell>
          <cell r="E60">
            <v>2549.74267578125</v>
          </cell>
          <cell r="F60">
            <v>4.7860755920410201</v>
          </cell>
          <cell r="G60">
            <v>1744.95739746094</v>
          </cell>
          <cell r="H60">
            <v>28.1324157714844</v>
          </cell>
          <cell r="I60">
            <v>6.0916423797607404</v>
          </cell>
          <cell r="J60">
            <v>3.99999998990097E-6</v>
          </cell>
          <cell r="K60">
            <v>965.39031982421898</v>
          </cell>
          <cell r="L60">
            <v>6917.4541015625</v>
          </cell>
          <cell r="M60">
            <v>138.48666381835901</v>
          </cell>
          <cell r="N60">
            <v>27323.126953125</v>
          </cell>
        </row>
        <row r="61">
          <cell r="C61">
            <v>0.378453969955444</v>
          </cell>
          <cell r="D61">
            <v>25.723648071289102</v>
          </cell>
          <cell r="E61">
            <v>439.02850341796898</v>
          </cell>
          <cell r="F61">
            <v>13.3063449859619</v>
          </cell>
          <cell r="G61">
            <v>569.839599609375</v>
          </cell>
          <cell r="H61">
            <v>176.18150329589801</v>
          </cell>
          <cell r="I61">
            <v>335.51876831054699</v>
          </cell>
          <cell r="J61">
            <v>7.99999997980194E-6</v>
          </cell>
          <cell r="K61">
            <v>287.989501953125</v>
          </cell>
          <cell r="L61">
            <v>14.6743116378784</v>
          </cell>
          <cell r="M61">
            <v>1923.94421386719</v>
          </cell>
          <cell r="N61">
            <v>5813.25732421875</v>
          </cell>
        </row>
        <row r="62">
          <cell r="C62">
            <v>28.235183715820298</v>
          </cell>
          <cell r="D62">
            <v>48.396217346191399</v>
          </cell>
          <cell r="E62">
            <v>1896.09655761719</v>
          </cell>
          <cell r="F62">
            <v>535.43255615234398</v>
          </cell>
          <cell r="G62">
            <v>2821.86206054688</v>
          </cell>
          <cell r="H62">
            <v>277.64535522460898</v>
          </cell>
          <cell r="I62">
            <v>3774.466796875</v>
          </cell>
          <cell r="J62">
            <v>7.99999997980194E-6</v>
          </cell>
          <cell r="K62">
            <v>609.87725830078102</v>
          </cell>
          <cell r="L62">
            <v>45.772388458252003</v>
          </cell>
          <cell r="M62">
            <v>31070.826171875</v>
          </cell>
          <cell r="N62">
            <v>28005.0078125</v>
          </cell>
        </row>
        <row r="63">
          <cell r="C63">
            <v>0.85671389102935802</v>
          </cell>
          <cell r="D63">
            <v>405.81198120117199</v>
          </cell>
          <cell r="E63">
            <v>2235.052734375</v>
          </cell>
          <cell r="F63">
            <v>211.92207336425801</v>
          </cell>
          <cell r="G63">
            <v>7713.85546875</v>
          </cell>
          <cell r="H63">
            <v>2125.26806640625</v>
          </cell>
          <cell r="I63">
            <v>3787.27416992188</v>
          </cell>
          <cell r="J63">
            <v>1.1000000085914501E-5</v>
          </cell>
          <cell r="K63">
            <v>2748.33349609375</v>
          </cell>
          <cell r="L63">
            <v>55.420822143554702</v>
          </cell>
          <cell r="M63">
            <v>61224.0078125</v>
          </cell>
          <cell r="N63">
            <v>24077.837890625</v>
          </cell>
        </row>
        <row r="64">
          <cell r="C64">
            <v>0.68616229295730602</v>
          </cell>
          <cell r="D64">
            <v>9.0079517364502006</v>
          </cell>
          <cell r="E64">
            <v>38.223831176757798</v>
          </cell>
          <cell r="F64">
            <v>1.4847024679184</v>
          </cell>
          <cell r="G64">
            <v>69.891433715820298</v>
          </cell>
          <cell r="H64">
            <v>32.309951782226598</v>
          </cell>
          <cell r="I64">
            <v>157.40797424316401</v>
          </cell>
          <cell r="J64">
            <v>3.0000001061125701E-6</v>
          </cell>
          <cell r="K64">
            <v>9.5134811401367205</v>
          </cell>
          <cell r="L64">
            <v>4.8476428985595703</v>
          </cell>
          <cell r="M64">
            <v>704.19396972656295</v>
          </cell>
          <cell r="N64">
            <v>4135.341796875</v>
          </cell>
        </row>
        <row r="65">
          <cell r="C65">
            <v>1.6973272562027</v>
          </cell>
          <cell r="D65">
            <v>10.440468788146999</v>
          </cell>
          <cell r="E65">
            <v>37.473690032958999</v>
          </cell>
          <cell r="F65">
            <v>2.0349996089935298</v>
          </cell>
          <cell r="G65">
            <v>134.482986450195</v>
          </cell>
          <cell r="H65">
            <v>69.180007934570298</v>
          </cell>
          <cell r="I65">
            <v>810.42486572265602</v>
          </cell>
          <cell r="J65">
            <v>1.59999999596039E-5</v>
          </cell>
          <cell r="K65">
            <v>38.067295074462898</v>
          </cell>
          <cell r="L65">
            <v>11.1175546646118</v>
          </cell>
          <cell r="M65">
            <v>3281.77514648438</v>
          </cell>
          <cell r="N65">
            <v>15949.302734375</v>
          </cell>
        </row>
        <row r="66">
          <cell r="C66">
            <v>3.0518468702211998E-4</v>
          </cell>
          <cell r="D66">
            <v>3.44390352256596E-3</v>
          </cell>
          <cell r="E66">
            <v>2.0515032112598398E-2</v>
          </cell>
          <cell r="F66">
            <v>40.220035552978501</v>
          </cell>
          <cell r="G66">
            <v>0.46861782670021102</v>
          </cell>
          <cell r="H66">
            <v>2.83514093607664E-2</v>
          </cell>
          <cell r="I66">
            <v>5.8326032012701E-2</v>
          </cell>
          <cell r="J66">
            <v>9.9999999747524292E-7</v>
          </cell>
          <cell r="K66">
            <v>4.2584314346313503</v>
          </cell>
          <cell r="L66">
            <v>5.1156092435121502E-2</v>
          </cell>
          <cell r="M66">
            <v>39.644611358642599</v>
          </cell>
          <cell r="N66">
            <v>947.05755615234398</v>
          </cell>
        </row>
        <row r="67">
          <cell r="C67">
            <v>2.6977265253663101E-2</v>
          </cell>
          <cell r="D67">
            <v>48.552001953125</v>
          </cell>
          <cell r="E67">
            <v>192.46200561523401</v>
          </cell>
          <cell r="F67">
            <v>184.73074340820301</v>
          </cell>
          <cell r="G67">
            <v>52.688854217529297</v>
          </cell>
          <cell r="H67">
            <v>3.9183011054992698</v>
          </cell>
          <cell r="I67">
            <v>38.520389556884801</v>
          </cell>
          <cell r="J67">
            <v>284.68258666992199</v>
          </cell>
          <cell r="K67">
            <v>1.40000001920271E-5</v>
          </cell>
          <cell r="L67">
            <v>97.538291931152301</v>
          </cell>
          <cell r="M67">
            <v>2020.23046875</v>
          </cell>
          <cell r="N67">
            <v>7015.3212890625</v>
          </cell>
        </row>
        <row r="68">
          <cell r="C68">
            <v>1.0834262371063199</v>
          </cell>
          <cell r="D68">
            <v>2.29248094558716</v>
          </cell>
          <cell r="E68">
            <v>127.174514770508</v>
          </cell>
          <cell r="F68">
            <v>36.906723022460902</v>
          </cell>
          <cell r="G68">
            <v>13.9170570373535</v>
          </cell>
          <cell r="H68">
            <v>1.7280144691467301</v>
          </cell>
          <cell r="I68">
            <v>1.8114209175109901</v>
          </cell>
          <cell r="J68">
            <v>43.259597778320298</v>
          </cell>
          <cell r="K68">
            <v>3.99999998990097E-6</v>
          </cell>
          <cell r="L68">
            <v>3.5469436645507799</v>
          </cell>
          <cell r="M68">
            <v>73.146659851074205</v>
          </cell>
          <cell r="N68">
            <v>449.32913208007801</v>
          </cell>
        </row>
        <row r="69">
          <cell r="C69">
            <v>2.32113161473535E-4</v>
          </cell>
          <cell r="D69">
            <v>5.8478918075561497</v>
          </cell>
          <cell r="E69">
            <v>442.72207641601602</v>
          </cell>
          <cell r="F69">
            <v>14.165479660034199</v>
          </cell>
          <cell r="G69">
            <v>858.60601806640602</v>
          </cell>
          <cell r="H69">
            <v>79.729675292968807</v>
          </cell>
          <cell r="I69">
            <v>445.53372192382801</v>
          </cell>
          <cell r="J69">
            <v>856.68902587890602</v>
          </cell>
          <cell r="K69">
            <v>7.99999997980194E-6</v>
          </cell>
          <cell r="L69">
            <v>5.7879366874694798</v>
          </cell>
          <cell r="M69">
            <v>1994.09765625</v>
          </cell>
          <cell r="N69">
            <v>9453.08984375</v>
          </cell>
        </row>
        <row r="70">
          <cell r="C70">
            <v>9.5872268676757795</v>
          </cell>
          <cell r="D70">
            <v>52.6578369140625</v>
          </cell>
          <cell r="E70">
            <v>1072.01171875</v>
          </cell>
          <cell r="F70">
            <v>81.992393493652301</v>
          </cell>
          <cell r="G70">
            <v>1358.45556640625</v>
          </cell>
          <cell r="H70">
            <v>122.13990020752</v>
          </cell>
          <cell r="I70">
            <v>3329.70288085938</v>
          </cell>
          <cell r="J70">
            <v>3260.49072265625</v>
          </cell>
          <cell r="K70">
            <v>7.99999997980194E-6</v>
          </cell>
          <cell r="L70">
            <v>13.2268218994141</v>
          </cell>
          <cell r="M70">
            <v>28866.140625</v>
          </cell>
          <cell r="N70">
            <v>9468.4150390625</v>
          </cell>
        </row>
        <row r="71">
          <cell r="C71">
            <v>0.13922171294689201</v>
          </cell>
          <cell r="D71">
            <v>256.1982421875</v>
          </cell>
          <cell r="E71">
            <v>718.53265380859398</v>
          </cell>
          <cell r="F71">
            <v>407.37765502929699</v>
          </cell>
          <cell r="G71">
            <v>1954.07421875</v>
          </cell>
          <cell r="H71">
            <v>458.87399291992199</v>
          </cell>
          <cell r="I71">
            <v>2701.94555664063</v>
          </cell>
          <cell r="J71">
            <v>3639.09301757813</v>
          </cell>
          <cell r="K71">
            <v>1.1000000085914501E-5</v>
          </cell>
          <cell r="L71">
            <v>3.1870274543762198</v>
          </cell>
          <cell r="M71">
            <v>80544.6328125</v>
          </cell>
          <cell r="N71">
            <v>10508.091796875</v>
          </cell>
        </row>
        <row r="72">
          <cell r="C72">
            <v>0.27388337254524198</v>
          </cell>
          <cell r="D72">
            <v>3.5998008251190199</v>
          </cell>
          <cell r="E72">
            <v>15.435722351074199</v>
          </cell>
          <cell r="F72">
            <v>0.60782665014267001</v>
          </cell>
          <cell r="G72">
            <v>27.1938171386719</v>
          </cell>
          <cell r="H72">
            <v>13.0321502685547</v>
          </cell>
          <cell r="I72">
            <v>69.710144042968807</v>
          </cell>
          <cell r="J72">
            <v>51.792701721191399</v>
          </cell>
          <cell r="K72">
            <v>3.0000001061125701E-6</v>
          </cell>
          <cell r="L72">
            <v>2.1185951232910201</v>
          </cell>
          <cell r="M72">
            <v>283.89221191406301</v>
          </cell>
          <cell r="N72">
            <v>1678.79675292969</v>
          </cell>
        </row>
        <row r="73">
          <cell r="C73">
            <v>0.82322710752487205</v>
          </cell>
          <cell r="D73">
            <v>4.8395109176635698</v>
          </cell>
          <cell r="E73">
            <v>32.730388641357401</v>
          </cell>
          <cell r="F73">
            <v>1.2579443454742401</v>
          </cell>
          <cell r="G73">
            <v>62.452335357666001</v>
          </cell>
          <cell r="H73">
            <v>29.319543838501001</v>
          </cell>
          <cell r="I73">
            <v>301.65185546875</v>
          </cell>
          <cell r="J73">
            <v>63.0536918640137</v>
          </cell>
          <cell r="K73">
            <v>1.59999999596039E-5</v>
          </cell>
          <cell r="L73">
            <v>3.97332715988159</v>
          </cell>
          <cell r="M73">
            <v>1091.46740722656</v>
          </cell>
          <cell r="N73">
            <v>7824.26806640625</v>
          </cell>
        </row>
        <row r="74">
          <cell r="C74">
            <v>4.1106377466348897E-5</v>
          </cell>
          <cell r="D74">
            <v>4.6387178008444602E-4</v>
          </cell>
          <cell r="E74">
            <v>2.7632415294647199E-3</v>
          </cell>
          <cell r="F74">
            <v>0.21470801532268499</v>
          </cell>
          <cell r="G74">
            <v>2.0150359719991701E-2</v>
          </cell>
          <cell r="H74">
            <v>3.8187501486390799E-3</v>
          </cell>
          <cell r="I74">
            <v>7.8561296686530096E-3</v>
          </cell>
          <cell r="J74">
            <v>0.78502756357193004</v>
          </cell>
          <cell r="K74">
            <v>9.9999999747524292E-7</v>
          </cell>
          <cell r="L74">
            <v>6.9598546251654599E-3</v>
          </cell>
          <cell r="M74">
            <v>186.280029296875</v>
          </cell>
          <cell r="N74">
            <v>123.90505218505901</v>
          </cell>
        </row>
        <row r="75">
          <cell r="C75">
            <v>6.2341796001419403E-4</v>
          </cell>
          <cell r="D75">
            <v>1.21359825134277E-2</v>
          </cell>
          <cell r="E75">
            <v>0.54961067438125599</v>
          </cell>
          <cell r="F75">
            <v>1.9143883837387E-3</v>
          </cell>
          <cell r="G75">
            <v>1.9451916217803999</v>
          </cell>
          <cell r="H75">
            <v>4.0992282330989803E-2</v>
          </cell>
          <cell r="I75">
            <v>2.3596148490905802</v>
          </cell>
          <cell r="J75">
            <v>42.471755981445298</v>
          </cell>
          <cell r="K75">
            <v>5.8770203590393102</v>
          </cell>
          <cell r="L75">
            <v>1.3948401436209699E-2</v>
          </cell>
          <cell r="M75">
            <v>312.37704467773398</v>
          </cell>
          <cell r="N75">
            <v>137.99739074707</v>
          </cell>
        </row>
        <row r="76">
          <cell r="C76">
            <v>1.81745458394289E-3</v>
          </cell>
          <cell r="D76">
            <v>1.2792095076292801E-3</v>
          </cell>
          <cell r="E76">
            <v>0.60263037681579601</v>
          </cell>
          <cell r="F76">
            <v>5.9231389313936199E-2</v>
          </cell>
          <cell r="G76">
            <v>1.4549151659011801</v>
          </cell>
          <cell r="H76">
            <v>1.9722839817404698E-2</v>
          </cell>
          <cell r="I76">
            <v>0.96402615308761597</v>
          </cell>
          <cell r="J76">
            <v>3.3149461746215798</v>
          </cell>
          <cell r="K76">
            <v>1.2995740175247199</v>
          </cell>
          <cell r="L76">
            <v>1.5023491345346E-2</v>
          </cell>
          <cell r="M76">
            <v>621.78839111328102</v>
          </cell>
          <cell r="N76">
            <v>7.4958901405334499</v>
          </cell>
        </row>
        <row r="77">
          <cell r="C77">
            <v>2.8753594961017401E-3</v>
          </cell>
          <cell r="D77">
            <v>7.9180590808391599E-2</v>
          </cell>
          <cell r="E77">
            <v>343.07980346679699</v>
          </cell>
          <cell r="F77">
            <v>9.3836747109889998E-2</v>
          </cell>
          <cell r="G77">
            <v>226.92088317871099</v>
          </cell>
          <cell r="H77">
            <v>1.87104475498199</v>
          </cell>
          <cell r="I77">
            <v>118.947792053223</v>
          </cell>
          <cell r="J77">
            <v>985.06042480468795</v>
          </cell>
          <cell r="K77">
            <v>28.844932556152301</v>
          </cell>
          <cell r="L77">
            <v>3.1278450042009402E-2</v>
          </cell>
          <cell r="M77">
            <v>185.30191040039099</v>
          </cell>
          <cell r="N77">
            <v>214.608474731445</v>
          </cell>
        </row>
        <row r="78">
          <cell r="C78">
            <v>9.0723171830177293E-2</v>
          </cell>
          <cell r="D78">
            <v>8.1306725740432698E-2</v>
          </cell>
          <cell r="E78">
            <v>135.20252990722699</v>
          </cell>
          <cell r="F78">
            <v>1.0328558683395399</v>
          </cell>
          <cell r="G78">
            <v>287.66152954101602</v>
          </cell>
          <cell r="H78">
            <v>12.6457710266113</v>
          </cell>
          <cell r="I78">
            <v>970.561767578125</v>
          </cell>
          <cell r="J78">
            <v>2199.91064453125</v>
          </cell>
          <cell r="K78">
            <v>162.55999755859401</v>
          </cell>
          <cell r="L78">
            <v>0.14387625455856301</v>
          </cell>
          <cell r="M78">
            <v>3188.708984375</v>
          </cell>
          <cell r="N78">
            <v>702.63873291015602</v>
          </cell>
        </row>
        <row r="79">
          <cell r="C79">
            <v>3.9191182702779798E-2</v>
          </cell>
          <cell r="D79">
            <v>0.72831809520721402</v>
          </cell>
          <cell r="E79">
            <v>79.676055908203097</v>
          </cell>
          <cell r="F79">
            <v>0.48022928833961498</v>
          </cell>
          <cell r="G79">
            <v>107.707679748535</v>
          </cell>
          <cell r="H79">
            <v>5.4347176551818803</v>
          </cell>
          <cell r="I79">
            <v>379.44055175781301</v>
          </cell>
          <cell r="J79">
            <v>1553.15734863281</v>
          </cell>
          <cell r="K79">
            <v>148.12733459472699</v>
          </cell>
          <cell r="L79">
            <v>0.26877745985984802</v>
          </cell>
          <cell r="M79">
            <v>7709.56494140625</v>
          </cell>
          <cell r="N79">
            <v>1272.40246582031</v>
          </cell>
        </row>
        <row r="80">
          <cell r="C80">
            <v>6.2206592410802798E-3</v>
          </cell>
          <cell r="D80">
            <v>0.14641608297824901</v>
          </cell>
          <cell r="E80">
            <v>0.64807045459747303</v>
          </cell>
          <cell r="F80">
            <v>2.60201822966337E-2</v>
          </cell>
          <cell r="G80">
            <v>0.84437829256057695</v>
          </cell>
          <cell r="H80">
            <v>0.56108701229095503</v>
          </cell>
          <cell r="I80">
            <v>1.2879621982574501</v>
          </cell>
          <cell r="J80">
            <v>1.8836086988449099</v>
          </cell>
          <cell r="K80">
            <v>0.107178077101707</v>
          </cell>
          <cell r="L80">
            <v>4.1899904608726501E-3</v>
          </cell>
          <cell r="M80">
            <v>14.030932426452599</v>
          </cell>
          <cell r="N80">
            <v>63.424705505371101</v>
          </cell>
        </row>
        <row r="81">
          <cell r="C81">
            <v>0.16993823647499101</v>
          </cell>
          <cell r="D81">
            <v>0.51472198963165305</v>
          </cell>
          <cell r="E81">
            <v>4.02313327789307</v>
          </cell>
          <cell r="F81">
            <v>0.225770458579063</v>
          </cell>
          <cell r="G81">
            <v>7.6139082908630398</v>
          </cell>
          <cell r="H81">
            <v>5.0857625007629403</v>
          </cell>
          <cell r="I81">
            <v>50.881061553955099</v>
          </cell>
          <cell r="J81">
            <v>10.4997215270996</v>
          </cell>
          <cell r="K81">
            <v>3.5180704593658398</v>
          </cell>
          <cell r="L81">
            <v>0.54522871971130404</v>
          </cell>
          <cell r="M81">
            <v>179.97106933593801</v>
          </cell>
          <cell r="N81">
            <v>1408.89123535156</v>
          </cell>
        </row>
        <row r="82">
          <cell r="C82">
            <v>3.8165586602190203E-7</v>
          </cell>
          <cell r="D82">
            <v>4.3068653212685604E-6</v>
          </cell>
          <cell r="E82">
            <v>3.99755153921433E-5</v>
          </cell>
          <cell r="F82">
            <v>1.82152700745064E-6</v>
          </cell>
          <cell r="G82">
            <v>1.9473125576041601E-4</v>
          </cell>
          <cell r="H82">
            <v>4.0119535697158399E-5</v>
          </cell>
          <cell r="I82">
            <v>7.9557772551197599E-5</v>
          </cell>
          <cell r="J82">
            <v>1.97813165187836</v>
          </cell>
          <cell r="K82">
            <v>8.7093543261289597E-3</v>
          </cell>
          <cell r="L82">
            <v>1.1054956848966E-4</v>
          </cell>
          <cell r="M82">
            <v>3.7720215320587198</v>
          </cell>
          <cell r="N82">
            <v>1.6358053684234599</v>
          </cell>
        </row>
        <row r="83">
          <cell r="C83">
            <v>0.183975324034691</v>
          </cell>
          <cell r="D83">
            <v>165.39778137207</v>
          </cell>
          <cell r="E83">
            <v>1179.79296875</v>
          </cell>
          <cell r="F83">
            <v>768.62609863281295</v>
          </cell>
          <cell r="G83">
            <v>707.32946777343795</v>
          </cell>
          <cell r="H83">
            <v>1929.84692382813</v>
          </cell>
          <cell r="I83">
            <v>57.413059234619098</v>
          </cell>
          <cell r="J83">
            <v>3918.20092773438</v>
          </cell>
          <cell r="K83">
            <v>2198.529296875</v>
          </cell>
          <cell r="L83">
            <v>842.372314453125</v>
          </cell>
          <cell r="M83">
            <v>8421.0546875</v>
          </cell>
          <cell r="N83">
            <v>103519.0234375</v>
          </cell>
        </row>
        <row r="84">
          <cell r="C84">
            <v>4965.83447265625</v>
          </cell>
          <cell r="D84">
            <v>7.1682047843933097</v>
          </cell>
          <cell r="E84">
            <v>37252.55859375</v>
          </cell>
          <cell r="F84">
            <v>438.43051147460898</v>
          </cell>
          <cell r="G84">
            <v>14174.978515625</v>
          </cell>
          <cell r="H84">
            <v>3415.67138671875</v>
          </cell>
          <cell r="I84">
            <v>6.0697350502014196</v>
          </cell>
          <cell r="J84">
            <v>168.67834472656301</v>
          </cell>
          <cell r="K84">
            <v>4794.181640625</v>
          </cell>
          <cell r="L84">
            <v>2055.19946289063</v>
          </cell>
          <cell r="M84">
            <v>10687.228515625</v>
          </cell>
          <cell r="N84">
            <v>687786.875</v>
          </cell>
        </row>
        <row r="85">
          <cell r="C85">
            <v>1.88638150691986</v>
          </cell>
          <cell r="D85">
            <v>63.946723937988303</v>
          </cell>
          <cell r="E85">
            <v>4979.56884765625</v>
          </cell>
          <cell r="F85">
            <v>23.8668422698975</v>
          </cell>
          <cell r="G85">
            <v>5157.21435546875</v>
          </cell>
          <cell r="H85">
            <v>870.17230224609398</v>
          </cell>
          <cell r="I85">
            <v>1564.25756835938</v>
          </cell>
          <cell r="J85">
            <v>7275.2900390625</v>
          </cell>
          <cell r="K85">
            <v>3804.05834960938</v>
          </cell>
          <cell r="L85">
            <v>247.40870666503901</v>
          </cell>
          <cell r="M85">
            <v>21713.419921875</v>
          </cell>
          <cell r="N85">
            <v>88405.6015625</v>
          </cell>
        </row>
        <row r="86">
          <cell r="C86">
            <v>126.95265960693401</v>
          </cell>
          <cell r="D86">
            <v>80.052772521972699</v>
          </cell>
          <cell r="E86">
            <v>14899.2216796875</v>
          </cell>
          <cell r="F86">
            <v>207.39190673828099</v>
          </cell>
          <cell r="G86">
            <v>14766.8095703125</v>
          </cell>
          <cell r="H86">
            <v>4055.58764648438</v>
          </cell>
          <cell r="I86">
            <v>21678.98828125</v>
          </cell>
          <cell r="J86">
            <v>23002.880859375</v>
          </cell>
          <cell r="K86">
            <v>4320.5048828125</v>
          </cell>
          <cell r="L86">
            <v>462.26187133789102</v>
          </cell>
          <cell r="M86">
            <v>306186.8125</v>
          </cell>
          <cell r="N86">
            <v>397036.65625</v>
          </cell>
        </row>
        <row r="87">
          <cell r="C87">
            <v>17.430427551269499</v>
          </cell>
          <cell r="D87">
            <v>1186.32922363281</v>
          </cell>
          <cell r="E87">
            <v>12380.1103515625</v>
          </cell>
          <cell r="F87">
            <v>330.87936401367199</v>
          </cell>
          <cell r="G87">
            <v>56995.0546875</v>
          </cell>
          <cell r="H87">
            <v>23166.2265625</v>
          </cell>
          <cell r="I87">
            <v>37972.95703125</v>
          </cell>
          <cell r="J87">
            <v>34904.04296875</v>
          </cell>
          <cell r="K87">
            <v>34248.234375</v>
          </cell>
          <cell r="L87">
            <v>12795.9052734375</v>
          </cell>
          <cell r="M87">
            <v>805937.5</v>
          </cell>
          <cell r="N87">
            <v>497634.65625</v>
          </cell>
        </row>
        <row r="88">
          <cell r="C88">
            <v>14.8559789657593</v>
          </cell>
          <cell r="D88">
            <v>228.97059631347699</v>
          </cell>
          <cell r="E88">
            <v>1043.0546875</v>
          </cell>
          <cell r="F88">
            <v>41.574874877929702</v>
          </cell>
          <cell r="G88">
            <v>1608.91748046875</v>
          </cell>
          <cell r="H88">
            <v>866.16955566406295</v>
          </cell>
          <cell r="I88">
            <v>4313.103515625</v>
          </cell>
          <cell r="J88">
            <v>2936.94750976563</v>
          </cell>
          <cell r="K88">
            <v>218.95761108398401</v>
          </cell>
          <cell r="L88">
            <v>121.407875061035</v>
          </cell>
          <cell r="M88">
            <v>20181.583984375</v>
          </cell>
          <cell r="N88">
            <v>94590.59375</v>
          </cell>
        </row>
        <row r="89">
          <cell r="C89">
            <v>41.330863952636697</v>
          </cell>
          <cell r="D89">
            <v>326.90798950195301</v>
          </cell>
          <cell r="E89">
            <v>1567.20483398438</v>
          </cell>
          <cell r="F89">
            <v>72.375587463378906</v>
          </cell>
          <cell r="G89">
            <v>3166.0498046875</v>
          </cell>
          <cell r="H89">
            <v>1489.21850585938</v>
          </cell>
          <cell r="I89">
            <v>23948.12109375</v>
          </cell>
          <cell r="J89">
            <v>4291.93408203125</v>
          </cell>
          <cell r="K89">
            <v>938.04962158203102</v>
          </cell>
          <cell r="L89">
            <v>278.81539916992199</v>
          </cell>
          <cell r="M89">
            <v>89577.6171875</v>
          </cell>
          <cell r="N89">
            <v>362953.21875</v>
          </cell>
        </row>
        <row r="90">
          <cell r="C90">
            <v>3.56078962795436E-4</v>
          </cell>
          <cell r="D90">
            <v>3.9553609676659099E-3</v>
          </cell>
          <cell r="E90">
            <v>2.3730384185910201E-2</v>
          </cell>
          <cell r="F90">
            <v>1.64111307822168E-3</v>
          </cell>
          <cell r="G90">
            <v>0.17200344800949099</v>
          </cell>
          <cell r="H90">
            <v>3.2642636448144899E-2</v>
          </cell>
          <cell r="I90">
            <v>0.149540171027184</v>
          </cell>
          <cell r="J90">
            <v>6.6835517883300799</v>
          </cell>
          <cell r="K90">
            <v>4.7021365165710396</v>
          </cell>
          <cell r="L90">
            <v>3.52236747741699</v>
          </cell>
          <cell r="M90">
            <v>785.58758544921898</v>
          </cell>
          <cell r="N90">
            <v>887.64733886718795</v>
          </cell>
        </row>
        <row r="91">
          <cell r="C91">
            <v>2.8833055496215798</v>
          </cell>
          <cell r="D91">
            <v>92.648490905761705</v>
          </cell>
          <cell r="E91">
            <v>2152.63916015625</v>
          </cell>
          <cell r="F91">
            <v>57.038585662841797</v>
          </cell>
          <cell r="G91">
            <v>778.18145751953102</v>
          </cell>
          <cell r="H91">
            <v>902.14343261718795</v>
          </cell>
          <cell r="I91">
            <v>242.15704345703099</v>
          </cell>
          <cell r="J91">
            <v>961.62994384765602</v>
          </cell>
          <cell r="K91">
            <v>5441.8720703125</v>
          </cell>
          <cell r="L91">
            <v>1416.99792480469</v>
          </cell>
          <cell r="M91">
            <v>11086.2470703125</v>
          </cell>
          <cell r="N91">
            <v>341907.4375</v>
          </cell>
        </row>
        <row r="92">
          <cell r="C92">
            <v>1735.77770996094</v>
          </cell>
          <cell r="D92">
            <v>5.0648303031921396</v>
          </cell>
          <cell r="E92">
            <v>13807.7353515625</v>
          </cell>
          <cell r="F92">
            <v>84.4296875</v>
          </cell>
          <cell r="G92">
            <v>4038.7607421875</v>
          </cell>
          <cell r="H92">
            <v>37.316085815429702</v>
          </cell>
          <cell r="I92">
            <v>364.86474609375</v>
          </cell>
          <cell r="J92">
            <v>342.80178833007801</v>
          </cell>
          <cell r="K92">
            <v>1719.87951660156</v>
          </cell>
          <cell r="L92">
            <v>613.38348388671898</v>
          </cell>
          <cell r="M92">
            <v>1934.68566894531</v>
          </cell>
          <cell r="N92">
            <v>1167094.5</v>
          </cell>
        </row>
        <row r="93">
          <cell r="C93">
            <v>3.1728091239929199</v>
          </cell>
          <cell r="D93">
            <v>291.98602294921898</v>
          </cell>
          <cell r="E93">
            <v>20479.703125</v>
          </cell>
          <cell r="F93">
            <v>80.121940612792997</v>
          </cell>
          <cell r="G93">
            <v>12628.5126953125</v>
          </cell>
          <cell r="H93">
            <v>2873.27734375</v>
          </cell>
          <cell r="I93">
            <v>1817.96166992188</v>
          </cell>
          <cell r="J93">
            <v>14982.7255859375</v>
          </cell>
          <cell r="K93">
            <v>6224.8359375</v>
          </cell>
          <cell r="L93">
            <v>393.11856079101602</v>
          </cell>
          <cell r="M93">
            <v>26856.41796875</v>
          </cell>
          <cell r="N93">
            <v>715427.25</v>
          </cell>
        </row>
        <row r="94">
          <cell r="C94">
            <v>68.064895629882798</v>
          </cell>
          <cell r="D94">
            <v>61.942699432372997</v>
          </cell>
          <cell r="E94">
            <v>15774.439453125</v>
          </cell>
          <cell r="F94">
            <v>71.576026916503906</v>
          </cell>
          <cell r="G94">
            <v>16131.94921875</v>
          </cell>
          <cell r="H94">
            <v>1937.14440917969</v>
          </cell>
          <cell r="I94">
            <v>32431.919921875</v>
          </cell>
          <cell r="J94">
            <v>19347.873046875</v>
          </cell>
          <cell r="K94">
            <v>5459.4873046875</v>
          </cell>
          <cell r="L94">
            <v>70.599342346191406</v>
          </cell>
          <cell r="M94">
            <v>410721.5625</v>
          </cell>
          <cell r="N94">
            <v>3130080.75</v>
          </cell>
        </row>
        <row r="95">
          <cell r="C95">
            <v>140.38633728027301</v>
          </cell>
          <cell r="D95">
            <v>9200.9345703125</v>
          </cell>
          <cell r="E95">
            <v>32267.93359375</v>
          </cell>
          <cell r="F95">
            <v>269.67272949218801</v>
          </cell>
          <cell r="G95">
            <v>60391.69140625</v>
          </cell>
          <cell r="H95">
            <v>17465.134765625</v>
          </cell>
          <cell r="I95">
            <v>24313.396484375</v>
          </cell>
          <cell r="J95">
            <v>69980.953125</v>
          </cell>
          <cell r="K95">
            <v>71546.8046875</v>
          </cell>
          <cell r="L95">
            <v>752.24249267578102</v>
          </cell>
          <cell r="M95">
            <v>1879940.125</v>
          </cell>
          <cell r="N95">
            <v>4043133.25</v>
          </cell>
        </row>
        <row r="96">
          <cell r="C96">
            <v>75.213119506835895</v>
          </cell>
          <cell r="D96">
            <v>1139.99792480469</v>
          </cell>
          <cell r="E96">
            <v>4978.67529296875</v>
          </cell>
          <cell r="F96">
            <v>208.58882141113301</v>
          </cell>
          <cell r="G96">
            <v>8184.05078125</v>
          </cell>
          <cell r="H96">
            <v>4223.48095703125</v>
          </cell>
          <cell r="I96">
            <v>15606.1005859375</v>
          </cell>
          <cell r="J96">
            <v>14981.34765625</v>
          </cell>
          <cell r="K96">
            <v>1095.00476074219</v>
          </cell>
          <cell r="L96">
            <v>600.290283203125</v>
          </cell>
          <cell r="M96">
            <v>81807.3671875</v>
          </cell>
          <cell r="N96">
            <v>467418</v>
          </cell>
        </row>
        <row r="97">
          <cell r="C97">
            <v>267.72879028320301</v>
          </cell>
          <cell r="D97">
            <v>1413.76647949219</v>
          </cell>
          <cell r="E97">
            <v>8904.857421875</v>
          </cell>
          <cell r="F97">
            <v>642.79309082031295</v>
          </cell>
          <cell r="G97">
            <v>16311.861328125</v>
          </cell>
          <cell r="H97">
            <v>8239.873046875</v>
          </cell>
          <cell r="I97">
            <v>70301.1796875</v>
          </cell>
          <cell r="J97">
            <v>18364.35546875</v>
          </cell>
          <cell r="K97">
            <v>5086.21630859375</v>
          </cell>
          <cell r="L97">
            <v>1117.02563476563</v>
          </cell>
          <cell r="M97">
            <v>290787.4375</v>
          </cell>
          <cell r="N97">
            <v>1888603.125</v>
          </cell>
        </row>
        <row r="98">
          <cell r="C98">
            <v>5.7098194956779497E-3</v>
          </cell>
          <cell r="D98">
            <v>5.6102752685546903E-2</v>
          </cell>
          <cell r="E98">
            <v>0.35665866732597401</v>
          </cell>
          <cell r="F98">
            <v>2.52128727734089E-2</v>
          </cell>
          <cell r="G98">
            <v>2.4617764949798602</v>
          </cell>
          <cell r="H98">
            <v>0.472566187381744</v>
          </cell>
          <cell r="I98">
            <v>0.76917648315429699</v>
          </cell>
          <cell r="J98">
            <v>95.5921630859375</v>
          </cell>
          <cell r="K98">
            <v>72.863288879394503</v>
          </cell>
          <cell r="L98">
            <v>0.89731192588806197</v>
          </cell>
          <cell r="M98">
            <v>627.95684814453102</v>
          </cell>
          <cell r="N98">
            <v>56192.546875</v>
          </cell>
        </row>
      </sheetData>
      <sheetData sheetId="31"/>
      <sheetData sheetId="32"/>
      <sheetData sheetId="3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thleen Aviso" id="{741C7905-EC24-4634-9454-ABB323B68213}" userId="edf4bf18a5565ff6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S3" dT="2021-02-28T09:49:41.92" personId="{741C7905-EC24-4634-9454-ABB323B68213}" id="{B64A4022-C09D-4CD8-9DC6-536BF851F53C}">
    <text>X from MRIO table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6CF69-B7FB-4B4F-B466-004A98357C65}">
  <dimension ref="A1:EU100"/>
  <sheetViews>
    <sheetView workbookViewId="0">
      <pane xSplit="2" ySplit="3" topLeftCell="EG4" activePane="bottomRight" state="frozen"/>
      <selection pane="topRight" activeCell="C1" sqref="C1"/>
      <selection pane="bottomLeft" activeCell="A4" sqref="A4"/>
      <selection pane="bottomRight" activeCell="A3" sqref="A3"/>
    </sheetView>
  </sheetViews>
  <sheetFormatPr defaultRowHeight="14.5" x14ac:dyDescent="0.35"/>
  <cols>
    <col min="3" max="85" width="8.81640625" bestFit="1" customWidth="1"/>
    <col min="86" max="87" width="10.81640625" bestFit="1" customWidth="1"/>
    <col min="88" max="88" width="8.81640625" bestFit="1" customWidth="1"/>
    <col min="89" max="89" width="10.81640625" bestFit="1" customWidth="1"/>
    <col min="90" max="93" width="8.81640625" bestFit="1" customWidth="1"/>
    <col min="94" max="94" width="11.81640625" bestFit="1" customWidth="1"/>
    <col min="95" max="95" width="10.81640625" bestFit="1" customWidth="1"/>
    <col min="96" max="96" width="8.81640625" bestFit="1" customWidth="1"/>
    <col min="97" max="97" width="10.81640625" bestFit="1" customWidth="1"/>
    <col min="98" max="98" width="8.81640625" bestFit="1" customWidth="1"/>
    <col min="99" max="99" width="13.6328125" bestFit="1" customWidth="1"/>
    <col min="134" max="134" width="9" bestFit="1" customWidth="1"/>
    <col min="148" max="148" width="13.6328125" bestFit="1" customWidth="1"/>
    <col min="150" max="150" width="11.81640625" bestFit="1" customWidth="1"/>
    <col min="151" max="151" width="13.6328125" bestFit="1" customWidth="1"/>
  </cols>
  <sheetData>
    <row r="1" spans="1:151" x14ac:dyDescent="0.35">
      <c r="C1" s="57" t="s">
        <v>0</v>
      </c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6"/>
      <c r="CV1" s="57" t="s">
        <v>1</v>
      </c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 t="s">
        <v>52</v>
      </c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 t="s">
        <v>2</v>
      </c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 t="s">
        <v>3</v>
      </c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 t="s">
        <v>4</v>
      </c>
    </row>
    <row r="2" spans="1:151" x14ac:dyDescent="0.35">
      <c r="A2">
        <f>0-G11</f>
        <v>-1.8289410937161001E-3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6</v>
      </c>
      <c r="L2" s="1" t="s">
        <v>6</v>
      </c>
      <c r="M2" s="1" t="s">
        <v>6</v>
      </c>
      <c r="N2" s="1" t="s">
        <v>6</v>
      </c>
      <c r="O2" s="1" t="s">
        <v>6</v>
      </c>
      <c r="P2" s="1" t="s">
        <v>6</v>
      </c>
      <c r="Q2" s="1" t="s">
        <v>6</v>
      </c>
      <c r="R2" s="1" t="s">
        <v>6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10</v>
      </c>
      <c r="AR2" s="1" t="s">
        <v>10</v>
      </c>
      <c r="AS2" s="1" t="s">
        <v>10</v>
      </c>
      <c r="AT2" s="1" t="s">
        <v>10</v>
      </c>
      <c r="AU2" s="1" t="s">
        <v>10</v>
      </c>
      <c r="AV2" s="1" t="s">
        <v>10</v>
      </c>
      <c r="AW2" s="1" t="s">
        <v>10</v>
      </c>
      <c r="AX2" s="1" t="s">
        <v>10</v>
      </c>
      <c r="AY2" s="1" t="s">
        <v>11</v>
      </c>
      <c r="AZ2" s="1" t="s">
        <v>11</v>
      </c>
      <c r="BA2" s="1" t="s">
        <v>11</v>
      </c>
      <c r="BB2" s="1" t="s">
        <v>11</v>
      </c>
      <c r="BC2" s="1" t="s">
        <v>11</v>
      </c>
      <c r="BD2" s="1" t="s">
        <v>11</v>
      </c>
      <c r="BE2" s="1" t="s">
        <v>11</v>
      </c>
      <c r="BF2" s="1" t="s">
        <v>11</v>
      </c>
      <c r="BG2" s="1" t="s">
        <v>12</v>
      </c>
      <c r="BH2" s="1" t="s">
        <v>12</v>
      </c>
      <c r="BI2" s="1" t="s">
        <v>12</v>
      </c>
      <c r="BJ2" s="1" t="s">
        <v>12</v>
      </c>
      <c r="BK2" s="1" t="s">
        <v>12</v>
      </c>
      <c r="BL2" s="1" t="s">
        <v>12</v>
      </c>
      <c r="BM2" s="1" t="s">
        <v>12</v>
      </c>
      <c r="BN2" s="1" t="s">
        <v>12</v>
      </c>
      <c r="BO2" s="1" t="s">
        <v>13</v>
      </c>
      <c r="BP2" s="1" t="s">
        <v>13</v>
      </c>
      <c r="BQ2" s="1" t="s">
        <v>13</v>
      </c>
      <c r="BR2" s="1" t="s">
        <v>13</v>
      </c>
      <c r="BS2" s="1" t="s">
        <v>13</v>
      </c>
      <c r="BT2" s="1" t="s">
        <v>13</v>
      </c>
      <c r="BU2" s="1" t="s">
        <v>13</v>
      </c>
      <c r="BV2" s="1" t="s">
        <v>13</v>
      </c>
      <c r="BW2" s="1" t="s">
        <v>14</v>
      </c>
      <c r="BX2" s="1" t="s">
        <v>14</v>
      </c>
      <c r="BY2" s="1" t="s">
        <v>14</v>
      </c>
      <c r="BZ2" s="1" t="s">
        <v>14</v>
      </c>
      <c r="CA2" s="1" t="s">
        <v>14</v>
      </c>
      <c r="CB2" s="1" t="s">
        <v>14</v>
      </c>
      <c r="CC2" s="1" t="s">
        <v>14</v>
      </c>
      <c r="CD2" s="1" t="s">
        <v>14</v>
      </c>
      <c r="CE2" s="1" t="s">
        <v>15</v>
      </c>
      <c r="CF2" s="1" t="s">
        <v>15</v>
      </c>
      <c r="CG2" s="1" t="s">
        <v>15</v>
      </c>
      <c r="CH2" s="1" t="s">
        <v>15</v>
      </c>
      <c r="CI2" s="1" t="s">
        <v>15</v>
      </c>
      <c r="CJ2" s="1" t="s">
        <v>15</v>
      </c>
      <c r="CK2" s="1" t="s">
        <v>15</v>
      </c>
      <c r="CL2" s="1" t="s">
        <v>15</v>
      </c>
      <c r="CM2" s="1" t="s">
        <v>16</v>
      </c>
      <c r="CN2" s="1" t="s">
        <v>16</v>
      </c>
      <c r="CO2" s="1" t="s">
        <v>16</v>
      </c>
      <c r="CP2" s="1" t="s">
        <v>16</v>
      </c>
      <c r="CQ2" s="1" t="s">
        <v>16</v>
      </c>
      <c r="CR2" s="1" t="s">
        <v>16</v>
      </c>
      <c r="CS2" s="1" t="s">
        <v>16</v>
      </c>
      <c r="CT2" s="1" t="s">
        <v>16</v>
      </c>
      <c r="CU2" s="1"/>
      <c r="CV2" t="s">
        <v>5</v>
      </c>
      <c r="CW2" t="s">
        <v>6</v>
      </c>
      <c r="CX2" t="s">
        <v>7</v>
      </c>
      <c r="CY2" t="s">
        <v>8</v>
      </c>
      <c r="CZ2" t="s">
        <v>9</v>
      </c>
      <c r="DA2" t="s">
        <v>10</v>
      </c>
      <c r="DB2" t="s">
        <v>11</v>
      </c>
      <c r="DC2" t="s">
        <v>12</v>
      </c>
      <c r="DD2" t="s">
        <v>13</v>
      </c>
      <c r="DE2" t="s">
        <v>14</v>
      </c>
      <c r="DF2" t="s">
        <v>15</v>
      </c>
      <c r="DG2" t="s">
        <v>16</v>
      </c>
      <c r="DH2" t="s">
        <v>5</v>
      </c>
      <c r="DI2" t="s">
        <v>6</v>
      </c>
      <c r="DJ2" t="s">
        <v>7</v>
      </c>
      <c r="DK2" t="s">
        <v>8</v>
      </c>
      <c r="DL2" t="s">
        <v>9</v>
      </c>
      <c r="DM2" t="s">
        <v>10</v>
      </c>
      <c r="DN2" t="s">
        <v>11</v>
      </c>
      <c r="DO2" t="s">
        <v>12</v>
      </c>
      <c r="DP2" t="s">
        <v>13</v>
      </c>
      <c r="DQ2" t="s">
        <v>14</v>
      </c>
      <c r="DR2" t="s">
        <v>15</v>
      </c>
      <c r="DS2" t="s">
        <v>16</v>
      </c>
      <c r="DT2" t="s">
        <v>5</v>
      </c>
      <c r="DU2" t="s">
        <v>6</v>
      </c>
      <c r="DV2" t="s">
        <v>7</v>
      </c>
      <c r="DW2" t="s">
        <v>8</v>
      </c>
      <c r="DX2" t="s">
        <v>9</v>
      </c>
      <c r="DY2" t="s">
        <v>10</v>
      </c>
      <c r="DZ2" t="s">
        <v>11</v>
      </c>
      <c r="EA2" t="s">
        <v>12</v>
      </c>
      <c r="EB2" t="s">
        <v>13</v>
      </c>
      <c r="EC2" t="s">
        <v>14</v>
      </c>
      <c r="ED2" t="s">
        <v>15</v>
      </c>
      <c r="EE2" t="s">
        <v>16</v>
      </c>
      <c r="EF2" t="s">
        <v>5</v>
      </c>
      <c r="EG2" t="s">
        <v>6</v>
      </c>
      <c r="EH2" t="s">
        <v>7</v>
      </c>
      <c r="EI2" t="s">
        <v>8</v>
      </c>
      <c r="EJ2" t="s">
        <v>9</v>
      </c>
      <c r="EK2" t="s">
        <v>10</v>
      </c>
      <c r="EL2" t="s">
        <v>11</v>
      </c>
      <c r="EM2" t="s">
        <v>12</v>
      </c>
      <c r="EN2" t="s">
        <v>13</v>
      </c>
      <c r="EO2" t="s">
        <v>14</v>
      </c>
      <c r="EP2" t="s">
        <v>15</v>
      </c>
      <c r="EQ2" t="s">
        <v>16</v>
      </c>
      <c r="ER2" s="57"/>
    </row>
    <row r="3" spans="1:151" x14ac:dyDescent="0.35"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17</v>
      </c>
      <c r="AB3" t="s">
        <v>18</v>
      </c>
      <c r="AC3" t="s">
        <v>19</v>
      </c>
      <c r="AD3" t="s">
        <v>20</v>
      </c>
      <c r="AE3" t="s">
        <v>21</v>
      </c>
      <c r="AF3" t="s">
        <v>22</v>
      </c>
      <c r="AG3" t="s">
        <v>23</v>
      </c>
      <c r="AH3" t="s">
        <v>24</v>
      </c>
      <c r="AI3" t="s">
        <v>17</v>
      </c>
      <c r="AJ3" t="s">
        <v>18</v>
      </c>
      <c r="AK3" t="s">
        <v>19</v>
      </c>
      <c r="AL3" t="s">
        <v>20</v>
      </c>
      <c r="AM3" t="s">
        <v>21</v>
      </c>
      <c r="AN3" t="s">
        <v>22</v>
      </c>
      <c r="AO3" t="s">
        <v>23</v>
      </c>
      <c r="AP3" t="s">
        <v>24</v>
      </c>
      <c r="AQ3" t="s">
        <v>17</v>
      </c>
      <c r="AR3" t="s">
        <v>18</v>
      </c>
      <c r="AS3" t="s">
        <v>19</v>
      </c>
      <c r="AT3" t="s">
        <v>20</v>
      </c>
      <c r="AU3" t="s">
        <v>21</v>
      </c>
      <c r="AV3" t="s">
        <v>22</v>
      </c>
      <c r="AW3" t="s">
        <v>23</v>
      </c>
      <c r="AX3" t="s">
        <v>24</v>
      </c>
      <c r="AY3" t="s">
        <v>17</v>
      </c>
      <c r="AZ3" t="s">
        <v>18</v>
      </c>
      <c r="BA3" t="s">
        <v>19</v>
      </c>
      <c r="BB3" t="s">
        <v>20</v>
      </c>
      <c r="BC3" t="s">
        <v>21</v>
      </c>
      <c r="BD3" t="s">
        <v>22</v>
      </c>
      <c r="BE3" t="s">
        <v>23</v>
      </c>
      <c r="BF3" t="s">
        <v>24</v>
      </c>
      <c r="BG3" t="s">
        <v>17</v>
      </c>
      <c r="BH3" t="s">
        <v>18</v>
      </c>
      <c r="BI3" t="s">
        <v>19</v>
      </c>
      <c r="BJ3" t="s">
        <v>20</v>
      </c>
      <c r="BK3" t="s">
        <v>21</v>
      </c>
      <c r="BL3" t="s">
        <v>22</v>
      </c>
      <c r="BM3" t="s">
        <v>23</v>
      </c>
      <c r="BN3" t="s">
        <v>24</v>
      </c>
      <c r="BO3" t="s">
        <v>17</v>
      </c>
      <c r="BP3" t="s">
        <v>18</v>
      </c>
      <c r="BQ3" t="s">
        <v>19</v>
      </c>
      <c r="BR3" t="s">
        <v>20</v>
      </c>
      <c r="BS3" t="s">
        <v>21</v>
      </c>
      <c r="BT3" t="s">
        <v>22</v>
      </c>
      <c r="BU3" t="s">
        <v>23</v>
      </c>
      <c r="BV3" t="s">
        <v>24</v>
      </c>
      <c r="BW3" t="s">
        <v>17</v>
      </c>
      <c r="BX3" t="s">
        <v>18</v>
      </c>
      <c r="BY3" t="s">
        <v>19</v>
      </c>
      <c r="BZ3" t="s">
        <v>20</v>
      </c>
      <c r="CA3" t="s">
        <v>21</v>
      </c>
      <c r="CB3" t="s">
        <v>22</v>
      </c>
      <c r="CC3" t="s">
        <v>23</v>
      </c>
      <c r="CD3" t="s">
        <v>24</v>
      </c>
      <c r="CE3" t="s">
        <v>17</v>
      </c>
      <c r="CF3" t="s">
        <v>18</v>
      </c>
      <c r="CG3" t="s">
        <v>19</v>
      </c>
      <c r="CH3" t="s">
        <v>20</v>
      </c>
      <c r="CI3" t="s">
        <v>21</v>
      </c>
      <c r="CJ3" t="s">
        <v>22</v>
      </c>
      <c r="CK3" t="s">
        <v>23</v>
      </c>
      <c r="CL3" t="s">
        <v>24</v>
      </c>
      <c r="CM3" t="s">
        <v>17</v>
      </c>
      <c r="CN3" t="s">
        <v>18</v>
      </c>
      <c r="CO3" t="s">
        <v>19</v>
      </c>
      <c r="CP3" t="s">
        <v>20</v>
      </c>
      <c r="CQ3" t="s">
        <v>21</v>
      </c>
      <c r="CR3" t="s">
        <v>22</v>
      </c>
      <c r="CS3" t="s">
        <v>23</v>
      </c>
      <c r="CT3" t="s">
        <v>24</v>
      </c>
      <c r="CV3" t="s">
        <v>25</v>
      </c>
      <c r="CW3" t="s">
        <v>26</v>
      </c>
      <c r="CX3" t="s">
        <v>27</v>
      </c>
      <c r="CY3" t="s">
        <v>28</v>
      </c>
      <c r="CZ3" t="s">
        <v>29</v>
      </c>
      <c r="DA3" t="s">
        <v>30</v>
      </c>
      <c r="DB3" t="s">
        <v>31</v>
      </c>
      <c r="DC3" t="s">
        <v>32</v>
      </c>
      <c r="DD3" t="s">
        <v>33</v>
      </c>
      <c r="DE3" t="s">
        <v>34</v>
      </c>
      <c r="DF3" t="s">
        <v>35</v>
      </c>
      <c r="DG3" t="s">
        <v>36</v>
      </c>
      <c r="DH3" t="s">
        <v>25</v>
      </c>
      <c r="DI3" t="s">
        <v>26</v>
      </c>
      <c r="DJ3" t="s">
        <v>27</v>
      </c>
      <c r="DK3" t="s">
        <v>28</v>
      </c>
      <c r="DL3" t="s">
        <v>29</v>
      </c>
      <c r="DM3" t="s">
        <v>30</v>
      </c>
      <c r="DN3" t="s">
        <v>31</v>
      </c>
      <c r="DO3" t="s">
        <v>32</v>
      </c>
      <c r="DP3" t="s">
        <v>33</v>
      </c>
      <c r="DQ3" t="s">
        <v>34</v>
      </c>
      <c r="DR3" t="s">
        <v>35</v>
      </c>
      <c r="DS3" t="s">
        <v>36</v>
      </c>
      <c r="DT3" t="s">
        <v>25</v>
      </c>
      <c r="DU3" t="s">
        <v>26</v>
      </c>
      <c r="DV3" t="s">
        <v>27</v>
      </c>
      <c r="DW3" t="s">
        <v>28</v>
      </c>
      <c r="DX3" t="s">
        <v>29</v>
      </c>
      <c r="DY3" t="s">
        <v>30</v>
      </c>
      <c r="DZ3" t="s">
        <v>31</v>
      </c>
      <c r="EA3" t="s">
        <v>32</v>
      </c>
      <c r="EB3" t="s">
        <v>33</v>
      </c>
      <c r="EC3" t="s">
        <v>34</v>
      </c>
      <c r="ED3" t="s">
        <v>35</v>
      </c>
      <c r="EE3" t="s">
        <v>36</v>
      </c>
      <c r="EF3" t="s">
        <v>25</v>
      </c>
      <c r="EG3" t="s">
        <v>26</v>
      </c>
      <c r="EH3" t="s">
        <v>27</v>
      </c>
      <c r="EI3" t="s">
        <v>28</v>
      </c>
      <c r="EJ3" t="s">
        <v>29</v>
      </c>
      <c r="EK3" t="s">
        <v>30</v>
      </c>
      <c r="EL3" t="s">
        <v>31</v>
      </c>
      <c r="EM3" t="s">
        <v>32</v>
      </c>
      <c r="EN3" t="s">
        <v>33</v>
      </c>
      <c r="EO3" t="s">
        <v>34</v>
      </c>
      <c r="EP3" t="s">
        <v>35</v>
      </c>
      <c r="EQ3" t="s">
        <v>36</v>
      </c>
      <c r="ER3" s="57"/>
      <c r="ES3" t="s">
        <v>56</v>
      </c>
      <c r="EU3" t="s">
        <v>59</v>
      </c>
    </row>
    <row r="4" spans="1:151" x14ac:dyDescent="0.35">
      <c r="A4" s="1" t="s">
        <v>5</v>
      </c>
      <c r="B4" t="s">
        <v>17</v>
      </c>
      <c r="C4">
        <v>5.2063391046078336E-3</v>
      </c>
      <c r="D4">
        <v>1.8001482806267225E-3</v>
      </c>
      <c r="E4">
        <v>6.955316805575638E-5</v>
      </c>
      <c r="F4">
        <v>1.01488968294578E-7</v>
      </c>
      <c r="G4">
        <v>2.5239553876567502E-4</v>
      </c>
      <c r="H4">
        <v>6.5635106123635251E-8</v>
      </c>
      <c r="I4">
        <v>3.3555238533046152E-4</v>
      </c>
      <c r="J4">
        <v>0</v>
      </c>
      <c r="K4">
        <v>1.8517844424538017E-7</v>
      </c>
      <c r="L4">
        <v>6.9977345267943967E-6</v>
      </c>
      <c r="M4">
        <v>1.0899558914435389E-7</v>
      </c>
      <c r="N4">
        <v>0</v>
      </c>
      <c r="O4">
        <v>2.666463698483723E-7</v>
      </c>
      <c r="P4">
        <v>0</v>
      </c>
      <c r="Q4">
        <v>8.9955720738572178E-7</v>
      </c>
      <c r="R4">
        <v>0</v>
      </c>
      <c r="S4">
        <v>8.2454150779135907E-7</v>
      </c>
      <c r="T4">
        <v>1.3207024491545407E-6</v>
      </c>
      <c r="U4">
        <v>4.2630065040754007E-8</v>
      </c>
      <c r="V4">
        <v>0</v>
      </c>
      <c r="W4">
        <v>1.1524506406382804E-7</v>
      </c>
      <c r="X4">
        <v>0</v>
      </c>
      <c r="Y4">
        <v>5.7575526136707589E-7</v>
      </c>
      <c r="Z4">
        <v>0</v>
      </c>
      <c r="AA4">
        <v>8.157950939322844E-8</v>
      </c>
      <c r="AB4">
        <v>6.0666688098504682E-6</v>
      </c>
      <c r="AC4">
        <v>3.092034262370711E-8</v>
      </c>
      <c r="AD4">
        <v>0</v>
      </c>
      <c r="AE4">
        <v>6.2684875458642432E-8</v>
      </c>
      <c r="AF4">
        <v>0</v>
      </c>
      <c r="AG4">
        <v>1.1681373199755671E-8</v>
      </c>
      <c r="AH4">
        <v>0</v>
      </c>
      <c r="AI4">
        <v>2.3552719676987713E-5</v>
      </c>
      <c r="AJ4">
        <v>6.3241239798804064E-5</v>
      </c>
      <c r="AK4">
        <v>4.9977434170248842E-7</v>
      </c>
      <c r="AL4">
        <v>0</v>
      </c>
      <c r="AM4">
        <v>7.6254422189390321E-7</v>
      </c>
      <c r="AN4">
        <v>0</v>
      </c>
      <c r="AO4">
        <v>4.7608225210557154E-6</v>
      </c>
      <c r="AP4">
        <v>0</v>
      </c>
      <c r="AQ4">
        <v>1.7476297102332074E-7</v>
      </c>
      <c r="AR4">
        <v>2.1903040273423511E-6</v>
      </c>
      <c r="AS4">
        <v>2.880857792230873E-8</v>
      </c>
      <c r="AT4">
        <v>0</v>
      </c>
      <c r="AU4">
        <v>2.3687200449204031E-8</v>
      </c>
      <c r="AV4">
        <v>0</v>
      </c>
      <c r="AW4">
        <v>8.0447803696348117E-7</v>
      </c>
      <c r="AX4">
        <v>0</v>
      </c>
      <c r="AY4">
        <v>5.8438129524277627E-5</v>
      </c>
      <c r="AZ4">
        <v>6.3508198260928356E-6</v>
      </c>
      <c r="BA4">
        <v>3.849167801349141E-6</v>
      </c>
      <c r="BB4">
        <v>0</v>
      </c>
      <c r="BC4">
        <v>2.3251850564633942E-7</v>
      </c>
      <c r="BD4">
        <v>0</v>
      </c>
      <c r="BE4">
        <v>5.2650886912184629E-6</v>
      </c>
      <c r="BF4">
        <v>0</v>
      </c>
      <c r="BG4">
        <v>1.0881859627917617E-5</v>
      </c>
      <c r="BH4">
        <v>6.019473411940785E-6</v>
      </c>
      <c r="BI4">
        <v>1.8451784883498691E-8</v>
      </c>
      <c r="BJ4">
        <v>0</v>
      </c>
      <c r="BK4">
        <v>8.5879157924412753E-8</v>
      </c>
      <c r="BL4">
        <v>0</v>
      </c>
      <c r="BM4">
        <v>6.2668492557460576E-6</v>
      </c>
      <c r="BN4">
        <v>0</v>
      </c>
      <c r="BO4">
        <v>5.2074385071361249E-8</v>
      </c>
      <c r="BP4">
        <v>4.4564424602916177E-7</v>
      </c>
      <c r="BQ4">
        <v>1.451747283118845E-8</v>
      </c>
      <c r="BR4">
        <v>0</v>
      </c>
      <c r="BS4">
        <v>3.5954096573211957E-9</v>
      </c>
      <c r="BT4">
        <v>0</v>
      </c>
      <c r="BU4">
        <v>2.5679899566258012E-7</v>
      </c>
      <c r="BV4">
        <v>0</v>
      </c>
      <c r="BW4">
        <v>1.4839473111765585E-8</v>
      </c>
      <c r="BX4">
        <v>1.1468684964032931E-7</v>
      </c>
      <c r="BY4">
        <v>1.4068107884957198E-8</v>
      </c>
      <c r="BZ4">
        <v>0</v>
      </c>
      <c r="CA4">
        <v>3.3619054936468386E-8</v>
      </c>
      <c r="CB4">
        <v>0</v>
      </c>
      <c r="CC4">
        <v>1.0848339239897249E-7</v>
      </c>
      <c r="CD4">
        <v>0</v>
      </c>
      <c r="CE4">
        <v>1.8094719972323182E-7</v>
      </c>
      <c r="CF4">
        <v>2.7417663955925464E-7</v>
      </c>
      <c r="CG4">
        <v>8.7690847162302675E-9</v>
      </c>
      <c r="CH4">
        <v>0</v>
      </c>
      <c r="CI4">
        <v>5.3344712249841869E-9</v>
      </c>
      <c r="CJ4">
        <v>0</v>
      </c>
      <c r="CK4">
        <v>1.6372282317867314E-7</v>
      </c>
      <c r="CL4">
        <v>0</v>
      </c>
      <c r="CM4">
        <v>8.4567671936950345E-7</v>
      </c>
      <c r="CN4">
        <v>5.2462490552972938E-7</v>
      </c>
      <c r="CO4">
        <v>1.0113046111778728E-8</v>
      </c>
      <c r="CP4">
        <v>0</v>
      </c>
      <c r="CQ4">
        <v>3.0734748384115263E-8</v>
      </c>
      <c r="CR4">
        <v>0</v>
      </c>
      <c r="CS4">
        <v>1.4147969958533851E-7</v>
      </c>
      <c r="CT4">
        <v>0</v>
      </c>
      <c r="CU4" s="5">
        <f>SUM(C4:CT4)</f>
        <v>7.8784374085419818E-3</v>
      </c>
      <c r="CV4" s="2">
        <f t="array" ref="CV4:DG99">'[1]HHCons (VDPM+VIPM)'!C3:N98</f>
        <v>11.327206611633301</v>
      </c>
      <c r="CW4" s="2">
        <v>3.1638540327549002E-2</v>
      </c>
      <c r="CX4" s="2">
        <v>0.22300694882869701</v>
      </c>
      <c r="CY4" s="2">
        <v>1.63258475367911E-4</v>
      </c>
      <c r="CZ4" s="2">
        <v>4.00494432449341</v>
      </c>
      <c r="DA4" s="2">
        <v>0.77439385652542103</v>
      </c>
      <c r="DB4" s="2">
        <v>0.56557923555374101</v>
      </c>
      <c r="DC4" s="2">
        <v>0.48404085636138899</v>
      </c>
      <c r="DD4" s="2">
        <v>1.08692850917578E-2</v>
      </c>
      <c r="DE4" s="2">
        <v>0.19165827333927199</v>
      </c>
      <c r="DF4" s="2">
        <v>3.7351891994476301</v>
      </c>
      <c r="DG4" s="2">
        <v>13.3374691009521</v>
      </c>
      <c r="DH4">
        <f t="array" ref="DH4:DS99">'[1]CGDS (VDFM+VIFM)'!C3:N98</f>
        <v>1.693001482635734E-2</v>
      </c>
      <c r="DI4">
        <v>0.100391365587711</v>
      </c>
      <c r="DJ4">
        <v>2.3707749843597399</v>
      </c>
      <c r="DK4">
        <v>1.27970408648252E-2</v>
      </c>
      <c r="DL4">
        <v>12.821743965148899</v>
      </c>
      <c r="DM4">
        <v>0.91839897632598899</v>
      </c>
      <c r="DN4">
        <v>0</v>
      </c>
      <c r="DO4">
        <v>0.86078333854675304</v>
      </c>
      <c r="DP4">
        <v>0.19579333066940299</v>
      </c>
      <c r="DQ4">
        <v>6.0689609497785603E-2</v>
      </c>
      <c r="DR4">
        <v>94.923423767089801</v>
      </c>
      <c r="DS4">
        <v>293.49453735351602</v>
      </c>
      <c r="DT4" s="3">
        <f>'[1]GovtExp (VDGM+VIGM)'!C3</f>
        <v>4.3116341112181501E-4</v>
      </c>
      <c r="DU4" s="3">
        <f>'[1]GovtExp (VDGM+VIGM)'!D3</f>
        <v>1.46664052430578E-11</v>
      </c>
      <c r="DV4" s="3">
        <f>'[1]GovtExp (VDGM+VIGM)'!E3</f>
        <v>7.5250339293120295E-10</v>
      </c>
      <c r="DW4" s="3">
        <f>'[1]GovtExp (VDGM+VIGM)'!F3</f>
        <v>5.9622033872497299E-12</v>
      </c>
      <c r="DX4" s="3">
        <f>'[1]GovtExp (VDGM+VIGM)'!G3</f>
        <v>1.00540852088216E-7</v>
      </c>
      <c r="DY4" s="3">
        <f>'[1]GovtExp (VDGM+VIGM)'!H3</f>
        <v>3.5862101482875301E-11</v>
      </c>
      <c r="DZ4" s="3">
        <f>'[1]GovtExp (VDGM+VIGM)'!I3</f>
        <v>1.4820119575986701E-9</v>
      </c>
      <c r="EA4" s="3">
        <f>'[1]GovtExp (VDGM+VIGM)'!J3</f>
        <v>2.5091762001494499E-11</v>
      </c>
      <c r="EB4" s="3">
        <f>'[1]GovtExp (VDGM+VIGM)'!K3</f>
        <v>7.0313435629465498E-11</v>
      </c>
      <c r="EC4" s="3">
        <f>'[1]GovtExp (VDGM+VIGM)'!L3</f>
        <v>1.56371859905136E-11</v>
      </c>
      <c r="ED4" s="3">
        <f>'[1]GovtExp (VDGM+VIGM)'!M3</f>
        <v>1.30494200334397E-7</v>
      </c>
      <c r="EE4" s="3">
        <f>'[1]GovtExp (VDGM+VIGM)'!N3</f>
        <v>7.16885210749751E-7</v>
      </c>
      <c r="EF4" s="3">
        <f>[1]Export!C3</f>
        <v>1.40000001920271E-5</v>
      </c>
      <c r="EG4" s="3">
        <f>[1]Export!D3</f>
        <v>6.1983246356248897E-2</v>
      </c>
      <c r="EH4" s="3">
        <f>[1]Export!E3</f>
        <v>0.78327715396881104</v>
      </c>
      <c r="EI4" s="3">
        <f>[1]Export!F3</f>
        <v>8.2211522385478002E-3</v>
      </c>
      <c r="EJ4" s="3">
        <f>[1]Export!G3</f>
        <v>16.1981601715088</v>
      </c>
      <c r="EK4" s="3">
        <f>[1]Export!H3</f>
        <v>0.89312767982482899</v>
      </c>
      <c r="EL4" s="3">
        <f>[1]Export!I3</f>
        <v>3.7911958694457999</v>
      </c>
      <c r="EM4" s="3">
        <f>[1]Export!J3</f>
        <v>3.25215864181519</v>
      </c>
      <c r="EN4" s="3">
        <f>[1]Export!K3</f>
        <v>5.4456707090139403E-2</v>
      </c>
      <c r="EO4" s="3">
        <f>[1]Export!L3</f>
        <v>0.189799100160599</v>
      </c>
      <c r="EP4" s="3">
        <f>[1]Export!M3</f>
        <v>7.0373587608337402</v>
      </c>
      <c r="EQ4" s="3">
        <f>[1]Export!N3</f>
        <v>21.984443664550799</v>
      </c>
      <c r="ER4" s="7">
        <f>SUM(C4:EQ4)-CU4</f>
        <v>494.72492993639855</v>
      </c>
      <c r="ES4" s="3">
        <f>SUM(CV4:EQ4)</f>
        <v>494.71705149898997</v>
      </c>
      <c r="ET4">
        <f t="array" ref="ET4:ET99">MMULT(IDA!C4:CT99,IDA!EQ4:EQ99)</f>
        <v>451.63334446344908</v>
      </c>
      <c r="EU4" s="7">
        <f>ES4+CU4</f>
        <v>494.7249299363985</v>
      </c>
    </row>
    <row r="5" spans="1:151" x14ac:dyDescent="0.35">
      <c r="A5" s="1" t="s">
        <v>5</v>
      </c>
      <c r="B5" t="s">
        <v>18</v>
      </c>
      <c r="C5">
        <v>6.975154727877673E-3</v>
      </c>
      <c r="D5">
        <v>8.5851731509394902E-2</v>
      </c>
      <c r="E5">
        <v>1.1478059161060333E-3</v>
      </c>
      <c r="F5">
        <v>0.11313079547088652</v>
      </c>
      <c r="G5">
        <v>3.9777376946670247E-3</v>
      </c>
      <c r="H5">
        <v>6.1936809923764163E-3</v>
      </c>
      <c r="I5">
        <v>9.1965369939399199E-3</v>
      </c>
      <c r="J5">
        <v>0.78268824825709693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7.0567758439217201E-9</v>
      </c>
      <c r="T5">
        <v>4.4057815201350293E-7</v>
      </c>
      <c r="U5">
        <v>3.2242916788764897E-9</v>
      </c>
      <c r="V5">
        <v>2.4483470800280848E-7</v>
      </c>
      <c r="W5">
        <v>6.2093303378211672E-8</v>
      </c>
      <c r="X5">
        <v>1.9246448979857097E-8</v>
      </c>
      <c r="Y5">
        <v>5.9110902280867681E-7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8.9298080278471156E-8</v>
      </c>
      <c r="AJ5">
        <v>9.1363564171483774E-6</v>
      </c>
      <c r="AK5">
        <v>8.3924983795385229E-8</v>
      </c>
      <c r="AL5">
        <v>4.59499320647741E-6</v>
      </c>
      <c r="AM5">
        <v>7.4086365019974777E-7</v>
      </c>
      <c r="AN5">
        <v>1.7248391497816392E-7</v>
      </c>
      <c r="AO5">
        <v>2.6459424468006532E-6</v>
      </c>
      <c r="AP5">
        <v>3.8493347878292436E-9</v>
      </c>
      <c r="AQ5">
        <v>0</v>
      </c>
      <c r="AR5">
        <v>9.4814961168367832E-8</v>
      </c>
      <c r="AS5">
        <v>0</v>
      </c>
      <c r="AT5">
        <v>5.6066883237765723E-8</v>
      </c>
      <c r="AU5">
        <v>8.4947817980551123E-9</v>
      </c>
      <c r="AV5">
        <v>3.4428965859125471E-9</v>
      </c>
      <c r="AW5">
        <v>1.0812004902686378E-7</v>
      </c>
      <c r="AX5">
        <v>0</v>
      </c>
      <c r="AY5">
        <v>3.2191707266867601E-8</v>
      </c>
      <c r="AZ5">
        <v>8.8005300064529447E-8</v>
      </c>
      <c r="BA5">
        <v>5.9819139343063308E-9</v>
      </c>
      <c r="BB5">
        <v>1.2248741754107523E-7</v>
      </c>
      <c r="BC5">
        <v>1.596426668541541E-8</v>
      </c>
      <c r="BD5">
        <v>4.1675884960742041E-9</v>
      </c>
      <c r="BE5">
        <v>1.7645919339776682E-7</v>
      </c>
      <c r="BF5">
        <v>0</v>
      </c>
      <c r="BG5">
        <v>9.704870748060044E-9</v>
      </c>
      <c r="BH5">
        <v>2.3823477211394664E-7</v>
      </c>
      <c r="BI5">
        <v>5.2872741762850811E-9</v>
      </c>
      <c r="BJ5">
        <v>2.5374965109548709E-7</v>
      </c>
      <c r="BK5">
        <v>4.4012036593328119E-8</v>
      </c>
      <c r="BL5">
        <v>2.8380046748330112E-8</v>
      </c>
      <c r="BM5">
        <v>1.0515835576874259E-6</v>
      </c>
      <c r="BN5">
        <v>0</v>
      </c>
      <c r="BO5">
        <v>3.6043891048738147E-8</v>
      </c>
      <c r="BP5">
        <v>9.4338101118020794E-6</v>
      </c>
      <c r="BQ5">
        <v>2.2217807557211997E-8</v>
      </c>
      <c r="BR5">
        <v>1.8202553336874964E-6</v>
      </c>
      <c r="BS5">
        <v>2.3580823229206894E-7</v>
      </c>
      <c r="BT5">
        <v>4.3134375089445784E-7</v>
      </c>
      <c r="BU5">
        <v>1.0983715622543823E-5</v>
      </c>
      <c r="BV5">
        <v>0</v>
      </c>
      <c r="BW5">
        <v>0</v>
      </c>
      <c r="BX5">
        <v>1.5622045347977392E-7</v>
      </c>
      <c r="BY5">
        <v>0</v>
      </c>
      <c r="BZ5">
        <v>6.7711224856331194E-8</v>
      </c>
      <c r="CA5">
        <v>9.012694230593286E-9</v>
      </c>
      <c r="CB5">
        <v>4.9518643396199148E-9</v>
      </c>
      <c r="CC5">
        <v>1.5670084239601599E-7</v>
      </c>
      <c r="CD5">
        <v>0</v>
      </c>
      <c r="CE5">
        <v>0</v>
      </c>
      <c r="CF5">
        <v>1.8895265942874801E-8</v>
      </c>
      <c r="CG5">
        <v>0</v>
      </c>
      <c r="CH5">
        <v>1.267698315978692E-8</v>
      </c>
      <c r="CI5">
        <v>2.7323749270365204E-9</v>
      </c>
      <c r="CJ5">
        <v>1.4700328939906142E-9</v>
      </c>
      <c r="CK5">
        <v>3.808425029486083E-8</v>
      </c>
      <c r="CL5">
        <v>0</v>
      </c>
      <c r="CM5">
        <v>0</v>
      </c>
      <c r="CN5">
        <v>2.8794978841558064E-8</v>
      </c>
      <c r="CO5">
        <v>0</v>
      </c>
      <c r="CP5">
        <v>2.2022837260581602E-8</v>
      </c>
      <c r="CQ5">
        <v>3.7531663677020612E-9</v>
      </c>
      <c r="CR5">
        <v>1.3228090176635887E-9</v>
      </c>
      <c r="CS5">
        <v>2.9385001932317715E-8</v>
      </c>
      <c r="CT5">
        <v>0</v>
      </c>
      <c r="CU5" s="5">
        <f t="shared" ref="CU5:CU68" si="0">SUM(C5:CT5)</f>
        <v>1.009206391495781</v>
      </c>
      <c r="CV5" s="2">
        <v>1.7790785059332799E-2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6.6535736550576998E-5</v>
      </c>
      <c r="DE5" s="2">
        <v>0</v>
      </c>
      <c r="DF5" s="2">
        <v>1.760721555911E-3</v>
      </c>
      <c r="DG5" s="2">
        <v>2.8078542090952401E-3</v>
      </c>
      <c r="DH5">
        <v>8.8332742452621495E-3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 s="3">
        <f>'[1]GovtExp (VDGM+VIGM)'!C4</f>
        <v>3.0230385306140299E-8</v>
      </c>
      <c r="DU5" s="3">
        <f>'[1]GovtExp (VDGM+VIGM)'!D4</f>
        <v>0</v>
      </c>
      <c r="DV5" s="3">
        <f>'[1]GovtExp (VDGM+VIGM)'!E4</f>
        <v>0</v>
      </c>
      <c r="DW5" s="3">
        <f>'[1]GovtExp (VDGM+VIGM)'!F4</f>
        <v>0</v>
      </c>
      <c r="DX5" s="3">
        <f>'[1]GovtExp (VDGM+VIGM)'!G4</f>
        <v>0</v>
      </c>
      <c r="DY5" s="3">
        <f>'[1]GovtExp (VDGM+VIGM)'!H4</f>
        <v>0</v>
      </c>
      <c r="DZ5" s="3">
        <f>'[1]GovtExp (VDGM+VIGM)'!I4</f>
        <v>0</v>
      </c>
      <c r="EA5" s="3">
        <f>'[1]GovtExp (VDGM+VIGM)'!J4</f>
        <v>0</v>
      </c>
      <c r="EB5" s="3">
        <f>'[1]GovtExp (VDGM+VIGM)'!K4</f>
        <v>0</v>
      </c>
      <c r="EC5" s="3">
        <f>'[1]GovtExp (VDGM+VIGM)'!L4</f>
        <v>0</v>
      </c>
      <c r="ED5" s="3">
        <f>'[1]GovtExp (VDGM+VIGM)'!M4</f>
        <v>2.7461354079605401E-8</v>
      </c>
      <c r="EE5" s="3">
        <f>'[1]GovtExp (VDGM+VIGM)'!N4</f>
        <v>2.8820943498431001E-7</v>
      </c>
      <c r="EF5" s="3">
        <f>[1]Export!C4</f>
        <v>3.99999998990097E-6</v>
      </c>
      <c r="EG5" s="3">
        <f>[1]Export!D4</f>
        <v>1.04944138001883E-5</v>
      </c>
      <c r="EH5" s="3">
        <f>[1]Export!E4</f>
        <v>0.515766561031342</v>
      </c>
      <c r="EI5" s="3">
        <f>[1]Export!F4</f>
        <v>8.2863671480026807E-9</v>
      </c>
      <c r="EJ5" s="3">
        <f>[1]Export!G4</f>
        <v>6.14559030532837</v>
      </c>
      <c r="EK5" s="3">
        <f>[1]Export!H4</f>
        <v>2.7537828311324099E-2</v>
      </c>
      <c r="EL5" s="3">
        <f>[1]Export!I4</f>
        <v>0.10878214240074199</v>
      </c>
      <c r="EM5" s="3">
        <f>[1]Export!J4</f>
        <v>0.355943143367767</v>
      </c>
      <c r="EN5" s="3">
        <f>[1]Export!K4</f>
        <v>1.6660703420639</v>
      </c>
      <c r="EO5" s="3">
        <f>[1]Export!L4</f>
        <v>1.1216732673347E-2</v>
      </c>
      <c r="EP5" s="3">
        <f>[1]Export!M4</f>
        <v>0.68455576896667503</v>
      </c>
      <c r="EQ5" s="3">
        <f>[1]Export!N4</f>
        <v>2.1696743965148899</v>
      </c>
      <c r="ER5" s="7">
        <f t="shared" ref="ER5:ER68" si="1">SUM(C5:EQ5)-CU5</f>
        <v>12.725617631561622</v>
      </c>
      <c r="ES5" s="3">
        <f t="shared" ref="ES5:ES68" si="2">SUM(CV5:EQ5)</f>
        <v>11.716411240065842</v>
      </c>
      <c r="ET5">
        <v>-857.38199981890671</v>
      </c>
      <c r="EU5" s="7">
        <f t="shared" ref="EU5:EU68" si="3">ES5+CU5</f>
        <v>12.725617631561622</v>
      </c>
    </row>
    <row r="6" spans="1:151" x14ac:dyDescent="0.35">
      <c r="A6" s="1" t="s">
        <v>5</v>
      </c>
      <c r="B6" t="s">
        <v>19</v>
      </c>
      <c r="C6">
        <v>4.6004341480702172E-6</v>
      </c>
      <c r="D6">
        <v>1.6889704729839482E-7</v>
      </c>
      <c r="E6">
        <v>6.8137848511007468E-4</v>
      </c>
      <c r="F6">
        <v>2.0136417179240902E-6</v>
      </c>
      <c r="G6">
        <v>5.6129765492247373E-5</v>
      </c>
      <c r="H6">
        <v>6.3933046409030161E-8</v>
      </c>
      <c r="I6">
        <v>5.56101766589855E-4</v>
      </c>
      <c r="J6">
        <v>1.6337594919144257E-8</v>
      </c>
      <c r="K6">
        <v>9.0557130350287395E-9</v>
      </c>
      <c r="L6">
        <v>5.0695153566061666E-9</v>
      </c>
      <c r="M6">
        <v>7.5411883491598159E-5</v>
      </c>
      <c r="N6">
        <v>5.7872809159256581E-8</v>
      </c>
      <c r="O6">
        <v>1.1104016332494776E-6</v>
      </c>
      <c r="P6">
        <v>1.5413671358240816E-9</v>
      </c>
      <c r="Q6">
        <v>8.2519307040978296E-5</v>
      </c>
      <c r="R6">
        <v>0</v>
      </c>
      <c r="S6">
        <v>9.2261788746357143E-9</v>
      </c>
      <c r="T6">
        <v>0</v>
      </c>
      <c r="U6">
        <v>1.0119213513277878E-6</v>
      </c>
      <c r="V6">
        <v>8.1169819152759828E-9</v>
      </c>
      <c r="W6">
        <v>2.7496078978704419E-7</v>
      </c>
      <c r="X6">
        <v>0</v>
      </c>
      <c r="Y6">
        <v>1.0571801877091054E-5</v>
      </c>
      <c r="Z6">
        <v>0</v>
      </c>
      <c r="AA6">
        <v>0</v>
      </c>
      <c r="AB6">
        <v>0</v>
      </c>
      <c r="AC6">
        <v>2.6580706297865764E-7</v>
      </c>
      <c r="AD6">
        <v>1.7549446701052571E-9</v>
      </c>
      <c r="AE6">
        <v>2.966367932348986E-8</v>
      </c>
      <c r="AF6">
        <v>0</v>
      </c>
      <c r="AG6">
        <v>5.0743392770899335E-8</v>
      </c>
      <c r="AH6">
        <v>0</v>
      </c>
      <c r="AI6">
        <v>2.5502713161573371E-7</v>
      </c>
      <c r="AJ6">
        <v>6.7289342725826428E-9</v>
      </c>
      <c r="AK6">
        <v>1.3824552968604296E-5</v>
      </c>
      <c r="AL6">
        <v>2.4574007286174641E-7</v>
      </c>
      <c r="AM6">
        <v>4.7325189602734588E-6</v>
      </c>
      <c r="AN6">
        <v>1.3078046902400395E-9</v>
      </c>
      <c r="AO6">
        <v>6.7596497135169424E-5</v>
      </c>
      <c r="AP6">
        <v>0</v>
      </c>
      <c r="AQ6">
        <v>0</v>
      </c>
      <c r="AR6">
        <v>0</v>
      </c>
      <c r="AS6">
        <v>3.6146073282476209E-7</v>
      </c>
      <c r="AT6">
        <v>3.3240067905358699E-9</v>
      </c>
      <c r="AU6">
        <v>7.1055948402113269E-8</v>
      </c>
      <c r="AV6">
        <v>0</v>
      </c>
      <c r="AW6">
        <v>3.6017690827745784E-6</v>
      </c>
      <c r="AX6">
        <v>0</v>
      </c>
      <c r="AY6">
        <v>9.9815078840823857E-7</v>
      </c>
      <c r="AZ6">
        <v>0</v>
      </c>
      <c r="BA6">
        <v>1.5318397757108576E-5</v>
      </c>
      <c r="BB6">
        <v>8.0732429719092689E-8</v>
      </c>
      <c r="BC6">
        <v>1.161652646507306E-6</v>
      </c>
      <c r="BD6">
        <v>0</v>
      </c>
      <c r="BE6">
        <v>5.1078041305941579E-5</v>
      </c>
      <c r="BF6">
        <v>0</v>
      </c>
      <c r="BG6">
        <v>3.5666534631470561E-8</v>
      </c>
      <c r="BH6">
        <v>0</v>
      </c>
      <c r="BI6">
        <v>1.1988621621288077E-4</v>
      </c>
      <c r="BJ6">
        <v>5.1468004150408881E-8</v>
      </c>
      <c r="BK6">
        <v>1.1016997124545265E-6</v>
      </c>
      <c r="BL6">
        <v>1.6497344252811715E-9</v>
      </c>
      <c r="BM6">
        <v>1.0717631292078663E-4</v>
      </c>
      <c r="BN6">
        <v>0</v>
      </c>
      <c r="BO6">
        <v>2.5786856482361926E-9</v>
      </c>
      <c r="BP6">
        <v>0</v>
      </c>
      <c r="BQ6">
        <v>9.3385728685793037E-7</v>
      </c>
      <c r="BR6">
        <v>2.7481434547380958E-9</v>
      </c>
      <c r="BS6">
        <v>4.1195386722755932E-8</v>
      </c>
      <c r="BT6">
        <v>0</v>
      </c>
      <c r="BU6">
        <v>7.7522194272853031E-6</v>
      </c>
      <c r="BV6">
        <v>0</v>
      </c>
      <c r="BW6">
        <v>0</v>
      </c>
      <c r="BX6">
        <v>0</v>
      </c>
      <c r="BY6">
        <v>7.9870221663275086E-8</v>
      </c>
      <c r="BZ6">
        <v>0</v>
      </c>
      <c r="CA6">
        <v>2.4814745254474207E-9</v>
      </c>
      <c r="CB6">
        <v>0</v>
      </c>
      <c r="CC6">
        <v>1.7019269511530027E-7</v>
      </c>
      <c r="CD6">
        <v>0</v>
      </c>
      <c r="CE6">
        <v>1.3187296675148722E-9</v>
      </c>
      <c r="CF6">
        <v>0</v>
      </c>
      <c r="CG6">
        <v>5.7217260554263969E-8</v>
      </c>
      <c r="CH6">
        <v>0</v>
      </c>
      <c r="CI6">
        <v>1.0319943010751125E-8</v>
      </c>
      <c r="CJ6">
        <v>0</v>
      </c>
      <c r="CK6">
        <v>5.9816854519712382E-7</v>
      </c>
      <c r="CL6">
        <v>0</v>
      </c>
      <c r="CM6">
        <v>1.4550612909338467E-9</v>
      </c>
      <c r="CN6">
        <v>0</v>
      </c>
      <c r="CO6">
        <v>1.5543653397662774E-7</v>
      </c>
      <c r="CP6">
        <v>1.0783853713601776E-9</v>
      </c>
      <c r="CQ6">
        <v>2.4143151354406852E-8</v>
      </c>
      <c r="CR6">
        <v>0</v>
      </c>
      <c r="CS6">
        <v>7.5893335525280548E-7</v>
      </c>
      <c r="CT6">
        <v>0</v>
      </c>
      <c r="CU6" s="5">
        <f t="shared" si="0"/>
        <v>1.8699955736882926E-3</v>
      </c>
      <c r="CV6" s="2">
        <v>14.128821372985801</v>
      </c>
      <c r="CW6" s="2">
        <v>3.9277259260416003E-2</v>
      </c>
      <c r="CX6" s="2">
        <v>9.2663354873657209</v>
      </c>
      <c r="CY6" s="2">
        <v>8.9921912876889099E-4</v>
      </c>
      <c r="CZ6" s="2">
        <v>34.426998138427699</v>
      </c>
      <c r="DA6" s="2">
        <v>3.50248074531555</v>
      </c>
      <c r="DB6" s="2">
        <v>11.1056575775146</v>
      </c>
      <c r="DC6" s="2">
        <v>19.622127532958999</v>
      </c>
      <c r="DD6" s="2">
        <v>1.44440746307373</v>
      </c>
      <c r="DE6" s="2">
        <v>0.35486015677452099</v>
      </c>
      <c r="DF6" s="2">
        <v>6.0169925689697301</v>
      </c>
      <c r="DG6" s="2">
        <v>30.017284393310501</v>
      </c>
      <c r="DH6">
        <v>5.9359997806041098E-8</v>
      </c>
      <c r="DI6">
        <v>3.1341604888439199E-2</v>
      </c>
      <c r="DJ6">
        <v>5.09036425501108E-3</v>
      </c>
      <c r="DK6">
        <v>1.47938635200262E-3</v>
      </c>
      <c r="DL6">
        <v>0.38535898923873901</v>
      </c>
      <c r="DM6">
        <v>5.5000296561047402E-4</v>
      </c>
      <c r="DN6">
        <v>1.0464939987286899E-3</v>
      </c>
      <c r="DO6">
        <v>0</v>
      </c>
      <c r="DP6">
        <v>2.14931033551693E-2</v>
      </c>
      <c r="DQ6">
        <v>65.372604370117202</v>
      </c>
      <c r="DR6">
        <v>2.0153102874755899</v>
      </c>
      <c r="DS6">
        <v>21.965175628662099</v>
      </c>
      <c r="DT6" s="3">
        <f>'[1]GovtExp (VDGM+VIGM)'!C5</f>
        <v>8.0727217718958907E-3</v>
      </c>
      <c r="DU6" s="3">
        <f>'[1]GovtExp (VDGM+VIGM)'!D5</f>
        <v>1.6780938949523301E-6</v>
      </c>
      <c r="DV6" s="3">
        <f>'[1]GovtExp (VDGM+VIGM)'!E5</f>
        <v>5.0976965576410304E-4</v>
      </c>
      <c r="DW6" s="3">
        <f>'[1]GovtExp (VDGM+VIGM)'!F5</f>
        <v>5.1240739651348102E-8</v>
      </c>
      <c r="DX6" s="3">
        <f>'[1]GovtExp (VDGM+VIGM)'!G5</f>
        <v>9.9060998763889096E-4</v>
      </c>
      <c r="DY6" s="3">
        <f>'[1]GovtExp (VDGM+VIGM)'!H5</f>
        <v>1.7402041703462601E-4</v>
      </c>
      <c r="DZ6" s="3">
        <f>'[1]GovtExp (VDGM+VIGM)'!I5</f>
        <v>4.3053779518231701E-4</v>
      </c>
      <c r="EA6" s="3">
        <f>'[1]GovtExp (VDGM+VIGM)'!J5</f>
        <v>2.7463902370072901E-4</v>
      </c>
      <c r="EB6" s="3">
        <f>'[1]GovtExp (VDGM+VIGM)'!K5</f>
        <v>8.6680185631848899E-5</v>
      </c>
      <c r="EC6" s="3">
        <f>'[1]GovtExp (VDGM+VIGM)'!L5</f>
        <v>2.2280421035247899E-5</v>
      </c>
      <c r="ED6" s="3">
        <f>'[1]GovtExp (VDGM+VIGM)'!M5</f>
        <v>2.6418481138534801E-4</v>
      </c>
      <c r="EE6" s="3">
        <f>'[1]GovtExp (VDGM+VIGM)'!N5</f>
        <v>1.0164654813706901E-3</v>
      </c>
      <c r="EF6" s="3">
        <f>[1]Export!C5</f>
        <v>7.99999997980194E-6</v>
      </c>
      <c r="EG6" s="3">
        <f>[1]Export!D5</f>
        <v>2.5195152759552002</v>
      </c>
      <c r="EH6" s="3">
        <f>[1]Export!E5</f>
        <v>16.881769180297901</v>
      </c>
      <c r="EI6" s="3">
        <f>[1]Export!F5</f>
        <v>2.7412291616201401E-2</v>
      </c>
      <c r="EJ6" s="3">
        <f>[1]Export!G5</f>
        <v>167.25619506835901</v>
      </c>
      <c r="EK6" s="3">
        <f>[1]Export!H5</f>
        <v>4.2036042213439897</v>
      </c>
      <c r="EL6" s="3">
        <f>[1]Export!I5</f>
        <v>36.989635467529297</v>
      </c>
      <c r="EM6" s="3">
        <f>[1]Export!J5</f>
        <v>59.843616485595703</v>
      </c>
      <c r="EN6" s="3">
        <f>[1]Export!K5</f>
        <v>2.3793425559997599</v>
      </c>
      <c r="EO6" s="3">
        <f>[1]Export!L5</f>
        <v>0.35594949126243602</v>
      </c>
      <c r="EP6" s="3">
        <f>[1]Export!M5</f>
        <v>15.7671556472778</v>
      </c>
      <c r="EQ6" s="3">
        <f>[1]Export!N5</f>
        <v>75.009376525878906</v>
      </c>
      <c r="ER6" s="7">
        <f t="shared" si="1"/>
        <v>600.97288605132985</v>
      </c>
      <c r="ES6" s="3">
        <f t="shared" si="2"/>
        <v>600.97101605575608</v>
      </c>
      <c r="ET6">
        <v>358.02394259347909</v>
      </c>
      <c r="EU6" s="7">
        <f t="shared" si="3"/>
        <v>600.97288605132974</v>
      </c>
    </row>
    <row r="7" spans="1:151" x14ac:dyDescent="0.35">
      <c r="A7" s="1" t="s">
        <v>5</v>
      </c>
      <c r="B7" t="s">
        <v>20</v>
      </c>
      <c r="C7">
        <v>4.145658414451058E-4</v>
      </c>
      <c r="D7">
        <v>2.1890506379460842E-2</v>
      </c>
      <c r="E7">
        <v>5.0720913453360869E-3</v>
      </c>
      <c r="F7">
        <v>9.8986504184475008E-3</v>
      </c>
      <c r="G7">
        <v>5.272870440041471E-3</v>
      </c>
      <c r="H7">
        <v>0.26300509871099981</v>
      </c>
      <c r="I7">
        <v>3.0662793839899938E-3</v>
      </c>
      <c r="J7">
        <v>1.6297591286387345E-2</v>
      </c>
      <c r="K7">
        <v>0</v>
      </c>
      <c r="L7">
        <v>1.4820234853831159E-6</v>
      </c>
      <c r="M7">
        <v>0</v>
      </c>
      <c r="N7">
        <v>0</v>
      </c>
      <c r="O7">
        <v>0</v>
      </c>
      <c r="P7">
        <v>4.6622986288599576E-9</v>
      </c>
      <c r="Q7">
        <v>3.4536631414516277E-8</v>
      </c>
      <c r="R7">
        <v>0</v>
      </c>
      <c r="S7">
        <v>2.3271138763453671E-7</v>
      </c>
      <c r="T7">
        <v>4.7665651593891722E-5</v>
      </c>
      <c r="U7">
        <v>6.3506341418942073E-7</v>
      </c>
      <c r="V7">
        <v>2.8326061334666254E-7</v>
      </c>
      <c r="W7">
        <v>5.2171116922648495E-7</v>
      </c>
      <c r="X7">
        <v>1.0053881486309313E-6</v>
      </c>
      <c r="Y7">
        <v>7.6985911781921268E-6</v>
      </c>
      <c r="Z7">
        <v>2.0070790844250469E-7</v>
      </c>
      <c r="AA7">
        <v>1.3429802271075465E-9</v>
      </c>
      <c r="AB7">
        <v>3.8776685181932536E-6</v>
      </c>
      <c r="AC7">
        <v>2.8703308193049461E-8</v>
      </c>
      <c r="AD7">
        <v>3.4604180581357099E-7</v>
      </c>
      <c r="AE7">
        <v>1.4625831821965327E-7</v>
      </c>
      <c r="AF7">
        <v>5.2213789754554312E-6</v>
      </c>
      <c r="AG7">
        <v>5.273330967289959E-9</v>
      </c>
      <c r="AH7">
        <v>1.6901439070737934E-7</v>
      </c>
      <c r="AI7">
        <v>2.0190711337357447E-6</v>
      </c>
      <c r="AJ7">
        <v>6.9261430772018465E-4</v>
      </c>
      <c r="AK7">
        <v>2.66632465188354E-5</v>
      </c>
      <c r="AL7">
        <v>4.5527456125202454E-5</v>
      </c>
      <c r="AM7">
        <v>3.2792106548401402E-5</v>
      </c>
      <c r="AN7">
        <v>8.8025886972671315E-4</v>
      </c>
      <c r="AO7">
        <v>3.3864628969049552E-5</v>
      </c>
      <c r="AP7">
        <v>2.0206994530536996E-4</v>
      </c>
      <c r="AQ7">
        <v>2.1052161636680875E-8</v>
      </c>
      <c r="AR7">
        <v>2.808377602162173E-5</v>
      </c>
      <c r="AS7">
        <v>2.7953872099627014E-7</v>
      </c>
      <c r="AT7">
        <v>1.7824731506803043E-7</v>
      </c>
      <c r="AU7">
        <v>2.5471941195164356E-7</v>
      </c>
      <c r="AV7">
        <v>3.924531572275257E-6</v>
      </c>
      <c r="AW7">
        <v>4.7200179189735819E-6</v>
      </c>
      <c r="AX7">
        <v>4.2786738472289145E-7</v>
      </c>
      <c r="AY7">
        <v>2.5497788202734893E-4</v>
      </c>
      <c r="AZ7">
        <v>1.8142637738256641E-3</v>
      </c>
      <c r="BA7">
        <v>6.9256614095227452E-4</v>
      </c>
      <c r="BB7">
        <v>1.7879003671199628E-5</v>
      </c>
      <c r="BC7">
        <v>2.4325217897185075E-5</v>
      </c>
      <c r="BD7">
        <v>1.7486307282995166E-4</v>
      </c>
      <c r="BE7">
        <v>7.3804623414016072E-4</v>
      </c>
      <c r="BF7">
        <v>6.4660904107035353E-5</v>
      </c>
      <c r="BG7">
        <v>3.7806421647971518E-7</v>
      </c>
      <c r="BH7">
        <v>3.9525114927967281E-5</v>
      </c>
      <c r="BI7">
        <v>1.4362199437946596E-6</v>
      </c>
      <c r="BJ7">
        <v>2.8594695250305133E-6</v>
      </c>
      <c r="BK7">
        <v>1.7906376799259957E-6</v>
      </c>
      <c r="BL7">
        <v>8.342223390713894E-5</v>
      </c>
      <c r="BM7">
        <v>1.5740848621914634E-5</v>
      </c>
      <c r="BN7">
        <v>6.4078731778316903E-6</v>
      </c>
      <c r="BO7">
        <v>6.0962259766718726E-8</v>
      </c>
      <c r="BP7">
        <v>6.0997554392824087E-5</v>
      </c>
      <c r="BQ7">
        <v>1.3908012593703976E-7</v>
      </c>
      <c r="BR7">
        <v>3.233941988000813E-7</v>
      </c>
      <c r="BS7">
        <v>2.2933973513777457E-7</v>
      </c>
      <c r="BT7">
        <v>3.8212349654684695E-5</v>
      </c>
      <c r="BU7">
        <v>4.955025994434572E-6</v>
      </c>
      <c r="BV7">
        <v>1.7694704217745995E-6</v>
      </c>
      <c r="BW7">
        <v>0</v>
      </c>
      <c r="BX7">
        <v>2.8100126498989958E-7</v>
      </c>
      <c r="BY7">
        <v>2.1196843691898168E-9</v>
      </c>
      <c r="BZ7">
        <v>8.6510351311767653E-9</v>
      </c>
      <c r="CA7">
        <v>5.3884597613629223E-9</v>
      </c>
      <c r="CB7">
        <v>3.5231850832492015E-7</v>
      </c>
      <c r="CC7">
        <v>6.6392055494644349E-8</v>
      </c>
      <c r="CD7">
        <v>3.7051972391694502E-8</v>
      </c>
      <c r="CE7">
        <v>1.5894637137440126E-7</v>
      </c>
      <c r="CF7">
        <v>3.0203953970768353E-5</v>
      </c>
      <c r="CG7">
        <v>4.2087852220164215E-7</v>
      </c>
      <c r="CH7">
        <v>2.5007361908982728E-6</v>
      </c>
      <c r="CI7">
        <v>1.3596836671713974E-6</v>
      </c>
      <c r="CJ7">
        <v>6.0403574116315152E-6</v>
      </c>
      <c r="CK7">
        <v>6.442704967651919E-6</v>
      </c>
      <c r="CL7">
        <v>5.692957026084591E-7</v>
      </c>
      <c r="CM7">
        <v>2.7326619677215155E-8</v>
      </c>
      <c r="CN7">
        <v>5.1633328330094717E-6</v>
      </c>
      <c r="CO7">
        <v>1.0364401222888161E-7</v>
      </c>
      <c r="CP7">
        <v>5.7186573669031723E-7</v>
      </c>
      <c r="CQ7">
        <v>1.5652601902333676E-6</v>
      </c>
      <c r="CR7">
        <v>2.6709111433922762E-6</v>
      </c>
      <c r="CS7">
        <v>1.8210067984420802E-6</v>
      </c>
      <c r="CT7">
        <v>2.8454762861168078E-7</v>
      </c>
      <c r="CU7" s="5">
        <f t="shared" si="0"/>
        <v>0.33104140042110081</v>
      </c>
      <c r="CV7" s="2">
        <v>208.85342407226599</v>
      </c>
      <c r="CW7" s="2">
        <v>1.2764228740707001E-3</v>
      </c>
      <c r="CX7" s="2">
        <v>7.8668050765991202</v>
      </c>
      <c r="CY7" s="2">
        <v>1.22496001422405E-2</v>
      </c>
      <c r="CZ7" s="2">
        <v>118.525337219238</v>
      </c>
      <c r="DA7" s="2">
        <v>0.640699863433838</v>
      </c>
      <c r="DB7" s="2">
        <v>282.59271240234398</v>
      </c>
      <c r="DC7" s="2">
        <v>4.7276768684387198</v>
      </c>
      <c r="DD7" s="2">
        <v>0.53131687641143799</v>
      </c>
      <c r="DE7" s="2">
        <v>8.7745282799005508E-3</v>
      </c>
      <c r="DF7" s="2">
        <v>30.901905059814499</v>
      </c>
      <c r="DG7" s="2">
        <v>23.356359481811499</v>
      </c>
      <c r="DH7">
        <v>92.314857482910199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s="3">
        <f>'[1]GovtExp (VDGM+VIGM)'!C6</f>
        <v>4.4484948739409398E-4</v>
      </c>
      <c r="DU7" s="3">
        <f>'[1]GovtExp (VDGM+VIGM)'!D6</f>
        <v>5.94717919355503E-9</v>
      </c>
      <c r="DV7" s="3">
        <f>'[1]GovtExp (VDGM+VIGM)'!E6</f>
        <v>3.74974551959895E-5</v>
      </c>
      <c r="DW7" s="3">
        <f>'[1]GovtExp (VDGM+VIGM)'!F6</f>
        <v>0</v>
      </c>
      <c r="DX7" s="3">
        <f>'[1]GovtExp (VDGM+VIGM)'!G6</f>
        <v>2.6654746034182603E-4</v>
      </c>
      <c r="DY7" s="3">
        <f>'[1]GovtExp (VDGM+VIGM)'!H6</f>
        <v>3.4172139748989101E-6</v>
      </c>
      <c r="DZ7" s="3">
        <f>'[1]GovtExp (VDGM+VIGM)'!I6</f>
        <v>1.8970420933328599E-4</v>
      </c>
      <c r="EA7" s="3">
        <f>'[1]GovtExp (VDGM+VIGM)'!J6</f>
        <v>1.41247774081421E-5</v>
      </c>
      <c r="EB7" s="3">
        <f>'[1]GovtExp (VDGM+VIGM)'!K6</f>
        <v>1.07418588868313E-6</v>
      </c>
      <c r="EC7" s="3">
        <f>'[1]GovtExp (VDGM+VIGM)'!L6</f>
        <v>4.4046625902183203E-8</v>
      </c>
      <c r="ED7" s="3">
        <f>'[1]GovtExp (VDGM+VIGM)'!M6</f>
        <v>8.4511179011315094E-5</v>
      </c>
      <c r="EE7" s="3">
        <f>'[1]GovtExp (VDGM+VIGM)'!N6</f>
        <v>8.1729034718591706E-5</v>
      </c>
      <c r="EF7" s="3">
        <f>[1]Export!C6</f>
        <v>7.99999997980194E-6</v>
      </c>
      <c r="EG7" s="3">
        <f>[1]Export!D6</f>
        <v>6.5621808171272304E-3</v>
      </c>
      <c r="EH7" s="3">
        <f>[1]Export!E6</f>
        <v>21.129688262939499</v>
      </c>
      <c r="EI7" s="3">
        <f>[1]Export!F6</f>
        <v>3.6360703408718102E-2</v>
      </c>
      <c r="EJ7" s="3">
        <f>[1]Export!G6</f>
        <v>317.68502807617199</v>
      </c>
      <c r="EK7" s="3">
        <f>[1]Export!H6</f>
        <v>2.4018383026122998</v>
      </c>
      <c r="EL7" s="3">
        <f>[1]Export!I6</f>
        <v>794.56298828125</v>
      </c>
      <c r="EM7" s="3">
        <f>[1]Export!J6</f>
        <v>23.7315158843994</v>
      </c>
      <c r="EN7" s="3">
        <f>[1]Export!K6</f>
        <v>2.6992418766021702</v>
      </c>
      <c r="EO7" s="3">
        <f>[1]Export!L6</f>
        <v>2.14164536446333E-2</v>
      </c>
      <c r="EP7" s="3">
        <f>[1]Export!M6</f>
        <v>283.52322387695301</v>
      </c>
      <c r="EQ7" s="3">
        <f>[1]Export!N6</f>
        <v>276.57928466796898</v>
      </c>
      <c r="ER7" s="7">
        <f t="shared" si="1"/>
        <v>2493.0427164267489</v>
      </c>
      <c r="ES7" s="3">
        <f t="shared" si="2"/>
        <v>2492.7116750263285</v>
      </c>
      <c r="ET7">
        <v>1489.4500920886592</v>
      </c>
      <c r="EU7" s="7">
        <f t="shared" si="3"/>
        <v>2493.0427164267498</v>
      </c>
    </row>
    <row r="8" spans="1:151" x14ac:dyDescent="0.35">
      <c r="A8" s="1" t="s">
        <v>5</v>
      </c>
      <c r="B8" t="s">
        <v>21</v>
      </c>
      <c r="C8">
        <v>4.627053239131196E-5</v>
      </c>
      <c r="D8">
        <v>9.9764069558176943E-3</v>
      </c>
      <c r="E8">
        <v>1.8861559767788011E-4</v>
      </c>
      <c r="F8">
        <v>9.1914583423266893E-5</v>
      </c>
      <c r="G8">
        <v>1.4040811475840337E-3</v>
      </c>
      <c r="H8">
        <v>2.0448455628946826E-6</v>
      </c>
      <c r="I8">
        <v>1.2077538662257112E-3</v>
      </c>
      <c r="J8">
        <v>6.8911211553273966E-6</v>
      </c>
      <c r="K8">
        <v>1.6350128714635537E-9</v>
      </c>
      <c r="L8">
        <v>7.0532450948427706E-6</v>
      </c>
      <c r="M8">
        <v>1.0380339955155979E-9</v>
      </c>
      <c r="N8">
        <v>6.64058074851835E-9</v>
      </c>
      <c r="O8">
        <v>4.675610355199483E-8</v>
      </c>
      <c r="P8">
        <v>0</v>
      </c>
      <c r="Q8">
        <v>2.5718142551207394E-7</v>
      </c>
      <c r="R8">
        <v>1.2832164605440296E-9</v>
      </c>
      <c r="S8">
        <v>6.2676688322116392E-8</v>
      </c>
      <c r="T8">
        <v>1.2398159764687803E-5</v>
      </c>
      <c r="U8">
        <v>1.7346606932799715E-8</v>
      </c>
      <c r="V8">
        <v>2.1495509282777081E-7</v>
      </c>
      <c r="W8">
        <v>2.4046633607072769E-6</v>
      </c>
      <c r="X8">
        <v>1.5255946406887063E-9</v>
      </c>
      <c r="Y8">
        <v>2.8513346928813786E-6</v>
      </c>
      <c r="Z8">
        <v>1.0889521294875871E-8</v>
      </c>
      <c r="AA8">
        <v>0</v>
      </c>
      <c r="AB8">
        <v>6.6948822651782678E-6</v>
      </c>
      <c r="AC8">
        <v>0</v>
      </c>
      <c r="AD8">
        <v>5.5863263487632725E-9</v>
      </c>
      <c r="AE8">
        <v>5.5237891026486644E-8</v>
      </c>
      <c r="AF8">
        <v>0</v>
      </c>
      <c r="AG8">
        <v>2.6544857769775675E-9</v>
      </c>
      <c r="AH8">
        <v>0</v>
      </c>
      <c r="AI8">
        <v>4.331507248020508E-7</v>
      </c>
      <c r="AJ8">
        <v>2.1637343637319662E-4</v>
      </c>
      <c r="AK8">
        <v>2.5955910007250305E-7</v>
      </c>
      <c r="AL8">
        <v>5.7525587494447365E-7</v>
      </c>
      <c r="AM8">
        <v>3.3295524240666929E-6</v>
      </c>
      <c r="AN8">
        <v>4.0028833088493142E-9</v>
      </c>
      <c r="AO8">
        <v>7.0133665168129184E-6</v>
      </c>
      <c r="AP8">
        <v>5.8406503463869592E-8</v>
      </c>
      <c r="AQ8">
        <v>6.3268732433139515E-9</v>
      </c>
      <c r="AR8">
        <v>8.9866649841481604E-6</v>
      </c>
      <c r="AS8">
        <v>2.7326056668948307E-9</v>
      </c>
      <c r="AT8">
        <v>3.9311192286204534E-8</v>
      </c>
      <c r="AU8">
        <v>1.8411753095398438E-7</v>
      </c>
      <c r="AV8">
        <v>0</v>
      </c>
      <c r="AW8">
        <v>8.7481635666249211E-7</v>
      </c>
      <c r="AX8">
        <v>1.2717350890482187E-9</v>
      </c>
      <c r="AY8">
        <v>1.9811503277257231E-5</v>
      </c>
      <c r="AZ8">
        <v>5.1625685168161649E-4</v>
      </c>
      <c r="BA8">
        <v>2.9701034551749141E-6</v>
      </c>
      <c r="BB8">
        <v>1.790917862308244E-6</v>
      </c>
      <c r="BC8">
        <v>7.6084838557886737E-6</v>
      </c>
      <c r="BD8">
        <v>9.2868296322704773E-9</v>
      </c>
      <c r="BE8">
        <v>3.0166556280678817E-5</v>
      </c>
      <c r="BF8">
        <v>5.2465849071026785E-7</v>
      </c>
      <c r="BG8">
        <v>2.8131208606996939E-7</v>
      </c>
      <c r="BH8">
        <v>6.4733016634249823E-5</v>
      </c>
      <c r="BI8">
        <v>3.0788004310248566E-8</v>
      </c>
      <c r="BJ8">
        <v>1.8949870520322661E-7</v>
      </c>
      <c r="BK8">
        <v>9.1402932145625336E-7</v>
      </c>
      <c r="BL8">
        <v>2.624876036711935E-9</v>
      </c>
      <c r="BM8">
        <v>3.8532388378551551E-6</v>
      </c>
      <c r="BN8">
        <v>9.9362109470892696E-9</v>
      </c>
      <c r="BO8">
        <v>3.8840605447098275E-8</v>
      </c>
      <c r="BP8">
        <v>7.3892728058336401E-5</v>
      </c>
      <c r="BQ8">
        <v>5.0337332454279231E-8</v>
      </c>
      <c r="BR8">
        <v>7.0911009206756625E-8</v>
      </c>
      <c r="BS8">
        <v>3.5201645058732432E-7</v>
      </c>
      <c r="BT8">
        <v>3.6690979451700236E-9</v>
      </c>
      <c r="BU8">
        <v>7.4674555572309966E-6</v>
      </c>
      <c r="BV8">
        <v>1.6393249712811838E-8</v>
      </c>
      <c r="BW8">
        <v>0</v>
      </c>
      <c r="BX8">
        <v>2.6814786069033392E-6</v>
      </c>
      <c r="BY8">
        <v>0</v>
      </c>
      <c r="BZ8">
        <v>8.6926552403119769E-9</v>
      </c>
      <c r="CA8">
        <v>8.492594906706512E-8</v>
      </c>
      <c r="CB8">
        <v>0</v>
      </c>
      <c r="CC8">
        <v>6.7558000587540499E-7</v>
      </c>
      <c r="CD8">
        <v>0</v>
      </c>
      <c r="CE8">
        <v>2.797045227218142E-7</v>
      </c>
      <c r="CF8">
        <v>4.7482644556659006E-5</v>
      </c>
      <c r="CG8">
        <v>8.2915901142226438E-8</v>
      </c>
      <c r="CH8">
        <v>2.4564062205507451E-7</v>
      </c>
      <c r="CI8">
        <v>3.0386560529842574E-6</v>
      </c>
      <c r="CJ8">
        <v>5.0534668881244671E-9</v>
      </c>
      <c r="CK8">
        <v>8.409356868564368E-6</v>
      </c>
      <c r="CL8">
        <v>5.2841231714052256E-9</v>
      </c>
      <c r="CM8">
        <v>4.6192375457681446E-8</v>
      </c>
      <c r="CN8">
        <v>1.2638414864711683E-5</v>
      </c>
      <c r="CO8">
        <v>1.0604952690559784E-8</v>
      </c>
      <c r="CP8">
        <v>2.4558714926613962E-8</v>
      </c>
      <c r="CQ8">
        <v>1.1222990338400808E-7</v>
      </c>
      <c r="CR8">
        <v>0</v>
      </c>
      <c r="CS8">
        <v>2.9754683679684346E-7</v>
      </c>
      <c r="CT8">
        <v>3.2712612490063134E-9</v>
      </c>
      <c r="CU8" s="5">
        <f t="shared" si="0"/>
        <v>1.4001386223286155E-2</v>
      </c>
      <c r="CV8" s="2">
        <v>41.752368927002003</v>
      </c>
      <c r="CW8" s="2">
        <v>9.0554356575012193E-2</v>
      </c>
      <c r="CX8" s="2">
        <v>13.7928142547607</v>
      </c>
      <c r="CY8" s="2">
        <v>7.9464865848422105E-4</v>
      </c>
      <c r="CZ8" s="2">
        <v>27.723749160766602</v>
      </c>
      <c r="DA8" s="2">
        <v>0.34077766537666299</v>
      </c>
      <c r="DB8" s="2">
        <v>22.3611965179443</v>
      </c>
      <c r="DC8" s="2">
        <v>16.9877815246582</v>
      </c>
      <c r="DD8" s="2">
        <v>0.51701557636260997</v>
      </c>
      <c r="DE8" s="2">
        <v>1.2816640548408E-2</v>
      </c>
      <c r="DF8" s="2">
        <v>484.68911743164102</v>
      </c>
      <c r="DG8" s="2">
        <v>88.863212585449205</v>
      </c>
      <c r="DH8">
        <v>64.103233337402301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s="3">
        <f>'[1]GovtExp (VDGM+VIGM)'!C7</f>
        <v>3.2916222698986498E-4</v>
      </c>
      <c r="DU8" s="3">
        <f>'[1]GovtExp (VDGM+VIGM)'!D7</f>
        <v>1.4462965047812301E-8</v>
      </c>
      <c r="DV8" s="3">
        <f>'[1]GovtExp (VDGM+VIGM)'!E7</f>
        <v>4.5804004003002799E-6</v>
      </c>
      <c r="DW8" s="3">
        <f>'[1]GovtExp (VDGM+VIGM)'!F7</f>
        <v>2.7403435076678298E-9</v>
      </c>
      <c r="DX8" s="3">
        <f>'[1]GovtExp (VDGM+VIGM)'!G7</f>
        <v>1.3589729860541401E-5</v>
      </c>
      <c r="DY8" s="3">
        <f>'[1]GovtExp (VDGM+VIGM)'!H7</f>
        <v>1.04536525213916E-7</v>
      </c>
      <c r="DZ8" s="3">
        <f>'[1]GovtExp (VDGM+VIGM)'!I7</f>
        <v>1.29851687233895E-5</v>
      </c>
      <c r="EA8" s="3">
        <f>'[1]GovtExp (VDGM+VIGM)'!J7</f>
        <v>9.1933634394081292E-6</v>
      </c>
      <c r="EB8" s="3">
        <f>'[1]GovtExp (VDGM+VIGM)'!K7</f>
        <v>1.28905213614416E-7</v>
      </c>
      <c r="EC8" s="3">
        <f>'[1]GovtExp (VDGM+VIGM)'!L7</f>
        <v>7.8179249740628604E-9</v>
      </c>
      <c r="ED8" s="3">
        <f>'[1]GovtExp (VDGM+VIGM)'!M7</f>
        <v>2.2516651370097001E-4</v>
      </c>
      <c r="EE8" s="3">
        <f>'[1]GovtExp (VDGM+VIGM)'!N7</f>
        <v>3.06767215079162E-5</v>
      </c>
      <c r="EF8" s="3">
        <f>[1]Export!C7</f>
        <v>1.1000000085914501E-5</v>
      </c>
      <c r="EG8" s="3">
        <f>[1]Export!D7</f>
        <v>0.179364383220673</v>
      </c>
      <c r="EH8" s="3">
        <f>[1]Export!E7</f>
        <v>63.317619323730497</v>
      </c>
      <c r="EI8" s="3">
        <f>[1]Export!F7</f>
        <v>5.3224614821374399E-3</v>
      </c>
      <c r="EJ8" s="3">
        <f>[1]Export!G7</f>
        <v>152.06857299804699</v>
      </c>
      <c r="EK8" s="3">
        <f>[1]Export!H7</f>
        <v>1.4207737445831301</v>
      </c>
      <c r="EL8" s="3">
        <f>[1]Export!I7</f>
        <v>243.37503051757801</v>
      </c>
      <c r="EM8" s="3">
        <f>[1]Export!J7</f>
        <v>61.082576751708999</v>
      </c>
      <c r="EN8" s="3">
        <f>[1]Export!K7</f>
        <v>4.8806209564209002</v>
      </c>
      <c r="EO8" s="3">
        <f>[1]Export!L7</f>
        <v>0.19799701869487801</v>
      </c>
      <c r="EP8" s="3">
        <f>[1]Export!M7</f>
        <v>1743.14270019531</v>
      </c>
      <c r="EQ8" s="3">
        <f>[1]Export!N7</f>
        <v>469.43719482421898</v>
      </c>
      <c r="ER8" s="7">
        <f t="shared" si="1"/>
        <v>3500.3578438009513</v>
      </c>
      <c r="ES8" s="3">
        <f t="shared" si="2"/>
        <v>3500.343842414728</v>
      </c>
      <c r="ET8">
        <v>3223.2080121067402</v>
      </c>
      <c r="EU8" s="7">
        <f t="shared" si="3"/>
        <v>3500.3578438009513</v>
      </c>
    </row>
    <row r="9" spans="1:151" x14ac:dyDescent="0.35">
      <c r="A9" s="1" t="s">
        <v>5</v>
      </c>
      <c r="B9" t="s">
        <v>22</v>
      </c>
      <c r="C9">
        <v>1.1638757498346514E-3</v>
      </c>
      <c r="D9">
        <v>9.6255151376206088E-3</v>
      </c>
      <c r="E9">
        <v>2.8848189590502312E-4</v>
      </c>
      <c r="F9">
        <v>1.37975034447604E-3</v>
      </c>
      <c r="G9">
        <v>1.6394883089397032E-3</v>
      </c>
      <c r="H9">
        <v>2.1726487571583329E-4</v>
      </c>
      <c r="I9">
        <v>1.8078803936023723E-3</v>
      </c>
      <c r="J9">
        <v>2.6838634752957268E-4</v>
      </c>
      <c r="K9">
        <v>4.7773396027960329E-7</v>
      </c>
      <c r="L9">
        <v>2.3940458683920562E-4</v>
      </c>
      <c r="M9">
        <v>1.5235833685662188E-7</v>
      </c>
      <c r="N9">
        <v>1.98560368670425E-6</v>
      </c>
      <c r="O9">
        <v>1.3803044737480044E-6</v>
      </c>
      <c r="P9">
        <v>2.8843704459261589E-7</v>
      </c>
      <c r="Q9">
        <v>9.6857473497206878E-6</v>
      </c>
      <c r="R9">
        <v>1.3719790345163817E-6</v>
      </c>
      <c r="S9">
        <v>1.3226734057777882E-7</v>
      </c>
      <c r="T9">
        <v>3.4444119011020995E-6</v>
      </c>
      <c r="U9">
        <v>3.7648849749917275E-8</v>
      </c>
      <c r="V9">
        <v>3.0769777086964438E-7</v>
      </c>
      <c r="W9">
        <v>3.5585156256569328E-7</v>
      </c>
      <c r="X9">
        <v>4.1206965824627859E-8</v>
      </c>
      <c r="Y9">
        <v>1.2828885726903374E-6</v>
      </c>
      <c r="Z9">
        <v>3.5953900226265129E-7</v>
      </c>
      <c r="AA9">
        <v>1.0566969891914913E-7</v>
      </c>
      <c r="AB9">
        <v>6.1340872254364432E-5</v>
      </c>
      <c r="AC9">
        <v>3.1683391577496703E-8</v>
      </c>
      <c r="AD9">
        <v>1.0820008513378035E-6</v>
      </c>
      <c r="AE9">
        <v>6.0542513601607634E-7</v>
      </c>
      <c r="AF9">
        <v>6.9611840931247441E-8</v>
      </c>
      <c r="AG9">
        <v>8.0354368992452905E-8</v>
      </c>
      <c r="AH9">
        <v>5.7952747836571884E-8</v>
      </c>
      <c r="AI9">
        <v>2.033432856487249E-7</v>
      </c>
      <c r="AJ9">
        <v>8.5654246613753073E-6</v>
      </c>
      <c r="AK9">
        <v>1.1753902578701889E-7</v>
      </c>
      <c r="AL9">
        <v>7.1131456808016318E-7</v>
      </c>
      <c r="AM9">
        <v>5.6755528603066374E-7</v>
      </c>
      <c r="AN9">
        <v>3.4616422302099918E-8</v>
      </c>
      <c r="AO9">
        <v>8.4119089513322684E-7</v>
      </c>
      <c r="AP9">
        <v>4.8475454536967363E-7</v>
      </c>
      <c r="AQ9">
        <v>6.0214329669041985E-8</v>
      </c>
      <c r="AR9">
        <v>1.1713592985296475E-5</v>
      </c>
      <c r="AS9">
        <v>5.7425910077403537E-8</v>
      </c>
      <c r="AT9">
        <v>1.0836130314805439E-6</v>
      </c>
      <c r="AU9">
        <v>7.3598509658779424E-7</v>
      </c>
      <c r="AV9">
        <v>1.2710145893589566E-7</v>
      </c>
      <c r="AW9">
        <v>3.3800032340579886E-6</v>
      </c>
      <c r="AX9">
        <v>5.0075636218058004E-7</v>
      </c>
      <c r="AY9">
        <v>1.1799805971950492E-5</v>
      </c>
      <c r="AZ9">
        <v>1.3288942172350311E-5</v>
      </c>
      <c r="BA9">
        <v>1.3351919215896276E-6</v>
      </c>
      <c r="BB9">
        <v>3.0474811893968179E-6</v>
      </c>
      <c r="BC9">
        <v>1.7557912105726649E-6</v>
      </c>
      <c r="BD9">
        <v>1.6465561565722789E-7</v>
      </c>
      <c r="BE9">
        <v>7.5589506224789554E-6</v>
      </c>
      <c r="BF9">
        <v>2.6341313978369306E-6</v>
      </c>
      <c r="BG9">
        <v>8.5492661214746932E-7</v>
      </c>
      <c r="BH9">
        <v>8.7185392443347983E-6</v>
      </c>
      <c r="BI9">
        <v>2.8619167937119509E-7</v>
      </c>
      <c r="BJ9">
        <v>1.4745392693985541E-6</v>
      </c>
      <c r="BK9">
        <v>1.0947510565530121E-6</v>
      </c>
      <c r="BL9">
        <v>3.0895209896350608E-7</v>
      </c>
      <c r="BM9">
        <v>9.5207880172313633E-6</v>
      </c>
      <c r="BN9">
        <v>8.2675566442309314E-7</v>
      </c>
      <c r="BO9">
        <v>4.920284450890702E-8</v>
      </c>
      <c r="BP9">
        <v>5.307909338423327E-6</v>
      </c>
      <c r="BQ9">
        <v>1.8514701920991005E-8</v>
      </c>
      <c r="BR9">
        <v>1.6961031046015733E-7</v>
      </c>
      <c r="BS9">
        <v>9.8581811285447368E-8</v>
      </c>
      <c r="BT9">
        <v>6.1331806089826978E-8</v>
      </c>
      <c r="BU9">
        <v>1.8100394080439151E-6</v>
      </c>
      <c r="BV9">
        <v>1.3016880202739067E-7</v>
      </c>
      <c r="BW9">
        <v>8.4488449864019395E-8</v>
      </c>
      <c r="BX9">
        <v>8.5553125321062436E-6</v>
      </c>
      <c r="BY9">
        <v>4.1868671920968151E-8</v>
      </c>
      <c r="BZ9">
        <v>5.7469624408728062E-7</v>
      </c>
      <c r="CA9">
        <v>3.4304762144142353E-7</v>
      </c>
      <c r="CB9">
        <v>7.5805350945715934E-8</v>
      </c>
      <c r="CC9">
        <v>2.2558058459308612E-6</v>
      </c>
      <c r="CD9">
        <v>3.0404021869946023E-7</v>
      </c>
      <c r="CE9">
        <v>1.8512073864705224E-7</v>
      </c>
      <c r="CF9">
        <v>1.938507919065979E-6</v>
      </c>
      <c r="CG9">
        <v>4.5546698422257638E-8</v>
      </c>
      <c r="CH9">
        <v>2.0235632161246389E-7</v>
      </c>
      <c r="CI9">
        <v>1.8559099490996439E-7</v>
      </c>
      <c r="CJ9">
        <v>3.6104743981440081E-8</v>
      </c>
      <c r="CK9">
        <v>9.6175254958800284E-7</v>
      </c>
      <c r="CL9">
        <v>1.2034555771594016E-7</v>
      </c>
      <c r="CM9">
        <v>4.3482221625425638E-7</v>
      </c>
      <c r="CN9">
        <v>5.8250264309254611E-6</v>
      </c>
      <c r="CO9">
        <v>9.7785412935755173E-8</v>
      </c>
      <c r="CP9">
        <v>7.0035174725551964E-7</v>
      </c>
      <c r="CQ9">
        <v>5.2381492277907051E-7</v>
      </c>
      <c r="CR9">
        <v>6.9152383088184649E-8</v>
      </c>
      <c r="CS9">
        <v>1.5376186834643708E-6</v>
      </c>
      <c r="CT9">
        <v>2.7654929985196291E-7</v>
      </c>
      <c r="CU9" s="5">
        <f t="shared" si="0"/>
        <v>1.6841600582025572E-2</v>
      </c>
      <c r="CV9" s="2">
        <v>51.980850219726598</v>
      </c>
      <c r="CW9" s="2">
        <v>0.155205547809601</v>
      </c>
      <c r="CX9" s="2">
        <v>0.66778421401977495</v>
      </c>
      <c r="CY9" s="2">
        <v>2.2056460380554199E-2</v>
      </c>
      <c r="CZ9" s="2">
        <v>1.1534827947616599</v>
      </c>
      <c r="DA9" s="2">
        <v>0.54060071706771895</v>
      </c>
      <c r="DB9" s="2">
        <v>2.6799576282501198</v>
      </c>
      <c r="DC9" s="2">
        <v>2.0785927772521999</v>
      </c>
      <c r="DD9" s="2">
        <v>0.155502900481224</v>
      </c>
      <c r="DE9" s="2">
        <v>8.3034552633762401E-2</v>
      </c>
      <c r="DF9" s="2">
        <v>10.816089630126999</v>
      </c>
      <c r="DG9" s="2">
        <v>64.160011291503906</v>
      </c>
      <c r="DH9">
        <v>42.177649521734544</v>
      </c>
      <c r="DI9">
        <v>0.135564520955086</v>
      </c>
      <c r="DJ9">
        <v>0.71534562110900901</v>
      </c>
      <c r="DK9">
        <v>0.35670211911201499</v>
      </c>
      <c r="DL9">
        <v>0.81381106376647905</v>
      </c>
      <c r="DM9">
        <v>0.69977962970733598</v>
      </c>
      <c r="DN9">
        <v>0.67338323593139604</v>
      </c>
      <c r="DO9">
        <v>0</v>
      </c>
      <c r="DP9">
        <v>0.81612414121627797</v>
      </c>
      <c r="DQ9">
        <v>7.4462175369262695E-2</v>
      </c>
      <c r="DR9">
        <v>2.3431951999664302</v>
      </c>
      <c r="DS9">
        <v>41.744834899902301</v>
      </c>
      <c r="DT9" s="3">
        <f>'[1]GovtExp (VDGM+VIGM)'!C8</f>
        <v>7.4350868817418803E-4</v>
      </c>
      <c r="DU9" s="3">
        <f>'[1]GovtExp (VDGM+VIGM)'!D8</f>
        <v>1.1049108294969299E-8</v>
      </c>
      <c r="DV9" s="3">
        <f>'[1]GovtExp (VDGM+VIGM)'!E8</f>
        <v>6.5985005903712603E-8</v>
      </c>
      <c r="DW9" s="3">
        <f>'[1]GovtExp (VDGM+VIGM)'!F8</f>
        <v>1.21679788467333E-9</v>
      </c>
      <c r="DX9" s="3">
        <f>'[1]GovtExp (VDGM+VIGM)'!G8</f>
        <v>1.2526520265509999E-7</v>
      </c>
      <c r="DY9" s="3">
        <f>'[1]GovtExp (VDGM+VIGM)'!H8</f>
        <v>4.6150120169841102E-8</v>
      </c>
      <c r="DZ9" s="3">
        <f>'[1]GovtExp (VDGM+VIGM)'!I8</f>
        <v>4.0475509877069298E-7</v>
      </c>
      <c r="EA9" s="3">
        <f>'[1]GovtExp (VDGM+VIGM)'!J8</f>
        <v>3.0726727118235399E-7</v>
      </c>
      <c r="EB9" s="3">
        <f>'[1]GovtExp (VDGM+VIGM)'!K8</f>
        <v>2.1923980852989199E-8</v>
      </c>
      <c r="EC9" s="3">
        <f>'[1]GovtExp (VDGM+VIGM)'!L8</f>
        <v>1.42697906824196E-8</v>
      </c>
      <c r="ED9" s="3">
        <f>'[1]GovtExp (VDGM+VIGM)'!M8</f>
        <v>1.03065826806414E-6</v>
      </c>
      <c r="EE9" s="3">
        <f>'[1]GovtExp (VDGM+VIGM)'!N8</f>
        <v>7.3066134973487402E-6</v>
      </c>
      <c r="EF9" s="3">
        <f>[1]Export!C8</f>
        <v>3.0000001061125701E-6</v>
      </c>
      <c r="EG9" s="3">
        <f>[1]Export!D8</f>
        <v>0.74672812223434404</v>
      </c>
      <c r="EH9" s="3">
        <f>[1]Export!E8</f>
        <v>3.2563374042511</v>
      </c>
      <c r="EI9" s="3">
        <f>[1]Export!F8</f>
        <v>0.12978066504001601</v>
      </c>
      <c r="EJ9" s="3">
        <f>[1]Export!G8</f>
        <v>5.2066025733947798</v>
      </c>
      <c r="EK9" s="3">
        <f>[1]Export!H8</f>
        <v>2.7554011344909699</v>
      </c>
      <c r="EL9" s="3">
        <f>[1]Export!I8</f>
        <v>12.671594619751</v>
      </c>
      <c r="EM9" s="3">
        <f>[1]Export!J8</f>
        <v>10.422492980956999</v>
      </c>
      <c r="EN9" s="3">
        <f>[1]Export!K8</f>
        <v>0.72930496931076005</v>
      </c>
      <c r="EO9" s="3">
        <f>[1]Export!L8</f>
        <v>0.40137878060340898</v>
      </c>
      <c r="EP9" s="3">
        <f>[1]Export!M8</f>
        <v>55.271854400634801</v>
      </c>
      <c r="EQ9" s="3">
        <f>[1]Export!N8</f>
        <v>319.33209228515602</v>
      </c>
      <c r="ER9" s="7">
        <f t="shared" si="1"/>
        <v>635.98518624303301</v>
      </c>
      <c r="ES9" s="3">
        <f t="shared" si="2"/>
        <v>635.9683446424508</v>
      </c>
      <c r="ET9">
        <v>446.43299426162861</v>
      </c>
      <c r="EU9" s="7">
        <f t="shared" si="3"/>
        <v>635.98518624303279</v>
      </c>
    </row>
    <row r="10" spans="1:151" x14ac:dyDescent="0.35">
      <c r="A10" s="1" t="s">
        <v>5</v>
      </c>
      <c r="B10" t="s">
        <v>23</v>
      </c>
      <c r="C10">
        <v>1.3425345561415268E-2</v>
      </c>
      <c r="D10">
        <v>0.15693328620181596</v>
      </c>
      <c r="E10">
        <v>2.9484777529184157E-3</v>
      </c>
      <c r="F10">
        <v>7.7313811269420538E-2</v>
      </c>
      <c r="G10">
        <v>1.3137867018095918E-2</v>
      </c>
      <c r="H10">
        <v>5.9156830638189646E-3</v>
      </c>
      <c r="I10">
        <v>4.1823370457104589E-2</v>
      </c>
      <c r="J10">
        <v>1.9182795924529854E-2</v>
      </c>
      <c r="K10">
        <v>4.8698357004251234E-7</v>
      </c>
      <c r="L10">
        <v>3.0751338586534438E-4</v>
      </c>
      <c r="M10">
        <v>1.0936225499672578E-7</v>
      </c>
      <c r="N10">
        <v>1.9611615106122912E-6</v>
      </c>
      <c r="O10">
        <v>1.0776309932570052E-6</v>
      </c>
      <c r="P10">
        <v>3.8186907261872163E-6</v>
      </c>
      <c r="Q10">
        <v>1.4596456284963845E-5</v>
      </c>
      <c r="R10">
        <v>4.7616627814982457E-7</v>
      </c>
      <c r="S10">
        <v>8.0681708345101228E-8</v>
      </c>
      <c r="T10">
        <v>2.8580954569250602E-6</v>
      </c>
      <c r="U10">
        <v>1.7454914945465573E-8</v>
      </c>
      <c r="V10">
        <v>1.7931696228593131E-7</v>
      </c>
      <c r="W10">
        <v>1.4443253452592113E-7</v>
      </c>
      <c r="X10">
        <v>1.8729451092233447E-7</v>
      </c>
      <c r="Y10">
        <v>1.9814273331889198E-6</v>
      </c>
      <c r="Z10">
        <v>7.2883067279350152E-8</v>
      </c>
      <c r="AA10">
        <v>1.0390911794844961E-7</v>
      </c>
      <c r="AB10">
        <v>1.0306682185655E-4</v>
      </c>
      <c r="AC10">
        <v>2.2801413275048141E-8</v>
      </c>
      <c r="AD10">
        <v>1.1459914906295792E-6</v>
      </c>
      <c r="AE10">
        <v>4.8479607540592535E-7</v>
      </c>
      <c r="AF10">
        <v>4.8875806227330196E-7</v>
      </c>
      <c r="AG10">
        <v>2.6405003889716249E-7</v>
      </c>
      <c r="AH10">
        <v>2.1073548104948238E-8</v>
      </c>
      <c r="AI10">
        <v>1.0060014680838657E-7</v>
      </c>
      <c r="AJ10">
        <v>1.4275091762336973E-5</v>
      </c>
      <c r="AK10">
        <v>4.4926958718487805E-8</v>
      </c>
      <c r="AL10">
        <v>4.9261598985296528E-7</v>
      </c>
      <c r="AM10">
        <v>2.7356083565526747E-7</v>
      </c>
      <c r="AN10">
        <v>2.9773014005301043E-7</v>
      </c>
      <c r="AO10">
        <v>1.8399560912848523E-6</v>
      </c>
      <c r="AP10">
        <v>1.6137438940654014E-7</v>
      </c>
      <c r="AQ10">
        <v>4.5374519750558234E-8</v>
      </c>
      <c r="AR10">
        <v>1.8801633606817205E-5</v>
      </c>
      <c r="AS10">
        <v>3.4673399943247956E-8</v>
      </c>
      <c r="AT10">
        <v>8.8988365231737979E-7</v>
      </c>
      <c r="AU10">
        <v>4.6644800071806228E-7</v>
      </c>
      <c r="AV10">
        <v>6.2682008210211488E-7</v>
      </c>
      <c r="AW10">
        <v>9.5432441924812585E-6</v>
      </c>
      <c r="AX10">
        <v>2.1919843574843423E-7</v>
      </c>
      <c r="AY10">
        <v>1.1371838325448335E-5</v>
      </c>
      <c r="AZ10">
        <v>4.0630058321525237E-5</v>
      </c>
      <c r="BA10">
        <v>1.0970421928280374E-6</v>
      </c>
      <c r="BB10">
        <v>3.6834175111927257E-6</v>
      </c>
      <c r="BC10">
        <v>1.7722871907821302E-6</v>
      </c>
      <c r="BD10">
        <v>1.5892868615459333E-6</v>
      </c>
      <c r="BE10">
        <v>3.3736990775525997E-5</v>
      </c>
      <c r="BF10">
        <v>2.1520430702203256E-6</v>
      </c>
      <c r="BG10">
        <v>4.9630136106782762E-7</v>
      </c>
      <c r="BH10">
        <v>8.5569280779522567E-6</v>
      </c>
      <c r="BI10">
        <v>1.317810573041585E-7</v>
      </c>
      <c r="BJ10">
        <v>8.9406904092523206E-7</v>
      </c>
      <c r="BK10">
        <v>5.1159341903394046E-7</v>
      </c>
      <c r="BL10">
        <v>1.4283941241204432E-6</v>
      </c>
      <c r="BM10">
        <v>1.0829561594647809E-5</v>
      </c>
      <c r="BN10">
        <v>2.1238348936125619E-7</v>
      </c>
      <c r="BO10">
        <v>3.2065528956687469E-8</v>
      </c>
      <c r="BP10">
        <v>1.2024086403428503E-5</v>
      </c>
      <c r="BQ10">
        <v>9.7922124831979674E-9</v>
      </c>
      <c r="BR10">
        <v>1.5470798813098541E-7</v>
      </c>
      <c r="BS10">
        <v>7.8252696021965062E-8</v>
      </c>
      <c r="BT10">
        <v>6.2204636909058763E-7</v>
      </c>
      <c r="BU10">
        <v>7.7791324748858174E-6</v>
      </c>
      <c r="BV10">
        <v>8.5495658056117961E-8</v>
      </c>
      <c r="BW10">
        <v>5.4292624210792475E-8</v>
      </c>
      <c r="BX10">
        <v>1.0427166703615422E-5</v>
      </c>
      <c r="BY10">
        <v>2.0988091023644486E-8</v>
      </c>
      <c r="BZ10">
        <v>3.9982889915845644E-7</v>
      </c>
      <c r="CA10">
        <v>2.163895705535171E-7</v>
      </c>
      <c r="CB10">
        <v>5.7217305840545995E-7</v>
      </c>
      <c r="CC10">
        <v>3.804827041240851E-6</v>
      </c>
      <c r="CD10">
        <v>1.2215019374880302E-7</v>
      </c>
      <c r="CE10">
        <v>1.0833452411309084E-7</v>
      </c>
      <c r="CF10">
        <v>3.4533013726217861E-6</v>
      </c>
      <c r="CG10">
        <v>2.139223984646847E-8</v>
      </c>
      <c r="CH10">
        <v>1.6214133845462797E-7</v>
      </c>
      <c r="CI10">
        <v>1.1584635957946347E-7</v>
      </c>
      <c r="CJ10">
        <v>2.4576791973217933E-7</v>
      </c>
      <c r="CK10">
        <v>2.8477458239463393E-6</v>
      </c>
      <c r="CL10">
        <v>5.773518028264412E-8</v>
      </c>
      <c r="CM10">
        <v>3.3055835122646957E-7</v>
      </c>
      <c r="CN10">
        <v>1.410794317750013E-5</v>
      </c>
      <c r="CO10">
        <v>5.8767132135709099E-8</v>
      </c>
      <c r="CP10">
        <v>7.171144578217774E-7</v>
      </c>
      <c r="CQ10">
        <v>4.6623726457387975E-7</v>
      </c>
      <c r="CR10">
        <v>6.218001189333414E-7</v>
      </c>
      <c r="CS10">
        <v>6.792843004425043E-6</v>
      </c>
      <c r="CT10">
        <v>1.9765844902203238E-7</v>
      </c>
      <c r="CU10" s="5">
        <f t="shared" si="0"/>
        <v>0.33135571256553947</v>
      </c>
      <c r="CV10" s="2">
        <v>1355.39636230469</v>
      </c>
      <c r="CW10" s="2">
        <v>0.33647531270980802</v>
      </c>
      <c r="CX10" s="2">
        <v>1.06232249736786</v>
      </c>
      <c r="CY10" s="2">
        <v>4.1613094508647898E-2</v>
      </c>
      <c r="CZ10" s="2">
        <v>2.3349084854125999</v>
      </c>
      <c r="DA10" s="2">
        <v>0.77319955825805697</v>
      </c>
      <c r="DB10" s="2">
        <v>7.96315670013428</v>
      </c>
      <c r="DC10" s="2">
        <v>4.0167078971862802</v>
      </c>
      <c r="DD10" s="2">
        <v>0.52193540334701505</v>
      </c>
      <c r="DE10" s="2">
        <v>0.162628963589668</v>
      </c>
      <c r="DF10" s="2">
        <v>61.489772796630902</v>
      </c>
      <c r="DG10" s="2">
        <v>175.49913024902301</v>
      </c>
      <c r="DH10">
        <v>3858.0168454349041</v>
      </c>
      <c r="DI10">
        <v>9.9637269973754901</v>
      </c>
      <c r="DJ10">
        <v>570.99694824218795</v>
      </c>
      <c r="DK10">
        <v>4.7566227912902797</v>
      </c>
      <c r="DL10">
        <v>1095.08190917969</v>
      </c>
      <c r="DM10">
        <v>189.27192687988301</v>
      </c>
      <c r="DN10">
        <v>762.58532714843795</v>
      </c>
      <c r="DO10">
        <v>0</v>
      </c>
      <c r="DP10">
        <v>957.71148681640602</v>
      </c>
      <c r="DQ10">
        <v>14.4812612533569</v>
      </c>
      <c r="DR10">
        <v>16348.884765625</v>
      </c>
      <c r="DS10">
        <v>8255.5009765625</v>
      </c>
      <c r="DT10" s="3">
        <f>'[1]GovtExp (VDGM+VIGM)'!C9</f>
        <v>4569.11083984375</v>
      </c>
      <c r="DU10" s="3">
        <f>'[1]GovtExp (VDGM+VIGM)'!D9</f>
        <v>0.10934052616357801</v>
      </c>
      <c r="DV10" s="3">
        <f>'[1]GovtExp (VDGM+VIGM)'!E9</f>
        <v>1.7922213077545199</v>
      </c>
      <c r="DW10" s="3">
        <f>'[1]GovtExp (VDGM+VIGM)'!F9</f>
        <v>3.6924485117197002E-2</v>
      </c>
      <c r="DX10" s="3">
        <f>'[1]GovtExp (VDGM+VIGM)'!G9</f>
        <v>0.96877074241638195</v>
      </c>
      <c r="DY10" s="3">
        <f>'[1]GovtExp (VDGM+VIGM)'!H9</f>
        <v>0.29242196679115301</v>
      </c>
      <c r="DZ10" s="3">
        <f>'[1]GovtExp (VDGM+VIGM)'!I9</f>
        <v>2.42361187934875</v>
      </c>
      <c r="EA10" s="3">
        <f>'[1]GovtExp (VDGM+VIGM)'!J9</f>
        <v>1.53983998298645</v>
      </c>
      <c r="EB10" s="3">
        <f>'[1]GovtExp (VDGM+VIGM)'!K9</f>
        <v>0.985087990760803</v>
      </c>
      <c r="EC10" s="3">
        <f>'[1]GovtExp (VDGM+VIGM)'!L9</f>
        <v>0.39787361025810197</v>
      </c>
      <c r="ED10" s="3">
        <f>'[1]GovtExp (VDGM+VIGM)'!M9</f>
        <v>20.239772796630898</v>
      </c>
      <c r="EE10" s="3">
        <f>'[1]GovtExp (VDGM+VIGM)'!N9</f>
        <v>289.61090087890602</v>
      </c>
      <c r="EF10" s="3">
        <f>[1]Export!C9</f>
        <v>1.59999999596039E-5</v>
      </c>
      <c r="EG10" s="3">
        <f>[1]Export!D9</f>
        <v>1.00747954845428</v>
      </c>
      <c r="EH10" s="3">
        <f>[1]Export!E9</f>
        <v>5.0031976699829102</v>
      </c>
      <c r="EI10" s="3">
        <f>[1]Export!F9</f>
        <v>0.249099045991898</v>
      </c>
      <c r="EJ10" s="3">
        <f>[1]Export!G9</f>
        <v>8.8188295364379901</v>
      </c>
      <c r="EK10" s="3">
        <f>[1]Export!H9</f>
        <v>4.2241339683532697</v>
      </c>
      <c r="EL10" s="3">
        <f>[1]Export!I9</f>
        <v>33.837974548339801</v>
      </c>
      <c r="EM10" s="3">
        <f>[1]Export!J9</f>
        <v>11.1184167861938</v>
      </c>
      <c r="EN10" s="3">
        <f>[1]Export!K9</f>
        <v>2.7634077072143599</v>
      </c>
      <c r="EO10" s="3">
        <f>[1]Export!L9</f>
        <v>0.863930523395538</v>
      </c>
      <c r="EP10" s="3">
        <f>[1]Export!M9</f>
        <v>148.16639709472699</v>
      </c>
      <c r="EQ10" s="3">
        <f>[1]Export!N9</f>
        <v>1030.1005859375</v>
      </c>
      <c r="ER10" s="7">
        <f t="shared" si="1"/>
        <v>39810.84244028393</v>
      </c>
      <c r="ES10" s="3">
        <f t="shared" si="2"/>
        <v>39810.511084571364</v>
      </c>
      <c r="ET10">
        <v>37513.052711081444</v>
      </c>
      <c r="EU10" s="7">
        <f t="shared" si="3"/>
        <v>39810.84244028393</v>
      </c>
    </row>
    <row r="11" spans="1:151" x14ac:dyDescent="0.35">
      <c r="A11" s="1" t="s">
        <v>5</v>
      </c>
      <c r="B11" t="s">
        <v>24</v>
      </c>
      <c r="C11">
        <v>8.4966704893601463E-8</v>
      </c>
      <c r="D11">
        <v>7.7744189404380069E-3</v>
      </c>
      <c r="E11">
        <v>1.3234802684618245E-3</v>
      </c>
      <c r="F11">
        <v>1.5548232031820149E-2</v>
      </c>
      <c r="G11">
        <v>1.8289410937161001E-3</v>
      </c>
      <c r="H11">
        <v>8.9960498065589992E-3</v>
      </c>
      <c r="I11">
        <v>7.6313853879774098E-3</v>
      </c>
      <c r="J11">
        <v>0.10719016806672108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2.2241739686432082E-9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3.5046408661361578E-9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3.0912652891050643E-9</v>
      </c>
      <c r="CU11" s="5">
        <f t="shared" si="0"/>
        <v>0.15029276938247857</v>
      </c>
      <c r="CV11" s="2">
        <v>240.65719604492199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1.05310668004677E-4</v>
      </c>
      <c r="DD11" s="2">
        <v>7.2871021984610707E-5</v>
      </c>
      <c r="DE11" s="2">
        <v>0</v>
      </c>
      <c r="DF11" s="2">
        <v>7.0603954372927503E-4</v>
      </c>
      <c r="DG11" s="2">
        <v>1.3473145663738299E-2</v>
      </c>
      <c r="DH11">
        <v>4.2914565710816498E-5</v>
      </c>
      <c r="DI11">
        <v>1.6839754243846999E-4</v>
      </c>
      <c r="DJ11">
        <v>1.3939781347289701E-3</v>
      </c>
      <c r="DK11">
        <v>1.30881426230189E-5</v>
      </c>
      <c r="DL11">
        <v>2.42899288423359E-3</v>
      </c>
      <c r="DM11">
        <v>8.2146126078441696E-4</v>
      </c>
      <c r="DN11">
        <v>8.0259451642632502E-3</v>
      </c>
      <c r="DO11">
        <v>0</v>
      </c>
      <c r="DP11">
        <v>5.2325770957395402E-4</v>
      </c>
      <c r="DQ11">
        <v>3.0822306871414201E-4</v>
      </c>
      <c r="DR11">
        <v>2.18692943453789E-2</v>
      </c>
      <c r="DS11">
        <v>0.155765175819397</v>
      </c>
      <c r="DT11" s="3">
        <f>'[1]GovtExp (VDGM+VIGM)'!C10</f>
        <v>0</v>
      </c>
      <c r="DU11" s="3">
        <f>'[1]GovtExp (VDGM+VIGM)'!D10</f>
        <v>0</v>
      </c>
      <c r="DV11" s="3">
        <f>'[1]GovtExp (VDGM+VIGM)'!E10</f>
        <v>0</v>
      </c>
      <c r="DW11" s="3">
        <f>'[1]GovtExp (VDGM+VIGM)'!F10</f>
        <v>0</v>
      </c>
      <c r="DX11" s="3">
        <f>'[1]GovtExp (VDGM+VIGM)'!G10</f>
        <v>0</v>
      </c>
      <c r="DY11" s="3">
        <f>'[1]GovtExp (VDGM+VIGM)'!H10</f>
        <v>0</v>
      </c>
      <c r="DZ11" s="3">
        <f>'[1]GovtExp (VDGM+VIGM)'!I10</f>
        <v>0</v>
      </c>
      <c r="EA11" s="3">
        <f>'[1]GovtExp (VDGM+VIGM)'!J10</f>
        <v>0</v>
      </c>
      <c r="EB11" s="3">
        <f>'[1]GovtExp (VDGM+VIGM)'!K10</f>
        <v>0</v>
      </c>
      <c r="EC11" s="3">
        <f>'[1]GovtExp (VDGM+VIGM)'!L10</f>
        <v>0</v>
      </c>
      <c r="ED11" s="3">
        <f>'[1]GovtExp (VDGM+VIGM)'!M10</f>
        <v>0</v>
      </c>
      <c r="EE11" s="3">
        <f>'[1]GovtExp (VDGM+VIGM)'!N10</f>
        <v>0</v>
      </c>
      <c r="EF11" s="3">
        <f>[1]Export!C10</f>
        <v>9.9999999747524292E-7</v>
      </c>
      <c r="EG11" s="3">
        <f>[1]Export!D10</f>
        <v>1.6672447600285499E-7</v>
      </c>
      <c r="EH11" s="3">
        <f>[1]Export!E10</f>
        <v>9.9316162049944999E-7</v>
      </c>
      <c r="EI11" s="3">
        <f>[1]Export!F10</f>
        <v>6.7508679535421794E-8</v>
      </c>
      <c r="EJ11" s="3">
        <f>[1]Export!G10</f>
        <v>7.2422949415340596E-6</v>
      </c>
      <c r="EK11" s="3">
        <f>[1]Export!H10</f>
        <v>1.3725340295422901E-6</v>
      </c>
      <c r="EL11" s="3">
        <f>[1]Export!I10</f>
        <v>2.8236295293027099E-6</v>
      </c>
      <c r="EM11" s="3">
        <f>[1]Export!J10</f>
        <v>2.8131849830970201E-4</v>
      </c>
      <c r="EN11" s="3">
        <f>[1]Export!K10</f>
        <v>1.94661814020947E-4</v>
      </c>
      <c r="EO11" s="3">
        <f>[1]Export!L10</f>
        <v>2.1782846033602301E-6</v>
      </c>
      <c r="EP11" s="3">
        <f>[1]Export!M10</f>
        <v>1.89572724048048E-3</v>
      </c>
      <c r="EQ11" s="3">
        <f>[1]Export!N10</f>
        <v>3.6191090941429097E-2</v>
      </c>
      <c r="ER11" s="7">
        <f t="shared" si="1"/>
        <v>241.05178555247187</v>
      </c>
      <c r="ES11" s="3">
        <f t="shared" si="2"/>
        <v>240.9014927830894</v>
      </c>
      <c r="ET11">
        <v>-140.49909758288791</v>
      </c>
      <c r="EU11" s="7">
        <f t="shared" si="3"/>
        <v>241.05178555247187</v>
      </c>
    </row>
    <row r="12" spans="1:151" x14ac:dyDescent="0.35">
      <c r="A12" s="1" t="s">
        <v>6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4.8981897546714268E-2</v>
      </c>
      <c r="L12">
        <v>7.0851420004195836E-3</v>
      </c>
      <c r="M12">
        <v>0.36073807150664311</v>
      </c>
      <c r="N12">
        <v>1.4419065664866443E-2</v>
      </c>
      <c r="O12">
        <v>2.6261041807453065E-2</v>
      </c>
      <c r="P12">
        <v>3.4962768447624565E-5</v>
      </c>
      <c r="Q12">
        <v>1.6379249265778651E-2</v>
      </c>
      <c r="R12">
        <v>1.448017170983382E-5</v>
      </c>
      <c r="S12">
        <v>4.3235173836783733E-7</v>
      </c>
      <c r="T12">
        <v>0</v>
      </c>
      <c r="U12">
        <v>7.546196324032275E-7</v>
      </c>
      <c r="V12">
        <v>2.3826003582018511E-7</v>
      </c>
      <c r="W12">
        <v>4.6230122330986982E-8</v>
      </c>
      <c r="X12">
        <v>0</v>
      </c>
      <c r="Y12">
        <v>7.7896771023131308E-8</v>
      </c>
      <c r="Z12">
        <v>0</v>
      </c>
      <c r="AA12">
        <v>1.4330488414010809E-7</v>
      </c>
      <c r="AB12">
        <v>1.0361186282793086E-9</v>
      </c>
      <c r="AC12">
        <v>1.9883296384823766E-6</v>
      </c>
      <c r="AD12">
        <v>4.0261254367565289E-8</v>
      </c>
      <c r="AE12">
        <v>1.0562450958026584E-7</v>
      </c>
      <c r="AF12">
        <v>0</v>
      </c>
      <c r="AG12">
        <v>5.3109750364749368E-9</v>
      </c>
      <c r="AH12">
        <v>0</v>
      </c>
      <c r="AI12">
        <v>6.1805305067017777E-7</v>
      </c>
      <c r="AJ12">
        <v>0</v>
      </c>
      <c r="AK12">
        <v>2.8597413010487265E-6</v>
      </c>
      <c r="AL12">
        <v>3.770139737395068E-7</v>
      </c>
      <c r="AM12">
        <v>2.4661846707415283E-7</v>
      </c>
      <c r="AN12">
        <v>0</v>
      </c>
      <c r="AO12">
        <v>6.8801644161037125E-8</v>
      </c>
      <c r="AP12">
        <v>0</v>
      </c>
      <c r="AQ12">
        <v>3.9175512504651046E-9</v>
      </c>
      <c r="AR12">
        <v>0</v>
      </c>
      <c r="AS12">
        <v>7.4495773303160574E-8</v>
      </c>
      <c r="AT12">
        <v>5.7132404922875327E-9</v>
      </c>
      <c r="AU12">
        <v>7.621371689552987E-9</v>
      </c>
      <c r="AV12">
        <v>0</v>
      </c>
      <c r="AW12">
        <v>7.7605494828137423E-9</v>
      </c>
      <c r="AX12">
        <v>0</v>
      </c>
      <c r="AY12">
        <v>1.4361242534050613E-5</v>
      </c>
      <c r="AZ12">
        <v>0</v>
      </c>
      <c r="BA12">
        <v>1.9700889383982122E-5</v>
      </c>
      <c r="BB12">
        <v>4.6544175132020526E-7</v>
      </c>
      <c r="BC12">
        <v>2.4699854677741096E-7</v>
      </c>
      <c r="BD12">
        <v>0</v>
      </c>
      <c r="BE12">
        <v>3.8898163630549221E-7</v>
      </c>
      <c r="BF12">
        <v>0</v>
      </c>
      <c r="BG12">
        <v>1.4020128169742234E-5</v>
      </c>
      <c r="BH12">
        <v>0</v>
      </c>
      <c r="BI12">
        <v>8.8665613750995927E-5</v>
      </c>
      <c r="BJ12">
        <v>2.5648808019367383E-6</v>
      </c>
      <c r="BK12">
        <v>2.326798202200762E-4</v>
      </c>
      <c r="BL12">
        <v>5.8650943830368246E-9</v>
      </c>
      <c r="BM12">
        <v>4.4446551325155164E-6</v>
      </c>
      <c r="BN12">
        <v>4.7545818314452703E-9</v>
      </c>
      <c r="BO12">
        <v>3.6359803283064262E-6</v>
      </c>
      <c r="BP12">
        <v>0</v>
      </c>
      <c r="BQ12">
        <v>2.3276966543738761E-5</v>
      </c>
      <c r="BR12">
        <v>1.9525719075858851E-6</v>
      </c>
      <c r="BS12">
        <v>8.6937029993852702E-6</v>
      </c>
      <c r="BT12">
        <v>8.711232010337141E-9</v>
      </c>
      <c r="BU12">
        <v>3.9101697908860127E-6</v>
      </c>
      <c r="BV12">
        <v>3.2195689556574099E-9</v>
      </c>
      <c r="BW12">
        <v>3.8110473856101366E-7</v>
      </c>
      <c r="BX12">
        <v>0</v>
      </c>
      <c r="BY12">
        <v>1.9416070516197931E-6</v>
      </c>
      <c r="BZ12">
        <v>3.4358662738812083E-7</v>
      </c>
      <c r="CA12">
        <v>2.5194291883538171E-7</v>
      </c>
      <c r="CB12">
        <v>0</v>
      </c>
      <c r="CC12">
        <v>4.9294199097912608E-7</v>
      </c>
      <c r="CD12">
        <v>0</v>
      </c>
      <c r="CE12">
        <v>8.0930738684138888E-7</v>
      </c>
      <c r="CF12">
        <v>0</v>
      </c>
      <c r="CG12">
        <v>5.6112510233057406E-6</v>
      </c>
      <c r="CH12">
        <v>1.2836336774494834E-8</v>
      </c>
      <c r="CI12">
        <v>6.8039170891138622E-6</v>
      </c>
      <c r="CJ12">
        <v>0</v>
      </c>
      <c r="CK12">
        <v>5.0255028513869668E-8</v>
      </c>
      <c r="CL12">
        <v>0</v>
      </c>
      <c r="CM12">
        <v>2.5048487904668091E-7</v>
      </c>
      <c r="CN12">
        <v>0</v>
      </c>
      <c r="CO12">
        <v>2.4387186252320431E-6</v>
      </c>
      <c r="CP12">
        <v>3.2817173039684169E-8</v>
      </c>
      <c r="CQ12">
        <v>1.3924741176133951E-7</v>
      </c>
      <c r="CR12">
        <v>0</v>
      </c>
      <c r="CS12">
        <v>1.2013123829050897E-8</v>
      </c>
      <c r="CT12">
        <v>0</v>
      </c>
      <c r="CU12" s="5">
        <f t="shared" si="0"/>
        <v>0.47436061632001547</v>
      </c>
      <c r="CV12" s="2">
        <v>0</v>
      </c>
      <c r="CW12" s="2">
        <v>1762.64270019531</v>
      </c>
      <c r="CX12" s="2">
        <v>0.267625272274017</v>
      </c>
      <c r="CY12" s="2">
        <v>3.45561876893044E-2</v>
      </c>
      <c r="CZ12" s="2">
        <v>1.1748546734452201E-2</v>
      </c>
      <c r="DA12" s="2">
        <v>1.1205383576452701E-2</v>
      </c>
      <c r="DB12" s="2">
        <v>0.20214097201824199</v>
      </c>
      <c r="DC12" s="2">
        <v>6.5532379150390598</v>
      </c>
      <c r="DD12" s="2">
        <v>0.31586369872093201</v>
      </c>
      <c r="DE12" s="2">
        <v>4.3365761637687697E-2</v>
      </c>
      <c r="DF12" s="2">
        <v>3.67813992500305</v>
      </c>
      <c r="DG12" s="2">
        <v>8.1289396286010707</v>
      </c>
      <c r="DH12">
        <v>2.2057895548641699E-3</v>
      </c>
      <c r="DI12">
        <v>19.270521253347422</v>
      </c>
      <c r="DJ12">
        <v>0.24964816868305201</v>
      </c>
      <c r="DK12">
        <v>2.6200616266578401E-3</v>
      </c>
      <c r="DL12">
        <v>7.0270857810974103</v>
      </c>
      <c r="DM12">
        <v>0.10588838160038</v>
      </c>
      <c r="DN12">
        <v>0.58084237575530995</v>
      </c>
      <c r="DO12">
        <v>0</v>
      </c>
      <c r="DP12">
        <v>9.7489114850759506E-3</v>
      </c>
      <c r="DQ12">
        <v>1.5572483651340001E-2</v>
      </c>
      <c r="DR12">
        <v>15.324398994445801</v>
      </c>
      <c r="DS12">
        <v>61.906948089599602</v>
      </c>
      <c r="DT12" s="3">
        <f>'[1]GovtExp (VDGM+VIGM)'!C11</f>
        <v>0</v>
      </c>
      <c r="DU12" s="3">
        <f>'[1]GovtExp (VDGM+VIGM)'!D11</f>
        <v>1.7774217121768699E-4</v>
      </c>
      <c r="DV12" s="3">
        <f>'[1]GovtExp (VDGM+VIGM)'!E11</f>
        <v>2.7104067878980198E-9</v>
      </c>
      <c r="DW12" s="3">
        <f>'[1]GovtExp (VDGM+VIGM)'!F11</f>
        <v>5.9802843566103494E-8</v>
      </c>
      <c r="DX12" s="3">
        <f>'[1]GovtExp (VDGM+VIGM)'!G11</f>
        <v>1.50834988943416E-8</v>
      </c>
      <c r="DY12" s="3">
        <f>'[1]GovtExp (VDGM+VIGM)'!H11</f>
        <v>1.75565126880883E-8</v>
      </c>
      <c r="DZ12" s="3">
        <f>'[1]GovtExp (VDGM+VIGM)'!I11</f>
        <v>6.8956625132177203E-11</v>
      </c>
      <c r="EA12" s="3">
        <f>'[1]GovtExp (VDGM+VIGM)'!J11</f>
        <v>1.62777880063913E-7</v>
      </c>
      <c r="EB12" s="3">
        <f>'[1]GovtExp (VDGM+VIGM)'!K11</f>
        <v>3.06523304516304E-7</v>
      </c>
      <c r="EC12" s="3">
        <f>'[1]GovtExp (VDGM+VIGM)'!L11</f>
        <v>5.5850154362380199E-11</v>
      </c>
      <c r="ED12" s="3">
        <f>'[1]GovtExp (VDGM+VIGM)'!M11</f>
        <v>-3</v>
      </c>
      <c r="EE12" s="3">
        <f>'[1]GovtExp (VDGM+VIGM)'!N11</f>
        <v>4.3304510199959602E-7</v>
      </c>
      <c r="EF12" s="3">
        <f>[1]Export!C11</f>
        <v>2.02097307919757E-5</v>
      </c>
      <c r="EG12" s="3">
        <f>[1]Export!D11</f>
        <v>1.40000001920271E-5</v>
      </c>
      <c r="EH12" s="3">
        <f>[1]Export!E11</f>
        <v>0.53792959451675404</v>
      </c>
      <c r="EI12" s="3">
        <f>[1]Export!F11</f>
        <v>5.5712617933750201E-2</v>
      </c>
      <c r="EJ12" s="3">
        <f>[1]Export!G11</f>
        <v>0.43491205573081998</v>
      </c>
      <c r="EK12" s="3">
        <f>[1]Export!H11</f>
        <v>2.0674951374530799E-2</v>
      </c>
      <c r="EL12" s="3">
        <f>[1]Export!I11</f>
        <v>0.77290809154510498</v>
      </c>
      <c r="EM12" s="3">
        <f>[1]Export!J11</f>
        <v>56.878944396972699</v>
      </c>
      <c r="EN12" s="3">
        <f>[1]Export!K11</f>
        <v>4.9353804588317898</v>
      </c>
      <c r="EO12" s="3">
        <f>[1]Export!L11</f>
        <v>0.12365777790546401</v>
      </c>
      <c r="EP12" s="3">
        <f>[1]Export!M11</f>
        <v>84.454719543457003</v>
      </c>
      <c r="EQ12" s="3">
        <f>[1]Export!N11</f>
        <v>24.7169303894043</v>
      </c>
      <c r="ER12" s="7">
        <f t="shared" si="1"/>
        <v>2056.7913472209698</v>
      </c>
      <c r="ES12" s="3">
        <f t="shared" si="2"/>
        <v>2056.3169866046501</v>
      </c>
      <c r="ET12">
        <v>-934.86470287074997</v>
      </c>
      <c r="EU12" s="7">
        <f t="shared" si="3"/>
        <v>2056.7913472209702</v>
      </c>
    </row>
    <row r="13" spans="1:151" x14ac:dyDescent="0.35">
      <c r="A13" s="1" t="s">
        <v>6</v>
      </c>
      <c r="B13" t="s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3.8270426876074634E-5</v>
      </c>
      <c r="L13">
        <v>1.7091394918788951E-2</v>
      </c>
      <c r="M13">
        <v>3.3783100628783977E-5</v>
      </c>
      <c r="N13">
        <v>2.9329520313796172E-3</v>
      </c>
      <c r="O13">
        <v>1.4624492903706775E-4</v>
      </c>
      <c r="P13">
        <v>1.7331782485350336E-5</v>
      </c>
      <c r="Q13">
        <v>1.6774867931826777E-3</v>
      </c>
      <c r="R13">
        <v>1.7081334588317439E-4</v>
      </c>
      <c r="S13">
        <v>0</v>
      </c>
      <c r="T13">
        <v>6.1269408053550192E-8</v>
      </c>
      <c r="U13">
        <v>0</v>
      </c>
      <c r="V13">
        <v>1.7925210657554013E-7</v>
      </c>
      <c r="W13">
        <v>7.3042223997048671E-9</v>
      </c>
      <c r="X13">
        <v>0</v>
      </c>
      <c r="Y13">
        <v>9.4974933616960505E-8</v>
      </c>
      <c r="Z13">
        <v>1.5150165275183041E-3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1.1441761009616859E-7</v>
      </c>
      <c r="AK13">
        <v>2.2752275642486268E-9</v>
      </c>
      <c r="AL13">
        <v>2.97793557451497E-7</v>
      </c>
      <c r="AM13">
        <v>7.9596595251070281E-9</v>
      </c>
      <c r="AN13">
        <v>0</v>
      </c>
      <c r="AO13">
        <v>3.8435740662718913E-8</v>
      </c>
      <c r="AP13">
        <v>2.3130988129724885E-6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1.8744656640223229E-3</v>
      </c>
      <c r="AY13">
        <v>4.0908784483857465E-9</v>
      </c>
      <c r="AZ13">
        <v>2.1012043851442144E-8</v>
      </c>
      <c r="BA13">
        <v>2.6910010424030548E-9</v>
      </c>
      <c r="BB13">
        <v>1.5410122896341868E-7</v>
      </c>
      <c r="BC13">
        <v>3.2274473181868942E-9</v>
      </c>
      <c r="BD13">
        <v>0</v>
      </c>
      <c r="BE13">
        <v>4.8731696906282973E-8</v>
      </c>
      <c r="BF13">
        <v>1.0164320774675807E-9</v>
      </c>
      <c r="BG13">
        <v>9.3931884347419814E-8</v>
      </c>
      <c r="BH13">
        <v>4.3321924972935469E-6</v>
      </c>
      <c r="BI13">
        <v>1.8115487247751755E-7</v>
      </c>
      <c r="BJ13">
        <v>2.4314375975652892E-5</v>
      </c>
      <c r="BK13">
        <v>6.7768007425748374E-7</v>
      </c>
      <c r="BL13">
        <v>4.1322486468535759E-8</v>
      </c>
      <c r="BM13">
        <v>2.2118419287516013E-5</v>
      </c>
      <c r="BN13">
        <v>2.5744392118752948E-7</v>
      </c>
      <c r="BO13">
        <v>1.8596845053954872E-8</v>
      </c>
      <c r="BP13">
        <v>9.1467031217442944E-6</v>
      </c>
      <c r="BQ13">
        <v>4.0580651850315083E-8</v>
      </c>
      <c r="BR13">
        <v>9.2990384613419047E-6</v>
      </c>
      <c r="BS13">
        <v>1.934219859041312E-7</v>
      </c>
      <c r="BT13">
        <v>3.332784486597886E-8</v>
      </c>
      <c r="BU13">
        <v>1.231569036218262E-5</v>
      </c>
      <c r="BV13">
        <v>1.2652990024973638E-7</v>
      </c>
      <c r="BW13">
        <v>0</v>
      </c>
      <c r="BX13">
        <v>9.5648220302723895E-9</v>
      </c>
      <c r="BY13">
        <v>0</v>
      </c>
      <c r="BZ13">
        <v>2.1514945089611106E-8</v>
      </c>
      <c r="CA13">
        <v>0</v>
      </c>
      <c r="CB13">
        <v>0</v>
      </c>
      <c r="CC13">
        <v>1.2127709032012506E-8</v>
      </c>
      <c r="CD13">
        <v>6.7488328993262534E-9</v>
      </c>
      <c r="CE13">
        <v>1.2634502652117883E-9</v>
      </c>
      <c r="CF13">
        <v>5.9255087450322156E-8</v>
      </c>
      <c r="CG13">
        <v>1.7575536716504569E-9</v>
      </c>
      <c r="CH13">
        <v>2.0842390752936221E-7</v>
      </c>
      <c r="CI13">
        <v>6.9251042997041979E-9</v>
      </c>
      <c r="CJ13">
        <v>0</v>
      </c>
      <c r="CK13">
        <v>1.3646003508867409E-7</v>
      </c>
      <c r="CL13">
        <v>1.6698441209787969E-8</v>
      </c>
      <c r="CM13">
        <v>1.4961767245303933E-9</v>
      </c>
      <c r="CN13">
        <v>5.714620256517423E-8</v>
      </c>
      <c r="CO13">
        <v>1.6138243455774342E-9</v>
      </c>
      <c r="CP13">
        <v>2.3493066235217438E-7</v>
      </c>
      <c r="CQ13">
        <v>6.3518495241576141E-9</v>
      </c>
      <c r="CR13">
        <v>0</v>
      </c>
      <c r="CS13">
        <v>6.7511942942961338E-8</v>
      </c>
      <c r="CT13">
        <v>9.2981858526823133E-8</v>
      </c>
      <c r="CU13" s="5">
        <f t="shared" si="0"/>
        <v>2.558524435438779E-2</v>
      </c>
      <c r="CV13" s="2">
        <v>0</v>
      </c>
      <c r="CW13" s="2">
        <v>8.4453441202640506E-2</v>
      </c>
      <c r="CX13" s="2">
        <v>0</v>
      </c>
      <c r="CY13" s="2">
        <v>0</v>
      </c>
      <c r="CZ13" s="2">
        <v>0</v>
      </c>
      <c r="DA13" s="2">
        <v>2.76389182545245E-5</v>
      </c>
      <c r="DB13" s="2">
        <v>0</v>
      </c>
      <c r="DC13" s="2">
        <v>0</v>
      </c>
      <c r="DD13" s="2">
        <v>0</v>
      </c>
      <c r="DE13" s="2">
        <v>3.0289476853795301E-4</v>
      </c>
      <c r="DF13" s="2">
        <v>1.54843367636204E-3</v>
      </c>
      <c r="DG13" s="2">
        <v>3.8368467241525699E-2</v>
      </c>
      <c r="DH13">
        <v>0</v>
      </c>
      <c r="DI13">
        <v>4.0772808715701103E-3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s="3">
        <f>'[1]GovtExp (VDGM+VIGM)'!C12</f>
        <v>0</v>
      </c>
      <c r="DU13" s="3">
        <f>'[1]GovtExp (VDGM+VIGM)'!D12</f>
        <v>5.4358180179292503E-9</v>
      </c>
      <c r="DV13" s="3">
        <f>'[1]GovtExp (VDGM+VIGM)'!E12</f>
        <v>0</v>
      </c>
      <c r="DW13" s="3">
        <f>'[1]GovtExp (VDGM+VIGM)'!F12</f>
        <v>0</v>
      </c>
      <c r="DX13" s="3">
        <f>'[1]GovtExp (VDGM+VIGM)'!G12</f>
        <v>0</v>
      </c>
      <c r="DY13" s="3">
        <f>'[1]GovtExp (VDGM+VIGM)'!H12</f>
        <v>4.1262634975503002E-10</v>
      </c>
      <c r="DZ13" s="3">
        <f>'[1]GovtExp (VDGM+VIGM)'!I12</f>
        <v>0</v>
      </c>
      <c r="EA13" s="3">
        <f>'[1]GovtExp (VDGM+VIGM)'!J12</f>
        <v>0</v>
      </c>
      <c r="EB13" s="3">
        <f>'[1]GovtExp (VDGM+VIGM)'!K12</f>
        <v>0</v>
      </c>
      <c r="EC13" s="3">
        <f>'[1]GovtExp (VDGM+VIGM)'!L12</f>
        <v>4.5114347813068897E-9</v>
      </c>
      <c r="ED13" s="3">
        <f>'[1]GovtExp (VDGM+VIGM)'!M12</f>
        <v>2.3116843550496901E-8</v>
      </c>
      <c r="EE13" s="3">
        <f>'[1]GovtExp (VDGM+VIGM)'!N12</f>
        <v>5.6521326996516997E-7</v>
      </c>
      <c r="EF13" s="3">
        <f>[1]Export!C12</f>
        <v>1.88691355873516E-8</v>
      </c>
      <c r="EG13" s="3">
        <f>[1]Export!D12</f>
        <v>3.99999998990097E-6</v>
      </c>
      <c r="EH13" s="3">
        <f>[1]Export!E12</f>
        <v>22.179485321044901</v>
      </c>
      <c r="EI13" s="3">
        <f>[1]Export!F12</f>
        <v>2.3528255042037901E-6</v>
      </c>
      <c r="EJ13" s="3">
        <f>[1]Export!G12</f>
        <v>0.16746537387371099</v>
      </c>
      <c r="EK13" s="3">
        <f>[1]Export!H12</f>
        <v>16.886926651001001</v>
      </c>
      <c r="EL13" s="3">
        <f>[1]Export!I12</f>
        <v>4.2235262691974598E-2</v>
      </c>
      <c r="EM13" s="3">
        <f>[1]Export!J12</f>
        <v>11.831172943115201</v>
      </c>
      <c r="EN13" s="3">
        <f>[1]Export!K12</f>
        <v>2.62822461128235</v>
      </c>
      <c r="EO13" s="3">
        <f>[1]Export!L12</f>
        <v>1.3594599440693901E-3</v>
      </c>
      <c r="EP13" s="3">
        <f>[1]Export!M12</f>
        <v>3.6953070163726802</v>
      </c>
      <c r="EQ13" s="3">
        <f>[1]Export!N12</f>
        <v>8.4054260253906303</v>
      </c>
      <c r="ER13" s="7">
        <f t="shared" si="1"/>
        <v>65.991973036134411</v>
      </c>
      <c r="ES13" s="3">
        <f t="shared" si="2"/>
        <v>65.966387791780022</v>
      </c>
      <c r="ET13">
        <v>-21.787566399302889</v>
      </c>
      <c r="EU13" s="7">
        <f t="shared" si="3"/>
        <v>65.991973036134411</v>
      </c>
    </row>
    <row r="14" spans="1:151" x14ac:dyDescent="0.35">
      <c r="A14" s="1" t="s">
        <v>6</v>
      </c>
      <c r="B14" t="s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5.8153070537621539E-2</v>
      </c>
      <c r="L14">
        <v>2.8012943241566693E-6</v>
      </c>
      <c r="M14">
        <v>6.0623267078374905E-2</v>
      </c>
      <c r="N14">
        <v>6.0918671677563446E-4</v>
      </c>
      <c r="O14">
        <v>5.6949293338839418E-3</v>
      </c>
      <c r="P14">
        <v>4.7018298735007196E-4</v>
      </c>
      <c r="Q14">
        <v>2.1507869287565873E-2</v>
      </c>
      <c r="R14">
        <v>7.6955332441117806E-7</v>
      </c>
      <c r="S14">
        <v>1.7916470459497539E-6</v>
      </c>
      <c r="T14">
        <v>0</v>
      </c>
      <c r="U14">
        <v>1.0072204688355171E-5</v>
      </c>
      <c r="V14">
        <v>1.8699734804925801E-8</v>
      </c>
      <c r="W14">
        <v>1.336204607083969E-7</v>
      </c>
      <c r="X14">
        <v>1.472987901981183E-6</v>
      </c>
      <c r="Y14">
        <v>2.6766803393073673E-5</v>
      </c>
      <c r="Z14">
        <v>0</v>
      </c>
      <c r="AA14">
        <v>2.1889973124261312E-7</v>
      </c>
      <c r="AB14">
        <v>0</v>
      </c>
      <c r="AC14">
        <v>4.5300694543790485E-7</v>
      </c>
      <c r="AD14">
        <v>5.0485000680023863E-9</v>
      </c>
      <c r="AE14">
        <v>4.8126208147164295E-8</v>
      </c>
      <c r="AF14">
        <v>7.3910477938868724E-8</v>
      </c>
      <c r="AG14">
        <v>9.6668574561466172E-8</v>
      </c>
      <c r="AH14">
        <v>0</v>
      </c>
      <c r="AI14">
        <v>7.105145204960122E-6</v>
      </c>
      <c r="AJ14">
        <v>0</v>
      </c>
      <c r="AK14">
        <v>1.7121567869167655E-5</v>
      </c>
      <c r="AL14">
        <v>4.329702472379972E-8</v>
      </c>
      <c r="AM14">
        <v>1.8116999987124163E-6</v>
      </c>
      <c r="AN14">
        <v>7.4687388121917545E-8</v>
      </c>
      <c r="AO14">
        <v>9.8905219695614456E-7</v>
      </c>
      <c r="AP14">
        <v>0</v>
      </c>
      <c r="AQ14">
        <v>1.7991436461994426E-8</v>
      </c>
      <c r="AR14">
        <v>0</v>
      </c>
      <c r="AS14">
        <v>8.3848196354632135E-8</v>
      </c>
      <c r="AT14">
        <v>1.0053380115190632E-9</v>
      </c>
      <c r="AU14">
        <v>1.6060744486956348E-8</v>
      </c>
      <c r="AV14">
        <v>8.2822762022428404E-9</v>
      </c>
      <c r="AW14">
        <v>1.7799891535036656E-7</v>
      </c>
      <c r="AX14">
        <v>0</v>
      </c>
      <c r="AY14">
        <v>2.3565947896828088E-4</v>
      </c>
      <c r="AZ14">
        <v>0</v>
      </c>
      <c r="BA14">
        <v>9.0566328541092294E-5</v>
      </c>
      <c r="BB14">
        <v>1.0751733912833018E-7</v>
      </c>
      <c r="BC14">
        <v>1.3456733949924801E-6</v>
      </c>
      <c r="BD14">
        <v>1.0830031683848025E-7</v>
      </c>
      <c r="BE14">
        <v>3.6817832030666054E-6</v>
      </c>
      <c r="BF14">
        <v>0</v>
      </c>
      <c r="BG14">
        <v>8.4553587656804993E-4</v>
      </c>
      <c r="BH14">
        <v>2.2425838276818108E-9</v>
      </c>
      <c r="BI14">
        <v>2.2690003708096939E-3</v>
      </c>
      <c r="BJ14">
        <v>3.0434437987447726E-5</v>
      </c>
      <c r="BK14">
        <v>6.5075800846613129E-5</v>
      </c>
      <c r="BL14">
        <v>1.698372557794606E-5</v>
      </c>
      <c r="BM14">
        <v>4.6681436065304581E-4</v>
      </c>
      <c r="BN14">
        <v>2.927098311966536E-8</v>
      </c>
      <c r="BO14">
        <v>4.9479406774960845E-4</v>
      </c>
      <c r="BP14">
        <v>6.0267961366728203E-9</v>
      </c>
      <c r="BQ14">
        <v>8.7293146248213209E-4</v>
      </c>
      <c r="BR14">
        <v>6.899201547041711E-6</v>
      </c>
      <c r="BS14">
        <v>1.7279644466662242E-5</v>
      </c>
      <c r="BT14">
        <v>1.499087620543199E-5</v>
      </c>
      <c r="BU14">
        <v>3.9153420779174287E-4</v>
      </c>
      <c r="BV14">
        <v>8.1957393598137054E-9</v>
      </c>
      <c r="BW14">
        <v>2.5906104974141941E-8</v>
      </c>
      <c r="BX14">
        <v>0</v>
      </c>
      <c r="BY14">
        <v>4.6014388673635207E-8</v>
      </c>
      <c r="BZ14">
        <v>0</v>
      </c>
      <c r="CA14">
        <v>1.0451638779183483E-8</v>
      </c>
      <c r="CB14">
        <v>0</v>
      </c>
      <c r="CC14">
        <v>2.680420854368201E-8</v>
      </c>
      <c r="CD14">
        <v>0</v>
      </c>
      <c r="CE14">
        <v>5.2744476272594368E-6</v>
      </c>
      <c r="CF14">
        <v>0</v>
      </c>
      <c r="CG14">
        <v>5.664937617305209E-6</v>
      </c>
      <c r="CH14">
        <v>1.4947450867526426E-8</v>
      </c>
      <c r="CI14">
        <v>1.94831232595061E-7</v>
      </c>
      <c r="CJ14">
        <v>1.0673574018980461E-7</v>
      </c>
      <c r="CK14">
        <v>2.4719165263272902E-6</v>
      </c>
      <c r="CL14">
        <v>0</v>
      </c>
      <c r="CM14">
        <v>5.5921410210765343E-6</v>
      </c>
      <c r="CN14">
        <v>0</v>
      </c>
      <c r="CO14">
        <v>6.573243213950221E-6</v>
      </c>
      <c r="CP14">
        <v>4.4429580415177686E-8</v>
      </c>
      <c r="CQ14">
        <v>1.9710340396528499E-7</v>
      </c>
      <c r="CR14">
        <v>3.0033564629008694E-8</v>
      </c>
      <c r="CS14">
        <v>7.3359983838265137E-7</v>
      </c>
      <c r="CT14">
        <v>0</v>
      </c>
      <c r="CU14" s="5">
        <f t="shared" si="0"/>
        <v>0.15298147544318147</v>
      </c>
      <c r="CV14" s="2">
        <v>1.32195091282483E-5</v>
      </c>
      <c r="CW14" s="2">
        <v>2534.61596679688</v>
      </c>
      <c r="CX14" s="2">
        <v>316.41244506835898</v>
      </c>
      <c r="CY14" s="2">
        <v>2.5521397590637198</v>
      </c>
      <c r="CZ14" s="2">
        <v>56.909126281738303</v>
      </c>
      <c r="DA14" s="2">
        <v>1.08124935626984</v>
      </c>
      <c r="DB14" s="2">
        <v>44.146160125732401</v>
      </c>
      <c r="DC14" s="2">
        <v>520.54119873046898</v>
      </c>
      <c r="DD14" s="2">
        <v>155.52415466308599</v>
      </c>
      <c r="DE14" s="2">
        <v>1.49382960796356</v>
      </c>
      <c r="DF14" s="2">
        <v>194.30984497070301</v>
      </c>
      <c r="DG14" s="2">
        <v>79.450630187988295</v>
      </c>
      <c r="DH14">
        <v>0</v>
      </c>
      <c r="DI14">
        <v>5.2756894910999097E-4</v>
      </c>
      <c r="DJ14">
        <v>2.2153027821332199E-3</v>
      </c>
      <c r="DK14">
        <v>8.8432180928066405E-4</v>
      </c>
      <c r="DL14">
        <v>4.2460188269615199E-3</v>
      </c>
      <c r="DM14">
        <v>3.3862343116197701E-5</v>
      </c>
      <c r="DN14">
        <v>0.45586425065994302</v>
      </c>
      <c r="DO14">
        <v>2.12513171136379E-2</v>
      </c>
      <c r="DP14">
        <v>0</v>
      </c>
      <c r="DQ14">
        <v>5.5001652799546701E-3</v>
      </c>
      <c r="DR14">
        <v>2.5537807941436799</v>
      </c>
      <c r="DS14">
        <v>16.009494781494102</v>
      </c>
      <c r="DT14" s="3">
        <f>'[1]GovtExp (VDGM+VIGM)'!C13</f>
        <v>6.2267253853054401E-11</v>
      </c>
      <c r="DU14" s="3">
        <f>'[1]GovtExp (VDGM+VIGM)'!D13</f>
        <v>5.5149029940366702E-3</v>
      </c>
      <c r="DV14" s="3">
        <f>'[1]GovtExp (VDGM+VIGM)'!E13</f>
        <v>3.30006078002043E-5</v>
      </c>
      <c r="DW14" s="3">
        <f>'[1]GovtExp (VDGM+VIGM)'!F13</f>
        <v>1.29819568428502E-8</v>
      </c>
      <c r="DX14" s="3">
        <f>'[1]GovtExp (VDGM+VIGM)'!G13</f>
        <v>9.0584078861866106E-5</v>
      </c>
      <c r="DY14" s="3">
        <f>'[1]GovtExp (VDGM+VIGM)'!H13</f>
        <v>4.8658548621460804E-6</v>
      </c>
      <c r="DZ14" s="3">
        <f>'[1]GovtExp (VDGM+VIGM)'!I13</f>
        <v>1.18593576189596E-4</v>
      </c>
      <c r="EA14" s="3">
        <f>'[1]GovtExp (VDGM+VIGM)'!J13</f>
        <v>7.1667542215436697E-4</v>
      </c>
      <c r="EB14" s="3">
        <f>'[1]GovtExp (VDGM+VIGM)'!K13</f>
        <v>4.5111877261660999E-4</v>
      </c>
      <c r="EC14" s="3">
        <f>'[1]GovtExp (VDGM+VIGM)'!L13</f>
        <v>3.1117757259835297E-8</v>
      </c>
      <c r="ED14" s="3">
        <f>'[1]GovtExp (VDGM+VIGM)'!M13</f>
        <v>-2.9999999999124056</v>
      </c>
      <c r="EE14" s="3">
        <f>'[1]GovtExp (VDGM+VIGM)'!N13</f>
        <v>1.5073711983859501E-4</v>
      </c>
      <c r="EF14" s="3">
        <f>[1]Export!C13</f>
        <v>2.5184390324284299E-5</v>
      </c>
      <c r="EG14" s="3">
        <f>[1]Export!D13</f>
        <v>7.99999997980194E-6</v>
      </c>
      <c r="EH14" s="3">
        <f>[1]Export!E13</f>
        <v>318.08853149414102</v>
      </c>
      <c r="EI14" s="3">
        <f>[1]Export!F13</f>
        <v>2.2992684841156001</v>
      </c>
      <c r="EJ14" s="3">
        <f>[1]Export!G13</f>
        <v>54.986377716064503</v>
      </c>
      <c r="EK14" s="3">
        <f>[1]Export!H13</f>
        <v>1.0228979587554901</v>
      </c>
      <c r="EL14" s="3">
        <f>[1]Export!I13</f>
        <v>44.223033905029297</v>
      </c>
      <c r="EM14" s="3">
        <f>[1]Export!J13</f>
        <v>816.20916748046898</v>
      </c>
      <c r="EN14" s="3">
        <f>[1]Export!K13</f>
        <v>273.99612426757801</v>
      </c>
      <c r="EO14" s="3">
        <f>[1]Export!L13</f>
        <v>1.40049540996552</v>
      </c>
      <c r="EP14" s="3">
        <f>[1]Export!M13</f>
        <v>211.66812133789099</v>
      </c>
      <c r="EQ14" s="3">
        <f>[1]Export!N13</f>
        <v>158.51937866210901</v>
      </c>
      <c r="ER14" s="7">
        <f t="shared" si="1"/>
        <v>5805.6640490497921</v>
      </c>
      <c r="ES14" s="3">
        <f t="shared" si="2"/>
        <v>5805.511067574349</v>
      </c>
      <c r="ET14">
        <v>4355.7491070101905</v>
      </c>
      <c r="EU14" s="7">
        <f t="shared" si="3"/>
        <v>5805.6640490497921</v>
      </c>
    </row>
    <row r="15" spans="1:151" x14ac:dyDescent="0.35">
      <c r="A15" s="1" t="s">
        <v>6</v>
      </c>
      <c r="B15" t="s">
        <v>20</v>
      </c>
      <c r="C15">
        <v>1.4192246692245984E-8</v>
      </c>
      <c r="D15">
        <v>1.9442587960674386E-8</v>
      </c>
      <c r="E15">
        <v>2.5211409286499939E-8</v>
      </c>
      <c r="F15">
        <v>3.3170001455082641E-8</v>
      </c>
      <c r="G15">
        <v>1.863731896464365E-8</v>
      </c>
      <c r="H15">
        <v>8.5256867220329753E-6</v>
      </c>
      <c r="I15">
        <v>2.0500537976529989E-8</v>
      </c>
      <c r="J15">
        <v>6.3895105481377076E-7</v>
      </c>
      <c r="K15">
        <v>3.9301314114425388E-3</v>
      </c>
      <c r="L15">
        <v>1.5886304221108902E-2</v>
      </c>
      <c r="M15">
        <v>1.8095917783502744E-3</v>
      </c>
      <c r="N15">
        <v>4.1695689451965202E-3</v>
      </c>
      <c r="O15">
        <v>1.0503213523495463E-2</v>
      </c>
      <c r="P15">
        <v>4.4349662977494538E-3</v>
      </c>
      <c r="Q15">
        <v>9.954141525567544E-3</v>
      </c>
      <c r="R15">
        <v>6.9870751570823217E-3</v>
      </c>
      <c r="S15">
        <v>1.177519215654961E-5</v>
      </c>
      <c r="T15">
        <v>1.5419863362428429E-6</v>
      </c>
      <c r="U15">
        <v>7.2659104836792927E-6</v>
      </c>
      <c r="V15">
        <v>8.4575931085484963E-6</v>
      </c>
      <c r="W15">
        <v>3.4423863693129547E-5</v>
      </c>
      <c r="X15">
        <v>9.165484619210807E-6</v>
      </c>
      <c r="Y15">
        <v>1.1986756028859242E-5</v>
      </c>
      <c r="Z15">
        <v>2.2329608290041478E-5</v>
      </c>
      <c r="AA15">
        <v>5.8726069853476136E-6</v>
      </c>
      <c r="AB15">
        <v>3.2542575430661936E-5</v>
      </c>
      <c r="AC15">
        <v>5.3079840986286225E-6</v>
      </c>
      <c r="AD15">
        <v>8.3796089646851193E-6</v>
      </c>
      <c r="AE15">
        <v>6.3424817512607029E-5</v>
      </c>
      <c r="AF15">
        <v>2.8781672987127747E-5</v>
      </c>
      <c r="AG15">
        <v>5.4806162824483405E-7</v>
      </c>
      <c r="AH15">
        <v>7.7028465074216166E-7</v>
      </c>
      <c r="AI15">
        <v>4.8623344862052874E-5</v>
      </c>
      <c r="AJ15">
        <v>1.0898365091786945E-5</v>
      </c>
      <c r="AK15">
        <v>2.4124135623660009E-5</v>
      </c>
      <c r="AL15">
        <v>1.5939315188055168E-5</v>
      </c>
      <c r="AM15">
        <v>7.6348823910797994E-5</v>
      </c>
      <c r="AN15">
        <v>1.3110233641529194E-5</v>
      </c>
      <c r="AO15">
        <v>6.3308396376643179E-6</v>
      </c>
      <c r="AP15">
        <v>2.3765923035578482E-5</v>
      </c>
      <c r="AQ15">
        <v>5.6881973294980405E-7</v>
      </c>
      <c r="AR15">
        <v>5.5811364790990053E-7</v>
      </c>
      <c r="AS15">
        <v>1.5167393784366683E-7</v>
      </c>
      <c r="AT15">
        <v>4.479929365901605E-7</v>
      </c>
      <c r="AU15">
        <v>2.2114022502304468E-6</v>
      </c>
      <c r="AV15">
        <v>3.166171278271788E-5</v>
      </c>
      <c r="AW15">
        <v>6.0345938971480738E-7</v>
      </c>
      <c r="AX15">
        <v>4.7432930089211907E-6</v>
      </c>
      <c r="AY15">
        <v>1.8569731603377453E-3</v>
      </c>
      <c r="AZ15">
        <v>1.9246361371526133E-5</v>
      </c>
      <c r="BA15">
        <v>1.2477667691414979E-4</v>
      </c>
      <c r="BB15">
        <v>4.7819949741394786E-5</v>
      </c>
      <c r="BC15">
        <v>1.1916540340247366E-4</v>
      </c>
      <c r="BD15">
        <v>2.8489965451317591E-3</v>
      </c>
      <c r="BE15">
        <v>5.6512504075752822E-5</v>
      </c>
      <c r="BF15">
        <v>1.3904874300679632E-3</v>
      </c>
      <c r="BG15">
        <v>1.6585855824644551E-3</v>
      </c>
      <c r="BH15">
        <v>1.7571384855926981E-4</v>
      </c>
      <c r="BI15">
        <v>5.1214041999256754E-4</v>
      </c>
      <c r="BJ15">
        <v>4.919612404177576E-4</v>
      </c>
      <c r="BK15">
        <v>2.2941134623141314E-3</v>
      </c>
      <c r="BL15">
        <v>1.9909392635303884E-2</v>
      </c>
      <c r="BM15">
        <v>1.761103089489013E-3</v>
      </c>
      <c r="BN15">
        <v>2.3874950793374345E-3</v>
      </c>
      <c r="BO15">
        <v>1.2888665490395957E-3</v>
      </c>
      <c r="BP15">
        <v>1.8568987842163727E-3</v>
      </c>
      <c r="BQ15">
        <v>2.9177880638057161E-4</v>
      </c>
      <c r="BR15">
        <v>7.1337853234761171E-4</v>
      </c>
      <c r="BS15">
        <v>2.397167492711196E-3</v>
      </c>
      <c r="BT15">
        <v>2.8006845258426769E-2</v>
      </c>
      <c r="BU15">
        <v>2.5651789628102907E-3</v>
      </c>
      <c r="BV15">
        <v>3.758492291298435E-3</v>
      </c>
      <c r="BW15">
        <v>2.5411885653743012E-8</v>
      </c>
      <c r="BX15">
        <v>4.0278826988044395E-8</v>
      </c>
      <c r="BY15">
        <v>6.1767611985055357E-8</v>
      </c>
      <c r="BZ15">
        <v>8.9571982275992005E-8</v>
      </c>
      <c r="CA15">
        <v>2.897742215443185E-7</v>
      </c>
      <c r="CB15">
        <v>3.2165471046619487E-7</v>
      </c>
      <c r="CC15">
        <v>1.3573085338419049E-7</v>
      </c>
      <c r="CD15">
        <v>1.3858621593366873E-7</v>
      </c>
      <c r="CE15">
        <v>2.9510451469321573E-5</v>
      </c>
      <c r="CF15">
        <v>2.6160985347197754E-6</v>
      </c>
      <c r="CG15">
        <v>7.8991458037923203E-6</v>
      </c>
      <c r="CH15">
        <v>5.2984313785368529E-6</v>
      </c>
      <c r="CI15">
        <v>2.7863130986666715E-5</v>
      </c>
      <c r="CJ15">
        <v>3.6569957266608607E-5</v>
      </c>
      <c r="CK15">
        <v>1.2214091253146156E-5</v>
      </c>
      <c r="CL15">
        <v>1.1970603204269219E-5</v>
      </c>
      <c r="CM15">
        <v>4.1552584650222535E-6</v>
      </c>
      <c r="CN15">
        <v>2.2553831196585688E-7</v>
      </c>
      <c r="CO15">
        <v>8.0582548296094785E-7</v>
      </c>
      <c r="CP15">
        <v>7.0955410291863201E-7</v>
      </c>
      <c r="CQ15">
        <v>2.5475238092251439E-6</v>
      </c>
      <c r="CR15">
        <v>5.0909216703370131E-6</v>
      </c>
      <c r="CS15">
        <v>7.6098480851921484E-7</v>
      </c>
      <c r="CT15">
        <v>1.0784931966834789E-6</v>
      </c>
      <c r="CU15" s="5">
        <f t="shared" si="0"/>
        <v>0.13488045895972961</v>
      </c>
      <c r="CV15" s="2">
        <v>2.6987146120518398E-3</v>
      </c>
      <c r="CW15" s="2">
        <v>53.580760955810497</v>
      </c>
      <c r="CX15" s="2">
        <v>9.6317434310913104</v>
      </c>
      <c r="CY15" s="2">
        <v>1.7437126487493501E-2</v>
      </c>
      <c r="CZ15" s="2">
        <v>7.1618885993957502</v>
      </c>
      <c r="DA15" s="2">
        <v>2.5467560291290301</v>
      </c>
      <c r="DB15" s="2">
        <v>72.199012756347699</v>
      </c>
      <c r="DC15" s="2">
        <v>360.27703857421898</v>
      </c>
      <c r="DD15" s="2">
        <v>155.36978149414099</v>
      </c>
      <c r="DE15" s="2">
        <v>1.32337510585785E-2</v>
      </c>
      <c r="DF15" s="2">
        <v>96.941513061523395</v>
      </c>
      <c r="DG15" s="2">
        <v>85.867401123046903</v>
      </c>
      <c r="DH15">
        <v>0</v>
      </c>
      <c r="DI15">
        <v>12.965864423022127</v>
      </c>
      <c r="DJ15">
        <v>8.8251494162250297E-5</v>
      </c>
      <c r="DK15">
        <v>9.3166796432342394E-5</v>
      </c>
      <c r="DL15">
        <v>9.2299807874951498E-5</v>
      </c>
      <c r="DM15">
        <v>8.9296816440764801E-5</v>
      </c>
      <c r="DN15">
        <v>8.7727727077435702E-5</v>
      </c>
      <c r="DO15">
        <v>9.3174028734210906E-5</v>
      </c>
      <c r="DP15">
        <v>0</v>
      </c>
      <c r="DQ15">
        <v>8.9781729911919697E-5</v>
      </c>
      <c r="DR15">
        <v>4.9632275477051702E-4</v>
      </c>
      <c r="DS15">
        <v>3.50621435791254E-3</v>
      </c>
      <c r="DT15" s="3">
        <f>'[1]GovtExp (VDGM+VIGM)'!C14</f>
        <v>0</v>
      </c>
      <c r="DU15" s="3">
        <f>'[1]GovtExp (VDGM+VIGM)'!D14</f>
        <v>4.0691553294891498E-5</v>
      </c>
      <c r="DV15" s="3">
        <f>'[1]GovtExp (VDGM+VIGM)'!E14</f>
        <v>5.3855110309086698E-6</v>
      </c>
      <c r="DW15" s="3">
        <f>'[1]GovtExp (VDGM+VIGM)'!F14</f>
        <v>0</v>
      </c>
      <c r="DX15" s="3">
        <f>'[1]GovtExp (VDGM+VIGM)'!G14</f>
        <v>8.2637552623054893E-6</v>
      </c>
      <c r="DY15" s="3">
        <f>'[1]GovtExp (VDGM+VIGM)'!H14</f>
        <v>1.05087690371874E-6</v>
      </c>
      <c r="DZ15" s="3">
        <f>'[1]GovtExp (VDGM+VIGM)'!I14</f>
        <v>1.11997624117066E-5</v>
      </c>
      <c r="EA15" s="3">
        <f>'[1]GovtExp (VDGM+VIGM)'!J14</f>
        <v>1.23538891784847E-4</v>
      </c>
      <c r="EB15" s="3">
        <f>'[1]GovtExp (VDGM+VIGM)'!K14</f>
        <v>1.1232970427954601E-4</v>
      </c>
      <c r="EC15" s="3">
        <f>'[1]GovtExp (VDGM+VIGM)'!L14</f>
        <v>5.8301104388647198E-8</v>
      </c>
      <c r="ED15" s="3">
        <f>'[1]GovtExp (VDGM+VIGM)'!M14</f>
        <v>-3</v>
      </c>
      <c r="EE15" s="3">
        <f>'[1]GovtExp (VDGM+VIGM)'!N14</f>
        <v>4.8075071390485398E-5</v>
      </c>
      <c r="EF15" s="3">
        <f>[1]Export!C14</f>
        <v>1.2436318211257499E-2</v>
      </c>
      <c r="EG15" s="3">
        <f>[1]Export!D14</f>
        <v>7.99999997980194E-6</v>
      </c>
      <c r="EH15" s="3">
        <f>[1]Export!E14</f>
        <v>34.775577545166001</v>
      </c>
      <c r="EI15" s="3">
        <f>[1]Export!F14</f>
        <v>0.89090842008590698</v>
      </c>
      <c r="EJ15" s="3">
        <f>[1]Export!G14</f>
        <v>51.215160369872997</v>
      </c>
      <c r="EK15" s="3">
        <f>[1]Export!H14</f>
        <v>3.7178249359130899</v>
      </c>
      <c r="EL15" s="3">
        <f>[1]Export!I14</f>
        <v>319.75271606445301</v>
      </c>
      <c r="EM15" s="3">
        <f>[1]Export!J14</f>
        <v>2345.42944335938</v>
      </c>
      <c r="EN15" s="3">
        <f>[1]Export!K14</f>
        <v>1462.69384765625</v>
      </c>
      <c r="EO15" s="3">
        <f>[1]Export!L14</f>
        <v>5.5378008633851998E-2</v>
      </c>
      <c r="EP15" s="3">
        <f>[1]Export!M14</f>
        <v>683.24017333984398</v>
      </c>
      <c r="EQ15" s="3">
        <f>[1]Export!N14</f>
        <v>230.75373840332</v>
      </c>
      <c r="ER15" s="7">
        <f t="shared" si="1"/>
        <v>5986.2522097489154</v>
      </c>
      <c r="ES15" s="3">
        <f t="shared" si="2"/>
        <v>5986.1173292899557</v>
      </c>
      <c r="ET15">
        <v>2905.0109652255355</v>
      </c>
      <c r="EU15" s="7">
        <f t="shared" si="3"/>
        <v>5986.2522097489154</v>
      </c>
    </row>
    <row r="16" spans="1:151" x14ac:dyDescent="0.35">
      <c r="A16" s="1" t="s">
        <v>6</v>
      </c>
      <c r="B16" t="s">
        <v>21</v>
      </c>
      <c r="C16">
        <v>4.8389154497822727E-9</v>
      </c>
      <c r="D16">
        <v>0</v>
      </c>
      <c r="E16">
        <v>0</v>
      </c>
      <c r="F16">
        <v>0</v>
      </c>
      <c r="G16">
        <v>3.7477103656568591E-8</v>
      </c>
      <c r="H16">
        <v>8.427350471632664E-9</v>
      </c>
      <c r="I16">
        <v>1.4031681775854633E-9</v>
      </c>
      <c r="J16">
        <v>6.5452909384261709E-9</v>
      </c>
      <c r="K16">
        <v>3.4953388812480855E-3</v>
      </c>
      <c r="L16">
        <v>5.0064608253968704E-2</v>
      </c>
      <c r="M16">
        <v>2.74109983957333E-3</v>
      </c>
      <c r="N16">
        <v>1.5455031172690078E-3</v>
      </c>
      <c r="O16">
        <v>8.8271404894634933E-2</v>
      </c>
      <c r="P16">
        <v>4.9988742212157815E-2</v>
      </c>
      <c r="Q16">
        <v>9.907017183322795E-3</v>
      </c>
      <c r="R16">
        <v>2.7527745616249141E-2</v>
      </c>
      <c r="S16">
        <v>4.0392386323189458E-6</v>
      </c>
      <c r="T16">
        <v>2.4847029791947621E-6</v>
      </c>
      <c r="U16">
        <v>4.8594932436775647E-7</v>
      </c>
      <c r="V16">
        <v>5.9576519224717514E-7</v>
      </c>
      <c r="W16">
        <v>9.3656051786820179E-5</v>
      </c>
      <c r="X16">
        <v>3.2474192121696821E-5</v>
      </c>
      <c r="Y16">
        <v>1.9280433613939708E-6</v>
      </c>
      <c r="Z16">
        <v>1.4275140688889866E-5</v>
      </c>
      <c r="AA16">
        <v>1.9681582046947159E-5</v>
      </c>
      <c r="AB16">
        <v>2.5334286789715561E-4</v>
      </c>
      <c r="AC16">
        <v>9.5736586591504788E-7</v>
      </c>
      <c r="AD16">
        <v>7.4790260722415124E-6</v>
      </c>
      <c r="AE16">
        <v>2.4657574178544282E-4</v>
      </c>
      <c r="AF16">
        <v>2.8453712208442315E-4</v>
      </c>
      <c r="AG16">
        <v>7.6611820841103813E-7</v>
      </c>
      <c r="AH16">
        <v>1.7124487417814837E-5</v>
      </c>
      <c r="AI16">
        <v>1.1498796423397657E-5</v>
      </c>
      <c r="AJ16">
        <v>1.6155394225047087E-5</v>
      </c>
      <c r="AK16">
        <v>1.1685278812551103E-5</v>
      </c>
      <c r="AL16">
        <v>4.4064291202653547E-6</v>
      </c>
      <c r="AM16">
        <v>3.2237673817376244E-4</v>
      </c>
      <c r="AN16">
        <v>3.4674483024742214E-5</v>
      </c>
      <c r="AO16">
        <v>2.9227059831426397E-6</v>
      </c>
      <c r="AP16">
        <v>3.5706815794049779E-5</v>
      </c>
      <c r="AQ16">
        <v>1.024641499303718E-7</v>
      </c>
      <c r="AR16">
        <v>1.2812364529696979E-6</v>
      </c>
      <c r="AS16">
        <v>8.9350299922376464E-8</v>
      </c>
      <c r="AT16">
        <v>4.4795321726647948E-7</v>
      </c>
      <c r="AU16">
        <v>2.0842281590579055E-5</v>
      </c>
      <c r="AV16">
        <v>4.1006119613549049E-7</v>
      </c>
      <c r="AW16">
        <v>5.6786294548442835E-7</v>
      </c>
      <c r="AX16">
        <v>1.5500948022548832E-6</v>
      </c>
      <c r="AY16">
        <v>2.7121916087953914E-4</v>
      </c>
      <c r="AZ16">
        <v>9.0348751566419084E-6</v>
      </c>
      <c r="BA16">
        <v>5.0758178683259023E-5</v>
      </c>
      <c r="BB16">
        <v>4.4605113135840561E-6</v>
      </c>
      <c r="BC16">
        <v>1.5062022892186537E-4</v>
      </c>
      <c r="BD16">
        <v>1.0529080491233451E-4</v>
      </c>
      <c r="BE16">
        <v>1.386898828724226E-5</v>
      </c>
      <c r="BF16">
        <v>1.3792203226864908E-4</v>
      </c>
      <c r="BG16">
        <v>1.7289894902093678E-4</v>
      </c>
      <c r="BH16">
        <v>5.2864602003744503E-5</v>
      </c>
      <c r="BI16">
        <v>8.7018667421197843E-5</v>
      </c>
      <c r="BJ16">
        <v>2.0517722382947002E-5</v>
      </c>
      <c r="BK16">
        <v>1.2158314403146919E-3</v>
      </c>
      <c r="BL16">
        <v>1.854286545510657E-3</v>
      </c>
      <c r="BM16">
        <v>2.2010159585035601E-4</v>
      </c>
      <c r="BN16">
        <v>3.5929568013606995E-4</v>
      </c>
      <c r="BO16">
        <v>1.2013150877664082E-4</v>
      </c>
      <c r="BP16">
        <v>2.8160518661236731E-4</v>
      </c>
      <c r="BQ16">
        <v>1.2891609490084762E-4</v>
      </c>
      <c r="BR16">
        <v>2.7216044459123095E-5</v>
      </c>
      <c r="BS16">
        <v>1.2146755260978039E-3</v>
      </c>
      <c r="BT16">
        <v>1.9836769599636947E-3</v>
      </c>
      <c r="BU16">
        <v>3.009940803378038E-4</v>
      </c>
      <c r="BV16">
        <v>6.5131613642340229E-4</v>
      </c>
      <c r="BW16">
        <v>4.4032475378645283E-8</v>
      </c>
      <c r="BX16">
        <v>1.0298137536751263E-7</v>
      </c>
      <c r="BY16">
        <v>1.0755790177315937E-7</v>
      </c>
      <c r="BZ16">
        <v>2.8733440009111303E-8</v>
      </c>
      <c r="CA16">
        <v>2.8775938104612281E-6</v>
      </c>
      <c r="CB16">
        <v>8.1140200496220798E-7</v>
      </c>
      <c r="CC16">
        <v>1.3691641207559744E-7</v>
      </c>
      <c r="CD16">
        <v>1.6532709651467558E-7</v>
      </c>
      <c r="CE16">
        <v>2.0195263800737577E-5</v>
      </c>
      <c r="CF16">
        <v>5.7881925981043379E-6</v>
      </c>
      <c r="CG16">
        <v>1.3322535241524576E-5</v>
      </c>
      <c r="CH16">
        <v>2.6556232863609851E-6</v>
      </c>
      <c r="CI16">
        <v>3.7513781104164926E-4</v>
      </c>
      <c r="CJ16">
        <v>7.1830193869536996E-5</v>
      </c>
      <c r="CK16">
        <v>1.2048584499261859E-5</v>
      </c>
      <c r="CL16">
        <v>3.7404809740830177E-5</v>
      </c>
      <c r="CM16">
        <v>1.4171189993247191E-6</v>
      </c>
      <c r="CN16">
        <v>8.9745456079928052E-7</v>
      </c>
      <c r="CO16">
        <v>7.1095156778997778E-7</v>
      </c>
      <c r="CP16">
        <v>2.8326059444360115E-7</v>
      </c>
      <c r="CQ16">
        <v>1.2109404214334469E-5</v>
      </c>
      <c r="CR16">
        <v>6.174123455716816E-6</v>
      </c>
      <c r="CS16">
        <v>6.5693223592381315E-7</v>
      </c>
      <c r="CT16">
        <v>1.7325441983085974E-6</v>
      </c>
      <c r="CU16" s="5">
        <f t="shared" si="0"/>
        <v>0.24498780090098579</v>
      </c>
      <c r="CV16" s="2">
        <v>3.62019054591656E-5</v>
      </c>
      <c r="CW16" s="2">
        <v>871.15478515625</v>
      </c>
      <c r="CX16" s="2">
        <v>5.2987642288207999</v>
      </c>
      <c r="CY16" s="2">
        <v>6.2601845711469702E-3</v>
      </c>
      <c r="CZ16" s="2">
        <v>16.369920730590799</v>
      </c>
      <c r="DA16" s="2">
        <v>0.57245963811874401</v>
      </c>
      <c r="DB16" s="2">
        <v>37.259654998779297</v>
      </c>
      <c r="DC16" s="2">
        <v>353.67028808593801</v>
      </c>
      <c r="DD16" s="2">
        <v>88.599075317382798</v>
      </c>
      <c r="DE16" s="2">
        <v>2.8952317312359799E-2</v>
      </c>
      <c r="DF16" s="2">
        <v>416.25115966796898</v>
      </c>
      <c r="DG16" s="2">
        <v>288.30065917968801</v>
      </c>
      <c r="DH16">
        <v>0</v>
      </c>
      <c r="DI16">
        <v>361.3243979698513</v>
      </c>
      <c r="DJ16">
        <v>5.1999537390656803E-5</v>
      </c>
      <c r="DK16">
        <v>0</v>
      </c>
      <c r="DL16">
        <v>0</v>
      </c>
      <c r="DM16">
        <v>6.78131618769839E-5</v>
      </c>
      <c r="DN16">
        <v>0</v>
      </c>
      <c r="DO16">
        <v>0</v>
      </c>
      <c r="DP16">
        <v>0</v>
      </c>
      <c r="DQ16">
        <v>0</v>
      </c>
      <c r="DR16">
        <v>4.18213894590735E-4</v>
      </c>
      <c r="DS16">
        <v>8.4099061787128407E-2</v>
      </c>
      <c r="DT16" s="3">
        <f>'[1]GovtExp (VDGM+VIGM)'!C15</f>
        <v>1.3319856502491701E-11</v>
      </c>
      <c r="DU16" s="3">
        <f>'[1]GovtExp (VDGM+VIGM)'!D15</f>
        <v>1.8134506419300998E-2</v>
      </c>
      <c r="DV16" s="3">
        <f>'[1]GovtExp (VDGM+VIGM)'!E15</f>
        <v>3.0361612516571802E-5</v>
      </c>
      <c r="DW16" s="3">
        <f>'[1]GovtExp (VDGM+VIGM)'!F15</f>
        <v>3.8955232639636998E-7</v>
      </c>
      <c r="DX16" s="3">
        <f>'[1]GovtExp (VDGM+VIGM)'!G15</f>
        <v>6.8432120315264897E-5</v>
      </c>
      <c r="DY16" s="3">
        <f>'[1]GovtExp (VDGM+VIGM)'!H15</f>
        <v>1.0313609664081001E-6</v>
      </c>
      <c r="DZ16" s="3">
        <f>'[1]GovtExp (VDGM+VIGM)'!I15</f>
        <v>6.4258469501510295E-4</v>
      </c>
      <c r="EA16" s="3">
        <f>'[1]GovtExp (VDGM+VIGM)'!J15</f>
        <v>1.3868659734726E-3</v>
      </c>
      <c r="EB16" s="3">
        <f>'[1]GovtExp (VDGM+VIGM)'!K15</f>
        <v>8.9485582429915699E-4</v>
      </c>
      <c r="EC16" s="3">
        <f>'[1]GovtExp (VDGM+VIGM)'!L15</f>
        <v>1.7733650565787699E-6</v>
      </c>
      <c r="ED16" s="3">
        <f>'[1]GovtExp (VDGM+VIGM)'!M15</f>
        <v>-2.9999999891751639</v>
      </c>
      <c r="EE16" s="3">
        <f>'[1]GovtExp (VDGM+VIGM)'!N15</f>
        <v>2.3597411345690502E-3</v>
      </c>
      <c r="EF16" s="3">
        <f>[1]Export!C15</f>
        <v>3.6953852395527097E-4</v>
      </c>
      <c r="EG16" s="3">
        <f>[1]Export!D15</f>
        <v>1.1000000085914501E-5</v>
      </c>
      <c r="EH16" s="3">
        <f>[1]Export!E15</f>
        <v>39.907520294189503</v>
      </c>
      <c r="EI16" s="3">
        <f>[1]Export!F15</f>
        <v>3.2209620475768999</v>
      </c>
      <c r="EJ16" s="3">
        <f>[1]Export!G15</f>
        <v>136.93359375</v>
      </c>
      <c r="EK16" s="3">
        <f>[1]Export!H15</f>
        <v>3.54204154014587</v>
      </c>
      <c r="EL16" s="3">
        <f>[1]Export!I15</f>
        <v>143.55741882324199</v>
      </c>
      <c r="EM16" s="3">
        <f>[1]Export!J15</f>
        <v>1183.58239746094</v>
      </c>
      <c r="EN16" s="3">
        <f>[1]Export!K15</f>
        <v>603.859619140625</v>
      </c>
      <c r="EO16" s="3">
        <f>[1]Export!L15</f>
        <v>0.18411703407764399</v>
      </c>
      <c r="EP16" s="3">
        <f>[1]Export!M15</f>
        <v>4560.3974609375</v>
      </c>
      <c r="EQ16" s="3">
        <f>[1]Export!N15</f>
        <v>645.75408935546898</v>
      </c>
      <c r="ER16" s="7">
        <f t="shared" si="1"/>
        <v>9757.1291600416462</v>
      </c>
      <c r="ES16" s="3">
        <f t="shared" si="2"/>
        <v>9756.8841722407451</v>
      </c>
      <c r="ET16">
        <v>6054.3890496345593</v>
      </c>
      <c r="EU16" s="7">
        <f t="shared" si="3"/>
        <v>9757.1291600416462</v>
      </c>
    </row>
    <row r="17" spans="1:151" x14ac:dyDescent="0.35">
      <c r="A17" s="1" t="s">
        <v>6</v>
      </c>
      <c r="B17" t="s">
        <v>22</v>
      </c>
      <c r="C17">
        <v>2.3981607940621134E-6</v>
      </c>
      <c r="D17">
        <v>3.4854936836354942E-7</v>
      </c>
      <c r="E17">
        <v>1.5238521385402827E-6</v>
      </c>
      <c r="F17">
        <v>2.1993699997621184E-7</v>
      </c>
      <c r="G17">
        <v>3.0756434633657074E-6</v>
      </c>
      <c r="H17">
        <v>6.6552256885180242E-7</v>
      </c>
      <c r="I17">
        <v>1.1381120796613197E-7</v>
      </c>
      <c r="J17">
        <v>1.5757887163612851E-7</v>
      </c>
      <c r="K17">
        <v>5.9283885489932152E-3</v>
      </c>
      <c r="L17">
        <v>9.5192906997357482E-2</v>
      </c>
      <c r="M17">
        <v>4.790722732004044E-3</v>
      </c>
      <c r="N17">
        <v>2.7745878752104525E-3</v>
      </c>
      <c r="O17">
        <v>1.5532899847841371E-2</v>
      </c>
      <c r="P17">
        <v>1.0852819522203579E-2</v>
      </c>
      <c r="Q17">
        <v>7.7895203708557995E-3</v>
      </c>
      <c r="R17">
        <v>5.6600275130448434E-3</v>
      </c>
      <c r="S17">
        <v>6.8645270303032565E-7</v>
      </c>
      <c r="T17">
        <v>4.5015053547040846E-7</v>
      </c>
      <c r="U17">
        <v>4.8774273815330018E-7</v>
      </c>
      <c r="V17">
        <v>1.4302487457087672E-7</v>
      </c>
      <c r="W17">
        <v>1.6803033126086567E-6</v>
      </c>
      <c r="X17">
        <v>3.9811175814503193E-7</v>
      </c>
      <c r="Y17">
        <v>3.6644457697887449E-7</v>
      </c>
      <c r="Z17">
        <v>7.1465847785739063E-7</v>
      </c>
      <c r="AA17">
        <v>3.7719114090704281E-7</v>
      </c>
      <c r="AB17">
        <v>4.8691514030189667E-6</v>
      </c>
      <c r="AC17">
        <v>2.452362571709472E-7</v>
      </c>
      <c r="AD17">
        <v>3.1246640263836296E-7</v>
      </c>
      <c r="AE17">
        <v>1.1492439691838852E-6</v>
      </c>
      <c r="AF17">
        <v>1.3658062497178749E-7</v>
      </c>
      <c r="AG17">
        <v>2.4591376605143878E-8</v>
      </c>
      <c r="AH17">
        <v>1.4949555728894931E-7</v>
      </c>
      <c r="AI17">
        <v>1.8793859835280126E-6</v>
      </c>
      <c r="AJ17">
        <v>1.9394611348330117E-6</v>
      </c>
      <c r="AK17">
        <v>2.8818480797391604E-6</v>
      </c>
      <c r="AL17">
        <v>5.7390552436159058E-7</v>
      </c>
      <c r="AM17">
        <v>5.6830351276499746E-6</v>
      </c>
      <c r="AN17">
        <v>7.960389149691318E-7</v>
      </c>
      <c r="AO17">
        <v>3.2605518954673474E-7</v>
      </c>
      <c r="AP17">
        <v>9.8717009132963037E-7</v>
      </c>
      <c r="AQ17">
        <v>3.5326242473104034E-7</v>
      </c>
      <c r="AR17">
        <v>1.638970146239038E-6</v>
      </c>
      <c r="AS17">
        <v>8.1559332790076841E-7</v>
      </c>
      <c r="AT17">
        <v>5.5357018695810791E-7</v>
      </c>
      <c r="AU17">
        <v>3.7964688294842418E-6</v>
      </c>
      <c r="AV17">
        <v>1.01437112824489E-6</v>
      </c>
      <c r="AW17">
        <v>1.2027841926176719E-6</v>
      </c>
      <c r="AX17">
        <v>1.2733515204279012E-6</v>
      </c>
      <c r="AY17">
        <v>4.1227837931989735E-5</v>
      </c>
      <c r="AZ17">
        <v>1.0549392617843062E-6</v>
      </c>
      <c r="BA17">
        <v>1.1952601250797407E-5</v>
      </c>
      <c r="BB17">
        <v>8.8429411507746496E-7</v>
      </c>
      <c r="BC17">
        <v>6.4762387722060733E-6</v>
      </c>
      <c r="BD17">
        <v>7.9447883891511224E-7</v>
      </c>
      <c r="BE17">
        <v>1.3717170822297277E-6</v>
      </c>
      <c r="BF17">
        <v>3.0242406406218203E-6</v>
      </c>
      <c r="BG17">
        <v>5.0224525213874217E-6</v>
      </c>
      <c r="BH17">
        <v>1.4235267450203908E-6</v>
      </c>
      <c r="BI17">
        <v>4.3654089582106531E-6</v>
      </c>
      <c r="BJ17">
        <v>8.5310410673377967E-7</v>
      </c>
      <c r="BK17">
        <v>6.5265619128899345E-6</v>
      </c>
      <c r="BL17">
        <v>4.2447181456291442E-6</v>
      </c>
      <c r="BM17">
        <v>3.4852027087358719E-6</v>
      </c>
      <c r="BN17">
        <v>1.9941910753899098E-6</v>
      </c>
      <c r="BO17">
        <v>2.9715580919323001E-7</v>
      </c>
      <c r="BP17">
        <v>8.0023283671440313E-7</v>
      </c>
      <c r="BQ17">
        <v>2.9548277361209946E-7</v>
      </c>
      <c r="BR17">
        <v>9.2045318577536673E-8</v>
      </c>
      <c r="BS17">
        <v>6.6187616473455936E-7</v>
      </c>
      <c r="BT17">
        <v>7.909833869231809E-7</v>
      </c>
      <c r="BU17">
        <v>5.4370572236782573E-7</v>
      </c>
      <c r="BV17">
        <v>2.2349754360765833E-7</v>
      </c>
      <c r="BW17">
        <v>3.0428594412602393E-7</v>
      </c>
      <c r="BX17">
        <v>7.6417032742898732E-7</v>
      </c>
      <c r="BY17">
        <v>3.9218378021373374E-7</v>
      </c>
      <c r="BZ17">
        <v>1.849861814720565E-7</v>
      </c>
      <c r="CA17">
        <v>1.3310660853256801E-6</v>
      </c>
      <c r="CB17">
        <v>4.8698415772512339E-7</v>
      </c>
      <c r="CC17">
        <v>4.6359974663931757E-7</v>
      </c>
      <c r="CD17">
        <v>3.9812570887252681E-7</v>
      </c>
      <c r="CE17">
        <v>1.0382659229094907E-6</v>
      </c>
      <c r="CF17">
        <v>2.5186705786544571E-7</v>
      </c>
      <c r="CG17">
        <v>6.2303530344349391E-7</v>
      </c>
      <c r="CH17">
        <v>9.7633867013715257E-8</v>
      </c>
      <c r="CI17">
        <v>9.8072078655907753E-7</v>
      </c>
      <c r="CJ17">
        <v>2.5002624504862737E-7</v>
      </c>
      <c r="CK17">
        <v>3.2708060148590357E-7</v>
      </c>
      <c r="CL17">
        <v>2.7989076393926908E-7</v>
      </c>
      <c r="CM17">
        <v>2.461093131283356E-6</v>
      </c>
      <c r="CN17">
        <v>7.6444108719627893E-7</v>
      </c>
      <c r="CO17">
        <v>1.3872025747713345E-6</v>
      </c>
      <c r="CP17">
        <v>3.4241117039698472E-7</v>
      </c>
      <c r="CQ17">
        <v>3.061478815274878E-6</v>
      </c>
      <c r="CR17">
        <v>5.3636043666873835E-7</v>
      </c>
      <c r="CS17">
        <v>4.9468820611208628E-7</v>
      </c>
      <c r="CT17">
        <v>5.6392991938533119E-7</v>
      </c>
      <c r="CU17" s="5">
        <f t="shared" si="0"/>
        <v>0.14868447460187917</v>
      </c>
      <c r="CV17" s="2">
        <v>1.4751327224075799E-2</v>
      </c>
      <c r="CW17" s="2">
        <v>408.064697265625</v>
      </c>
      <c r="CX17" s="2">
        <v>0.74018347263336204</v>
      </c>
      <c r="CY17" s="2">
        <v>2.3209188133478199E-2</v>
      </c>
      <c r="CZ17" s="2">
        <v>2.0113148689270002</v>
      </c>
      <c r="DA17" s="2">
        <v>0.75199729204177901</v>
      </c>
      <c r="DB17" s="2">
        <v>2.0914928913116499</v>
      </c>
      <c r="DC17" s="2">
        <v>2.8586075305938698</v>
      </c>
      <c r="DD17" s="2">
        <v>0.20095010101795199</v>
      </c>
      <c r="DE17" s="2">
        <v>6.9814026355743394E-2</v>
      </c>
      <c r="DF17" s="2">
        <v>14.986540794372599</v>
      </c>
      <c r="DG17" s="2">
        <v>87.752769470214801</v>
      </c>
      <c r="DH17">
        <v>9.3938433565199397E-4</v>
      </c>
      <c r="DI17">
        <v>18.12488818168643</v>
      </c>
      <c r="DJ17">
        <v>27.7134609222412</v>
      </c>
      <c r="DK17">
        <v>0.49981483817100503</v>
      </c>
      <c r="DL17">
        <v>30.8173122406006</v>
      </c>
      <c r="DM17">
        <v>7.3771915435790998</v>
      </c>
      <c r="DN17">
        <v>6.5471258163452104</v>
      </c>
      <c r="DO17">
        <v>73.264465332031307</v>
      </c>
      <c r="DP17">
        <v>0</v>
      </c>
      <c r="DQ17">
        <v>0.48589357733726501</v>
      </c>
      <c r="DR17">
        <v>225.69056701660199</v>
      </c>
      <c r="DS17">
        <v>194.676025390625</v>
      </c>
      <c r="DT17" s="3">
        <f>'[1]GovtExp (VDGM+VIGM)'!C16</f>
        <v>4.8281062703381401E-8</v>
      </c>
      <c r="DU17" s="3">
        <f>'[1]GovtExp (VDGM+VIGM)'!D16</f>
        <v>1.66452548000962E-3</v>
      </c>
      <c r="DV17" s="3">
        <f>'[1]GovtExp (VDGM+VIGM)'!E16</f>
        <v>3.5510631732904602E-6</v>
      </c>
      <c r="DW17" s="3">
        <f>'[1]GovtExp (VDGM+VIGM)'!F16</f>
        <v>1.66947643265303E-7</v>
      </c>
      <c r="DX17" s="3">
        <f>'[1]GovtExp (VDGM+VIGM)'!G16</f>
        <v>7.1849367486720397E-6</v>
      </c>
      <c r="DY17" s="3">
        <f>'[1]GovtExp (VDGM+VIGM)'!H16</f>
        <v>3.83862607122865E-6</v>
      </c>
      <c r="DZ17" s="3">
        <f>'[1]GovtExp (VDGM+VIGM)'!I16</f>
        <v>8.8850620159064403E-6</v>
      </c>
      <c r="EA17" s="3">
        <f>'[1]GovtExp (VDGM+VIGM)'!J16</f>
        <v>1.33006169562577E-5</v>
      </c>
      <c r="EB17" s="3">
        <f>'[1]GovtExp (VDGM+VIGM)'!K16</f>
        <v>7.8053346896922396E-7</v>
      </c>
      <c r="EC17" s="3">
        <f>'[1]GovtExp (VDGM+VIGM)'!L16</f>
        <v>3.0324267186188102E-7</v>
      </c>
      <c r="ED17" s="3">
        <f>'[1]GovtExp (VDGM+VIGM)'!M16</f>
        <v>-2.9998558483639499</v>
      </c>
      <c r="EE17" s="3">
        <f>'[1]GovtExp (VDGM+VIGM)'!N16</f>
        <v>3.8856294122524597E-4</v>
      </c>
      <c r="EF17" s="3">
        <f>[1]Export!C16</f>
        <v>3.7202235311269802E-2</v>
      </c>
      <c r="EG17" s="3">
        <f>[1]Export!D16</f>
        <v>3.0000001061125701E-6</v>
      </c>
      <c r="EH17" s="3">
        <f>[1]Export!E16</f>
        <v>1.83401787281036</v>
      </c>
      <c r="EI17" s="3">
        <f>[1]Export!F16</f>
        <v>5.3640667349100099E-2</v>
      </c>
      <c r="EJ17" s="3">
        <f>[1]Export!G16</f>
        <v>5.0002288818359402</v>
      </c>
      <c r="EK17" s="3">
        <f>[1]Export!H16</f>
        <v>1.82675921916962</v>
      </c>
      <c r="EL17" s="3">
        <f>[1]Export!I16</f>
        <v>5.0417680740356401</v>
      </c>
      <c r="EM17" s="3">
        <f>[1]Export!J16</f>
        <v>7.3405656814575204</v>
      </c>
      <c r="EN17" s="3">
        <f>[1]Export!K16</f>
        <v>0.50043016672134399</v>
      </c>
      <c r="EO17" s="3">
        <f>[1]Export!L16</f>
        <v>0.172460377216339</v>
      </c>
      <c r="EP17" s="3">
        <f>[1]Export!M16</f>
        <v>36.182888031005902</v>
      </c>
      <c r="EQ17" s="3">
        <f>[1]Export!N16</f>
        <v>212.93682861328099</v>
      </c>
      <c r="ER17" s="7">
        <f t="shared" si="1"/>
        <v>1372.8417250661691</v>
      </c>
      <c r="ES17" s="3">
        <f t="shared" si="2"/>
        <v>1372.6930405915668</v>
      </c>
      <c r="ET17">
        <v>881.21302224518024</v>
      </c>
      <c r="EU17" s="7">
        <f t="shared" si="3"/>
        <v>1372.8417250661687</v>
      </c>
    </row>
    <row r="18" spans="1:151" x14ac:dyDescent="0.35">
      <c r="A18" s="1" t="s">
        <v>6</v>
      </c>
      <c r="B18" t="s">
        <v>23</v>
      </c>
      <c r="C18">
        <v>3.8774524924163927E-6</v>
      </c>
      <c r="D18">
        <v>1.4127726228071154E-7</v>
      </c>
      <c r="E18">
        <v>1.2481388845043024E-6</v>
      </c>
      <c r="F18">
        <v>1.514079210364224E-7</v>
      </c>
      <c r="G18">
        <v>2.5409914542567912E-6</v>
      </c>
      <c r="H18">
        <v>6.6694979405122516E-6</v>
      </c>
      <c r="I18">
        <v>1.9447465874936346E-7</v>
      </c>
      <c r="J18">
        <v>2.230876928583828E-7</v>
      </c>
      <c r="K18">
        <v>3.5233018499818698E-2</v>
      </c>
      <c r="L18">
        <v>9.7656541737788011E-2</v>
      </c>
      <c r="M18">
        <v>1.9160437189459346E-2</v>
      </c>
      <c r="N18">
        <v>6.2155079034035285E-3</v>
      </c>
      <c r="O18">
        <v>6.7260880579480015E-2</v>
      </c>
      <c r="P18">
        <v>8.3333415240679068E-2</v>
      </c>
      <c r="Q18">
        <v>4.3567005151067935E-2</v>
      </c>
      <c r="R18">
        <v>2.805847491804371E-2</v>
      </c>
      <c r="S18">
        <v>5.1719130750322451E-7</v>
      </c>
      <c r="T18">
        <v>1.7654556666151864E-7</v>
      </c>
      <c r="U18">
        <v>2.5685906647565266E-7</v>
      </c>
      <c r="V18">
        <v>6.2213139281970827E-8</v>
      </c>
      <c r="W18">
        <v>1.3172565690821338E-6</v>
      </c>
      <c r="X18">
        <v>2.486619710124758E-6</v>
      </c>
      <c r="Y18">
        <v>9.0267659633315888E-7</v>
      </c>
      <c r="Z18">
        <v>8.980679680697722E-7</v>
      </c>
      <c r="AA18">
        <v>3.0014608144379298E-7</v>
      </c>
      <c r="AB18">
        <v>1.8465931130480045E-6</v>
      </c>
      <c r="AC18">
        <v>1.2301390132696756E-7</v>
      </c>
      <c r="AD18">
        <v>1.5455394909930079E-7</v>
      </c>
      <c r="AE18">
        <v>1.6767185544769659E-6</v>
      </c>
      <c r="AF18">
        <v>4.1423280842045872E-6</v>
      </c>
      <c r="AG18">
        <v>5.7107562996802127E-8</v>
      </c>
      <c r="AH18">
        <v>8.3562000528383392E-8</v>
      </c>
      <c r="AI18">
        <v>1.4847466342911285E-6</v>
      </c>
      <c r="AJ18">
        <v>4.2150392413793318E-7</v>
      </c>
      <c r="AK18">
        <v>1.4782606768518559E-6</v>
      </c>
      <c r="AL18">
        <v>2.0046244087825577E-7</v>
      </c>
      <c r="AM18">
        <v>2.7948477725796805E-6</v>
      </c>
      <c r="AN18">
        <v>3.0660439398481542E-6</v>
      </c>
      <c r="AO18">
        <v>4.8430510928210143E-7</v>
      </c>
      <c r="AP18">
        <v>1.1006076598321532E-6</v>
      </c>
      <c r="AQ18">
        <v>2.5048070821685719E-7</v>
      </c>
      <c r="AR18">
        <v>5.0088462048253725E-7</v>
      </c>
      <c r="AS18">
        <v>3.4952879636669905E-7</v>
      </c>
      <c r="AT18">
        <v>2.0154437529899406E-7</v>
      </c>
      <c r="AU18">
        <v>2.3846718012937933E-6</v>
      </c>
      <c r="AV18">
        <v>6.4905883303850611E-6</v>
      </c>
      <c r="AW18">
        <v>1.8613628319643019E-6</v>
      </c>
      <c r="AX18">
        <v>9.6665003216571882E-7</v>
      </c>
      <c r="AY18">
        <v>2.458019035450989E-4</v>
      </c>
      <c r="AZ18">
        <v>1.1929960250693249E-6</v>
      </c>
      <c r="BA18">
        <v>5.1622216103180931E-5</v>
      </c>
      <c r="BB18">
        <v>2.6837427954880982E-6</v>
      </c>
      <c r="BC18">
        <v>2.7536588331676646E-5</v>
      </c>
      <c r="BD18">
        <v>1.8632546281854026E-5</v>
      </c>
      <c r="BE18">
        <v>6.3629953763342604E-6</v>
      </c>
      <c r="BF18">
        <v>1.0397373494949275E-5</v>
      </c>
      <c r="BG18">
        <v>4.5710618756660449E-6</v>
      </c>
      <c r="BH18">
        <v>1.8468088146906528E-7</v>
      </c>
      <c r="BI18">
        <v>2.6391671166174135E-6</v>
      </c>
      <c r="BJ18">
        <v>3.2991693554517172E-7</v>
      </c>
      <c r="BK18">
        <v>4.4232056131777086E-6</v>
      </c>
      <c r="BL18">
        <v>1.2284047572522134E-5</v>
      </c>
      <c r="BM18">
        <v>2.3292317847932906E-6</v>
      </c>
      <c r="BN18">
        <v>6.6116895858583664E-7</v>
      </c>
      <c r="BO18">
        <v>7.6182888825462946E-7</v>
      </c>
      <c r="BP18">
        <v>5.7623071827303559E-7</v>
      </c>
      <c r="BQ18">
        <v>5.5400996433476102E-7</v>
      </c>
      <c r="BR18">
        <v>1.172570700722042E-7</v>
      </c>
      <c r="BS18">
        <v>1.2948932776901901E-6</v>
      </c>
      <c r="BT18">
        <v>8.1033058407801919E-6</v>
      </c>
      <c r="BU18">
        <v>2.6683979840267468E-6</v>
      </c>
      <c r="BV18">
        <v>6.8519538947476517E-7</v>
      </c>
      <c r="BW18">
        <v>7.7494034711929953E-7</v>
      </c>
      <c r="BX18">
        <v>2.9795104527710823E-7</v>
      </c>
      <c r="BY18">
        <v>6.6851923540285801E-7</v>
      </c>
      <c r="BZ18">
        <v>2.2084061354178428E-7</v>
      </c>
      <c r="CA18">
        <v>2.3648741157048028E-6</v>
      </c>
      <c r="CB18">
        <v>5.5896584346430283E-6</v>
      </c>
      <c r="CC18">
        <v>7.7019007733920393E-7</v>
      </c>
      <c r="CD18">
        <v>3.5494298993892355E-7</v>
      </c>
      <c r="CE18">
        <v>7.228488086288339E-6</v>
      </c>
      <c r="CF18">
        <v>2.4361289527660434E-7</v>
      </c>
      <c r="CG18">
        <v>3.4879073700336941E-6</v>
      </c>
      <c r="CH18">
        <v>3.5679639402988381E-7</v>
      </c>
      <c r="CI18">
        <v>5.9034880622095064E-6</v>
      </c>
      <c r="CJ18">
        <v>2.8114643046112653E-6</v>
      </c>
      <c r="CK18">
        <v>1.1872330765125815E-6</v>
      </c>
      <c r="CL18">
        <v>7.7980334054405389E-7</v>
      </c>
      <c r="CM18">
        <v>4.9709362568701014E-6</v>
      </c>
      <c r="CN18">
        <v>4.5518716438787965E-7</v>
      </c>
      <c r="CO18">
        <v>1.9114126454634507E-6</v>
      </c>
      <c r="CP18">
        <v>3.4155447571204005E-7</v>
      </c>
      <c r="CQ18">
        <v>4.6774110529786324E-6</v>
      </c>
      <c r="CR18">
        <v>6.5067138838269502E-6</v>
      </c>
      <c r="CS18">
        <v>1.6337785607624494E-6</v>
      </c>
      <c r="CT18">
        <v>1.2028512422793639E-6</v>
      </c>
      <c r="CU18" s="5">
        <f t="shared" si="0"/>
        <v>0.38100052000836737</v>
      </c>
      <c r="CV18" s="2">
        <v>1.46829392760992E-2</v>
      </c>
      <c r="CW18" s="2">
        <v>3480.47119140625</v>
      </c>
      <c r="CX18" s="2">
        <v>1.0165598392486599</v>
      </c>
      <c r="CY18" s="2">
        <v>4.70994375646114E-2</v>
      </c>
      <c r="CZ18" s="2">
        <v>1.5237067937851001</v>
      </c>
      <c r="DA18" s="2">
        <v>0.57485848665237405</v>
      </c>
      <c r="DB18" s="2">
        <v>5.4435081481933603</v>
      </c>
      <c r="DC18" s="2">
        <v>1.81142902374268</v>
      </c>
      <c r="DD18" s="2">
        <v>0.50624841451644897</v>
      </c>
      <c r="DE18" s="2">
        <v>0.119867451488972</v>
      </c>
      <c r="DF18" s="2">
        <v>37.3115425109863</v>
      </c>
      <c r="DG18" s="2">
        <v>154.09878540039099</v>
      </c>
      <c r="DH18">
        <v>2.2884314879774999E-2</v>
      </c>
      <c r="DI18">
        <v>1681.8750171661427</v>
      </c>
      <c r="DJ18">
        <v>81.010093688964801</v>
      </c>
      <c r="DK18">
        <v>6.54866743087769</v>
      </c>
      <c r="DL18">
        <v>107.45978546142599</v>
      </c>
      <c r="DM18">
        <v>24.235212326049801</v>
      </c>
      <c r="DN18">
        <v>283.05267333984398</v>
      </c>
      <c r="DO18">
        <v>270.68423461914102</v>
      </c>
      <c r="DP18">
        <v>0</v>
      </c>
      <c r="DQ18">
        <v>1.0446674823761</v>
      </c>
      <c r="DR18">
        <v>11346.0146484375</v>
      </c>
      <c r="DS18">
        <v>2560.01000976563</v>
      </c>
      <c r="DT18" s="3">
        <f>'[1]GovtExp (VDGM+VIGM)'!C17</f>
        <v>1.43555579707026E-2</v>
      </c>
      <c r="DU18" s="3">
        <f>'[1]GovtExp (VDGM+VIGM)'!D17</f>
        <v>849.66351318359398</v>
      </c>
      <c r="DV18" s="3">
        <f>'[1]GovtExp (VDGM+VIGM)'!E17</f>
        <v>0.54793912172317505</v>
      </c>
      <c r="DW18" s="3">
        <f>'[1]GovtExp (VDGM+VIGM)'!F17</f>
        <v>3.13090980052948E-2</v>
      </c>
      <c r="DX18" s="3">
        <f>'[1]GovtExp (VDGM+VIGM)'!G17</f>
        <v>0.30556058883666998</v>
      </c>
      <c r="DY18" s="3">
        <f>'[1]GovtExp (VDGM+VIGM)'!H17</f>
        <v>0.13560947775840801</v>
      </c>
      <c r="DZ18" s="3">
        <f>'[1]GovtExp (VDGM+VIGM)'!I17</f>
        <v>0.77585071325302102</v>
      </c>
      <c r="EA18" s="3">
        <f>'[1]GovtExp (VDGM+VIGM)'!J17</f>
        <v>0.47596114873886097</v>
      </c>
      <c r="EB18" s="3">
        <f>'[1]GovtExp (VDGM+VIGM)'!K17</f>
        <v>0.29838806390762301</v>
      </c>
      <c r="EC18" s="3">
        <f>'[1]GovtExp (VDGM+VIGM)'!L17</f>
        <v>0.114369064569473</v>
      </c>
      <c r="ED18" s="3">
        <f>'[1]GovtExp (VDGM+VIGM)'!M17</f>
        <v>-2.9999929804735075</v>
      </c>
      <c r="EE18" s="3">
        <f>'[1]GovtExp (VDGM+VIGM)'!N17</f>
        <v>86.892509460449205</v>
      </c>
      <c r="EF18" s="3">
        <f>[1]Export!C17</f>
        <v>5.9646546840667697E-2</v>
      </c>
      <c r="EG18" s="3">
        <f>[1]Export!D17</f>
        <v>1.59999999596039E-5</v>
      </c>
      <c r="EH18" s="3">
        <f>[1]Export!E17</f>
        <v>4.1662840843200701</v>
      </c>
      <c r="EI18" s="3">
        <f>[1]Export!F17</f>
        <v>0.13611723482608801</v>
      </c>
      <c r="EJ18" s="3">
        <f>[1]Export!G17</f>
        <v>4.6517171859741202</v>
      </c>
      <c r="EK18" s="3">
        <f>[1]Export!H17</f>
        <v>2.0320067405700701</v>
      </c>
      <c r="EL18" s="3">
        <f>[1]Export!I17</f>
        <v>22.420152664184599</v>
      </c>
      <c r="EM18" s="3">
        <f>[1]Export!J17</f>
        <v>5.69934034347534</v>
      </c>
      <c r="EN18" s="3">
        <f>[1]Export!K17</f>
        <v>1.6900316476821899</v>
      </c>
      <c r="EO18" s="3">
        <f>[1]Export!L17</f>
        <v>0.45006808638572698</v>
      </c>
      <c r="EP18" s="3">
        <f>[1]Export!M17</f>
        <v>205.56262207031301</v>
      </c>
      <c r="EQ18" s="3">
        <f>[1]Export!N17</f>
        <v>619.27508544921898</v>
      </c>
      <c r="ER18" s="7">
        <f t="shared" si="1"/>
        <v>21847.676834957056</v>
      </c>
      <c r="ES18" s="3">
        <f t="shared" si="2"/>
        <v>21847.295834437049</v>
      </c>
      <c r="ET18">
        <v>19659.746158079848</v>
      </c>
      <c r="EU18" s="7">
        <f t="shared" si="3"/>
        <v>21847.676834957056</v>
      </c>
    </row>
    <row r="19" spans="1:151" x14ac:dyDescent="0.35">
      <c r="A19" s="1" t="s">
        <v>6</v>
      </c>
      <c r="B19" t="s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1.8756921924476187E-6</v>
      </c>
      <c r="L19">
        <v>1.2668734636996155E-2</v>
      </c>
      <c r="M19">
        <v>6.0007376810218766E-4</v>
      </c>
      <c r="N19">
        <v>3.2617761193763669E-3</v>
      </c>
      <c r="O19">
        <v>1.1045320590326862E-3</v>
      </c>
      <c r="P19">
        <v>1.3993141014886133E-3</v>
      </c>
      <c r="Q19">
        <v>5.6065414263509507E-3</v>
      </c>
      <c r="R19">
        <v>3.7823418737564663E-3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2.9604323952178789E-9</v>
      </c>
      <c r="AC19">
        <v>0</v>
      </c>
      <c r="AD19">
        <v>2.3397891380049505E-9</v>
      </c>
      <c r="AE19">
        <v>1.5575086776289058E-9</v>
      </c>
      <c r="AF19">
        <v>1.2947056067317693E-9</v>
      </c>
      <c r="AG19">
        <v>0</v>
      </c>
      <c r="AH19">
        <v>0</v>
      </c>
      <c r="AI19">
        <v>0</v>
      </c>
      <c r="AJ19">
        <v>1.1889841497257957E-9</v>
      </c>
      <c r="AK19">
        <v>0</v>
      </c>
      <c r="AL19">
        <v>3.8079757191578353E-9</v>
      </c>
      <c r="AM19">
        <v>3.1932133434303213E-9</v>
      </c>
      <c r="AN19">
        <v>3.0893315914256089E-9</v>
      </c>
      <c r="AO19">
        <v>0</v>
      </c>
      <c r="AP19">
        <v>3.0287866582142207E-9</v>
      </c>
      <c r="AQ19">
        <v>0</v>
      </c>
      <c r="AR19">
        <v>0</v>
      </c>
      <c r="AS19">
        <v>0</v>
      </c>
      <c r="AT19">
        <v>1.812862536475682E-9</v>
      </c>
      <c r="AU19">
        <v>1.3831540760386905E-9</v>
      </c>
      <c r="AV19">
        <v>2.3295639202856797E-9</v>
      </c>
      <c r="AW19">
        <v>1.2900923873565451E-9</v>
      </c>
      <c r="AX19">
        <v>1.0876845009806448E-9</v>
      </c>
      <c r="AY19">
        <v>0</v>
      </c>
      <c r="AZ19">
        <v>0</v>
      </c>
      <c r="BA19">
        <v>1.0438453342079337E-9</v>
      </c>
      <c r="BB19">
        <v>2.3473153079979873E-9</v>
      </c>
      <c r="BC19">
        <v>1.540595915302327E-9</v>
      </c>
      <c r="BD19">
        <v>1.6713094851639532E-9</v>
      </c>
      <c r="BE19">
        <v>1.2479015268319369E-9</v>
      </c>
      <c r="BF19">
        <v>2.6410816926518211E-9</v>
      </c>
      <c r="BG19">
        <v>0</v>
      </c>
      <c r="BH19">
        <v>1.8625203547456695E-8</v>
      </c>
      <c r="BI19">
        <v>2.4754551141834431E-8</v>
      </c>
      <c r="BJ19">
        <v>1.3047056876240305E-7</v>
      </c>
      <c r="BK19">
        <v>1.1395632504018537E-7</v>
      </c>
      <c r="BL19">
        <v>3.0536015101171605E-7</v>
      </c>
      <c r="BM19">
        <v>1.9952943105209934E-7</v>
      </c>
      <c r="BN19">
        <v>1.0030122979364412E-7</v>
      </c>
      <c r="BO19">
        <v>0</v>
      </c>
      <c r="BP19">
        <v>1.5014346057409259E-7</v>
      </c>
      <c r="BQ19">
        <v>2.1172356800768474E-8</v>
      </c>
      <c r="BR19">
        <v>1.9051645687414356E-7</v>
      </c>
      <c r="BS19">
        <v>1.2418463691030792E-7</v>
      </c>
      <c r="BT19">
        <v>9.4032748642142419E-7</v>
      </c>
      <c r="BU19">
        <v>4.2416744360770496E-7</v>
      </c>
      <c r="BV19">
        <v>1.8635285448904673E-7</v>
      </c>
      <c r="BW19">
        <v>0</v>
      </c>
      <c r="BX19">
        <v>3.9249081590787986E-9</v>
      </c>
      <c r="BY19">
        <v>0</v>
      </c>
      <c r="BZ19">
        <v>1.0664280478013143E-8</v>
      </c>
      <c r="CA19">
        <v>7.4993892708298164E-9</v>
      </c>
      <c r="CB19">
        <v>1.712264865627375E-8</v>
      </c>
      <c r="CC19">
        <v>9.5551406831326462E-9</v>
      </c>
      <c r="CD19">
        <v>7.6934852212217609E-9</v>
      </c>
      <c r="CE19">
        <v>0</v>
      </c>
      <c r="CF19">
        <v>5.4484189271531786E-9</v>
      </c>
      <c r="CG19">
        <v>5.13580807829383E-9</v>
      </c>
      <c r="CH19">
        <v>2.3919006853921521E-8</v>
      </c>
      <c r="CI19">
        <v>2.4905003848368819E-8</v>
      </c>
      <c r="CJ19">
        <v>4.6335037397171545E-8</v>
      </c>
      <c r="CK19">
        <v>2.6327453163942794E-8</v>
      </c>
      <c r="CL19">
        <v>1.8721978507227E-8</v>
      </c>
      <c r="CM19">
        <v>0</v>
      </c>
      <c r="CN19">
        <v>9.601035109576896E-8</v>
      </c>
      <c r="CO19">
        <v>6.4847491290790586E-8</v>
      </c>
      <c r="CP19">
        <v>4.7754751928369609E-7</v>
      </c>
      <c r="CQ19">
        <v>4.0562498366299399E-7</v>
      </c>
      <c r="CR19">
        <v>5.428991266063113E-7</v>
      </c>
      <c r="CS19">
        <v>2.3646169964335512E-7</v>
      </c>
      <c r="CT19">
        <v>2.4706309029657596E-7</v>
      </c>
      <c r="CU19" s="5">
        <f t="shared" si="0"/>
        <v>2.8430438102406985E-2</v>
      </c>
      <c r="CV19" s="2">
        <v>2.2273461581789899E-5</v>
      </c>
      <c r="CW19" s="2">
        <v>146.84996032714801</v>
      </c>
      <c r="CX19" s="2">
        <v>1.4972554054111199E-3</v>
      </c>
      <c r="CY19" s="2">
        <v>1.4268842642195501E-4</v>
      </c>
      <c r="CZ19" s="2">
        <v>1.0918993502855299E-2</v>
      </c>
      <c r="DA19" s="2">
        <v>2.0691761747002602E-3</v>
      </c>
      <c r="DB19" s="2">
        <v>4.2568934150040098E-3</v>
      </c>
      <c r="DC19" s="2">
        <v>0.42917954921722401</v>
      </c>
      <c r="DD19" s="2">
        <v>0.35016804933548001</v>
      </c>
      <c r="DE19" s="2">
        <v>3.4003185573965298E-3</v>
      </c>
      <c r="DF19" s="2">
        <v>2.96703004837036</v>
      </c>
      <c r="DG19" s="2">
        <v>97.519012451171903</v>
      </c>
      <c r="DH19">
        <v>3.84802781045437E-2</v>
      </c>
      <c r="DI19">
        <v>0.51644968986511197</v>
      </c>
      <c r="DJ19">
        <v>2.3607935905456499</v>
      </c>
      <c r="DK19">
        <v>0.116367593407631</v>
      </c>
      <c r="DL19">
        <v>3.5795814990997301</v>
      </c>
      <c r="DM19">
        <v>2.07358694076538</v>
      </c>
      <c r="DN19">
        <v>10.530114173889199</v>
      </c>
      <c r="DO19">
        <v>8.4498748779296893</v>
      </c>
      <c r="DP19">
        <v>0</v>
      </c>
      <c r="DQ19">
        <v>0.34186047315597501</v>
      </c>
      <c r="DR19">
        <v>45.6939506530762</v>
      </c>
      <c r="DS19">
        <v>265.455078125</v>
      </c>
      <c r="DT19" s="3">
        <f>'[1]GovtExp (VDGM+VIGM)'!C18</f>
        <v>0</v>
      </c>
      <c r="DU19" s="3">
        <f>'[1]GovtExp (VDGM+VIGM)'!D18</f>
        <v>0</v>
      </c>
      <c r="DV19" s="3">
        <f>'[1]GovtExp (VDGM+VIGM)'!E18</f>
        <v>0</v>
      </c>
      <c r="DW19" s="3">
        <f>'[1]GovtExp (VDGM+VIGM)'!F18</f>
        <v>0</v>
      </c>
      <c r="DX19" s="3">
        <f>'[1]GovtExp (VDGM+VIGM)'!G18</f>
        <v>0</v>
      </c>
      <c r="DY19" s="3">
        <f>'[1]GovtExp (VDGM+VIGM)'!H18</f>
        <v>0</v>
      </c>
      <c r="DZ19" s="3">
        <f>'[1]GovtExp (VDGM+VIGM)'!I18</f>
        <v>0</v>
      </c>
      <c r="EA19" s="3">
        <f>'[1]GovtExp (VDGM+VIGM)'!J18</f>
        <v>0</v>
      </c>
      <c r="EB19" s="3">
        <f>'[1]GovtExp (VDGM+VIGM)'!K18</f>
        <v>0</v>
      </c>
      <c r="EC19" s="3">
        <f>'[1]GovtExp (VDGM+VIGM)'!L18</f>
        <v>0</v>
      </c>
      <c r="ED19" s="3">
        <f>'[1]GovtExp (VDGM+VIGM)'!M18</f>
        <v>0</v>
      </c>
      <c r="EE19" s="3">
        <f>'[1]GovtExp (VDGM+VIGM)'!N18</f>
        <v>0</v>
      </c>
      <c r="EF19" s="3">
        <f>[1]Export!C18</f>
        <v>3.0227258321247101E-5</v>
      </c>
      <c r="EG19" s="3">
        <f>[1]Export!D18</f>
        <v>9.9999999747524292E-7</v>
      </c>
      <c r="EH19" s="3">
        <f>[1]Export!E18</f>
        <v>2.0319214090704901E-3</v>
      </c>
      <c r="EI19" s="3">
        <f>[1]Export!F18</f>
        <v>1.93642088561319E-4</v>
      </c>
      <c r="EJ19" s="3">
        <f>[1]Export!G18</f>
        <v>1.4818137511611E-2</v>
      </c>
      <c r="EK19" s="3">
        <f>[1]Export!H18</f>
        <v>2.80807376839221E-3</v>
      </c>
      <c r="EL19" s="3">
        <f>[1]Export!I18</f>
        <v>5.7770190760493296E-3</v>
      </c>
      <c r="EM19" s="3">
        <f>[1]Export!J18</f>
        <v>0.58243846893310502</v>
      </c>
      <c r="EN19" s="3">
        <f>[1]Export!K18</f>
        <v>0.47521215677261402</v>
      </c>
      <c r="EO19" s="3">
        <f>[1]Export!L18</f>
        <v>4.6145636588335003E-3</v>
      </c>
      <c r="EP19" s="3">
        <f>[1]Export!M18</f>
        <v>4.0265488624572798</v>
      </c>
      <c r="EQ19" s="3">
        <f>[1]Export!N18</f>
        <v>132.22384643554699</v>
      </c>
      <c r="ER19" s="7">
        <f t="shared" si="1"/>
        <v>724.66054686560869</v>
      </c>
      <c r="ES19" s="3">
        <f t="shared" si="2"/>
        <v>724.63211642750628</v>
      </c>
      <c r="ET19">
        <v>543.02356406787055</v>
      </c>
      <c r="EU19" s="7">
        <f t="shared" si="3"/>
        <v>724.66054686560869</v>
      </c>
    </row>
    <row r="20" spans="1:151" x14ac:dyDescent="0.35">
      <c r="A20" s="1" t="s">
        <v>7</v>
      </c>
      <c r="B20" t="s">
        <v>17</v>
      </c>
      <c r="C20">
        <v>6.2738738602212969E-8</v>
      </c>
      <c r="D20">
        <v>0</v>
      </c>
      <c r="E20">
        <v>1.261921394125092E-6</v>
      </c>
      <c r="F20">
        <v>0</v>
      </c>
      <c r="G20">
        <v>8.0231280251731289E-9</v>
      </c>
      <c r="H20">
        <v>0</v>
      </c>
      <c r="I20">
        <v>1.3496608087577048E-8</v>
      </c>
      <c r="J20">
        <v>0</v>
      </c>
      <c r="K20">
        <v>2.3593995246683575E-6</v>
      </c>
      <c r="L20">
        <v>1.3941517519688083E-7</v>
      </c>
      <c r="M20">
        <v>2.3836761789932029E-5</v>
      </c>
      <c r="N20">
        <v>4.4360770464067181E-7</v>
      </c>
      <c r="O20">
        <v>1.0874773356166713E-6</v>
      </c>
      <c r="P20">
        <v>6.8911754302912291E-9</v>
      </c>
      <c r="Q20">
        <v>4.3578179889227768E-6</v>
      </c>
      <c r="R20">
        <v>0</v>
      </c>
      <c r="S20">
        <v>5.4718981268165906E-2</v>
      </c>
      <c r="T20">
        <v>4.3718322304430645E-4</v>
      </c>
      <c r="U20">
        <v>0.28967935507474163</v>
      </c>
      <c r="V20">
        <v>9.7319295817073041E-3</v>
      </c>
      <c r="W20">
        <v>1.4015184985457885E-2</v>
      </c>
      <c r="X20">
        <v>3.358163333172637E-3</v>
      </c>
      <c r="Y20">
        <v>9.9071046534704617E-3</v>
      </c>
      <c r="Z20">
        <v>8.9263763339157112E-7</v>
      </c>
      <c r="AA20">
        <v>3.0230756065905077E-5</v>
      </c>
      <c r="AB20">
        <v>6.4211870643587172E-8</v>
      </c>
      <c r="AC20">
        <v>8.3906443669809862E-4</v>
      </c>
      <c r="AD20">
        <v>2.1931429333043443E-4</v>
      </c>
      <c r="AE20">
        <v>1.6290372838209994E-6</v>
      </c>
      <c r="AF20">
        <v>7.6675582520719483E-8</v>
      </c>
      <c r="AG20">
        <v>1.5787413719725705E-7</v>
      </c>
      <c r="AH20">
        <v>0</v>
      </c>
      <c r="AI20">
        <v>1.5069698920998893E-5</v>
      </c>
      <c r="AJ20">
        <v>5.7340448917987885E-7</v>
      </c>
      <c r="AK20">
        <v>3.7825291707462889E-4</v>
      </c>
      <c r="AL20">
        <v>9.6614633607236489E-6</v>
      </c>
      <c r="AM20">
        <v>4.7421172656235912E-5</v>
      </c>
      <c r="AN20">
        <v>4.3797420794344785E-8</v>
      </c>
      <c r="AO20">
        <v>5.1156623184428243E-7</v>
      </c>
      <c r="AP20">
        <v>0</v>
      </c>
      <c r="AQ20">
        <v>1.1646469773412595E-6</v>
      </c>
      <c r="AR20">
        <v>1.8186148712996018E-9</v>
      </c>
      <c r="AS20">
        <v>1.2231876248096497E-5</v>
      </c>
      <c r="AT20">
        <v>5.0988458630924842E-7</v>
      </c>
      <c r="AU20">
        <v>3.1888897668030172E-7</v>
      </c>
      <c r="AV20">
        <v>7.2222575078949049E-9</v>
      </c>
      <c r="AW20">
        <v>4.8787399707578153E-6</v>
      </c>
      <c r="AX20">
        <v>0</v>
      </c>
      <c r="AY20">
        <v>1.8917640593913796E-4</v>
      </c>
      <c r="AZ20">
        <v>1.8362806641083803E-8</v>
      </c>
      <c r="BA20">
        <v>7.6093841063530545E-4</v>
      </c>
      <c r="BB20">
        <v>6.7406455581497467E-6</v>
      </c>
      <c r="BC20">
        <v>8.383788552562009E-6</v>
      </c>
      <c r="BD20">
        <v>1.3190266800624917E-8</v>
      </c>
      <c r="BE20">
        <v>8.6342972490781813E-6</v>
      </c>
      <c r="BF20">
        <v>0</v>
      </c>
      <c r="BG20">
        <v>1.8207431802137711E-4</v>
      </c>
      <c r="BH20">
        <v>1.9584173539219865E-8</v>
      </c>
      <c r="BI20">
        <v>4.2886193547859818E-4</v>
      </c>
      <c r="BJ20">
        <v>1.4143619901418913E-6</v>
      </c>
      <c r="BK20">
        <v>2.0821806432432009E-6</v>
      </c>
      <c r="BL20">
        <v>1.9110701826231997E-7</v>
      </c>
      <c r="BM20">
        <v>1.5817014266530509E-4</v>
      </c>
      <c r="BN20">
        <v>1.0466419903036541E-9</v>
      </c>
      <c r="BO20">
        <v>2.1215989483402382E-5</v>
      </c>
      <c r="BP20">
        <v>1.010023804979117E-8</v>
      </c>
      <c r="BQ20">
        <v>5.6620784576405221E-4</v>
      </c>
      <c r="BR20">
        <v>3.3847802839247038E-5</v>
      </c>
      <c r="BS20">
        <v>3.5610535368038225E-6</v>
      </c>
      <c r="BT20">
        <v>1.421317903264119E-7</v>
      </c>
      <c r="BU20">
        <v>1.8216506913521785E-5</v>
      </c>
      <c r="BV20">
        <v>0</v>
      </c>
      <c r="BW20">
        <v>9.3183651799076722E-8</v>
      </c>
      <c r="BX20">
        <v>3.0461093091492637E-9</v>
      </c>
      <c r="BY20">
        <v>5.0456382173719208E-6</v>
      </c>
      <c r="BZ20">
        <v>1.9282209314434532E-7</v>
      </c>
      <c r="CA20">
        <v>1.1815457212117494E-5</v>
      </c>
      <c r="CB20">
        <v>1.2679764635285994E-8</v>
      </c>
      <c r="CC20">
        <v>3.0931490505061193E-7</v>
      </c>
      <c r="CD20">
        <v>0</v>
      </c>
      <c r="CE20">
        <v>9.3381000996558924E-6</v>
      </c>
      <c r="CF20">
        <v>1.5189967893169223E-9</v>
      </c>
      <c r="CG20">
        <v>6.3865675007507069E-5</v>
      </c>
      <c r="CH20">
        <v>9.1051285506053803E-7</v>
      </c>
      <c r="CI20">
        <v>5.1441293797316852E-6</v>
      </c>
      <c r="CJ20">
        <v>6.2924476781612264E-9</v>
      </c>
      <c r="CK20">
        <v>2.3866373477507458E-6</v>
      </c>
      <c r="CL20">
        <v>0</v>
      </c>
      <c r="CM20">
        <v>4.6130691651766026E-5</v>
      </c>
      <c r="CN20">
        <v>1.3367009039997479E-8</v>
      </c>
      <c r="CO20">
        <v>7.8033912566798861E-4</v>
      </c>
      <c r="CP20">
        <v>4.8765240764341716E-6</v>
      </c>
      <c r="CQ20">
        <v>8.3391960827798511E-5</v>
      </c>
      <c r="CR20">
        <v>5.1362243209834038E-8</v>
      </c>
      <c r="CS20">
        <v>2.2592052869077023E-6</v>
      </c>
      <c r="CT20">
        <v>0</v>
      </c>
      <c r="CU20" s="5">
        <f t="shared" si="0"/>
        <v>0.38684966514376767</v>
      </c>
      <c r="CV20" s="2">
        <v>2.4193046556320001E-4</v>
      </c>
      <c r="CW20" s="2">
        <v>0.196230784058571</v>
      </c>
      <c r="CX20" s="2">
        <v>24983.59765625</v>
      </c>
      <c r="CY20" s="2">
        <v>1.09455240890384E-2</v>
      </c>
      <c r="CZ20" s="2">
        <v>32.929130554199197</v>
      </c>
      <c r="DA20" s="2">
        <v>1.2053141593933101</v>
      </c>
      <c r="DB20" s="2">
        <v>8.6686611175537092</v>
      </c>
      <c r="DC20" s="2">
        <v>52.113357543945298</v>
      </c>
      <c r="DD20" s="2">
        <v>67.5745849609375</v>
      </c>
      <c r="DE20" s="2">
        <v>61.490718841552699</v>
      </c>
      <c r="DF20" s="2">
        <v>880.51458740234398</v>
      </c>
      <c r="DG20" s="2">
        <v>1398.01879882813</v>
      </c>
      <c r="DH20">
        <v>4.9499813467264201E-3</v>
      </c>
      <c r="DI20">
        <v>3.6034021526575102E-2</v>
      </c>
      <c r="DJ20">
        <v>251.95342163741631</v>
      </c>
      <c r="DK20">
        <v>6.2446608208119904E-3</v>
      </c>
      <c r="DL20">
        <v>3.03661108016968</v>
      </c>
      <c r="DM20">
        <v>0.16044324636459401</v>
      </c>
      <c r="DN20">
        <v>0.99635624885559104</v>
      </c>
      <c r="DO20">
        <v>0.372726559638977</v>
      </c>
      <c r="DP20">
        <v>0</v>
      </c>
      <c r="DQ20">
        <v>1.6863044351339299E-2</v>
      </c>
      <c r="DR20">
        <v>7.7567033767700204</v>
      </c>
      <c r="DS20">
        <v>39.382614135742202</v>
      </c>
      <c r="DT20" s="3">
        <f>'[1]GovtExp (VDGM+VIGM)'!C19</f>
        <v>8.7594168030058496E-11</v>
      </c>
      <c r="DU20" s="3">
        <f>'[1]GovtExp (VDGM+VIGM)'!D19</f>
        <v>2.0031343410664699E-6</v>
      </c>
      <c r="DV20" s="3">
        <f>'[1]GovtExp (VDGM+VIGM)'!E19</f>
        <v>3.63477730751038</v>
      </c>
      <c r="DW20" s="3">
        <f>'[1]GovtExp (VDGM+VIGM)'!F19</f>
        <v>1.4626920119553701E-6</v>
      </c>
      <c r="DX20" s="3">
        <f>'[1]GovtExp (VDGM+VIGM)'!G19</f>
        <v>8.7617483222857096E-4</v>
      </c>
      <c r="DY20" s="3">
        <f>'[1]GovtExp (VDGM+VIGM)'!H19</f>
        <v>7.3643604991957503E-7</v>
      </c>
      <c r="DZ20" s="3">
        <f>'[1]GovtExp (VDGM+VIGM)'!I19</f>
        <v>3.1780995777808103E-4</v>
      </c>
      <c r="EA20" s="3">
        <f>'[1]GovtExp (VDGM+VIGM)'!J19</f>
        <v>1.8043663294520199E-4</v>
      </c>
      <c r="EB20" s="3">
        <f>'[1]GovtExp (VDGM+VIGM)'!K19</f>
        <v>3.21969157084823E-3</v>
      </c>
      <c r="EC20" s="3">
        <f>'[1]GovtExp (VDGM+VIGM)'!L19</f>
        <v>1.9115525356028199E-4</v>
      </c>
      <c r="ED20" s="3">
        <f>'[1]GovtExp (VDGM+VIGM)'!M19</f>
        <v>6.6010239534080003E-3</v>
      </c>
      <c r="EE20" s="3">
        <f>'[1]GovtExp (VDGM+VIGM)'!N19</f>
        <v>9.7417533397674595E-3</v>
      </c>
      <c r="EF20" s="3">
        <f>[1]Export!C19</f>
        <v>1.6255212249234299E-3</v>
      </c>
      <c r="EG20" s="3">
        <f>[1]Export!D19</f>
        <v>0.55565977096557595</v>
      </c>
      <c r="EH20" s="3">
        <f>[1]Export!E19</f>
        <v>1.40000001920271E-5</v>
      </c>
      <c r="EI20" s="3">
        <f>[1]Export!F19</f>
        <v>8.74767971038818</v>
      </c>
      <c r="EJ20" s="3">
        <f>[1]Export!G19</f>
        <v>69.905265808105497</v>
      </c>
      <c r="EK20" s="3">
        <f>[1]Export!H19</f>
        <v>3.51283931732178</v>
      </c>
      <c r="EL20" s="3">
        <f>[1]Export!I19</f>
        <v>26.072538375854499</v>
      </c>
      <c r="EM20" s="3">
        <f>[1]Export!J19</f>
        <v>125.918090820313</v>
      </c>
      <c r="EN20" s="3">
        <f>[1]Export!K19</f>
        <v>108.76416015625</v>
      </c>
      <c r="EO20" s="3">
        <f>[1]Export!L19</f>
        <v>58.053184509277301</v>
      </c>
      <c r="EP20" s="3">
        <f>[1]Export!M19</f>
        <v>991.04675292968795</v>
      </c>
      <c r="EQ20" s="3">
        <f>[1]Export!N19</f>
        <v>7101.3837890625</v>
      </c>
      <c r="ER20" s="7">
        <f t="shared" si="1"/>
        <v>36288.047555092104</v>
      </c>
      <c r="ES20" s="3">
        <f t="shared" si="2"/>
        <v>36287.660705426955</v>
      </c>
      <c r="ET20">
        <v>-8406.5257391710675</v>
      </c>
      <c r="EU20" s="7">
        <f t="shared" si="3"/>
        <v>36288.047555092096</v>
      </c>
    </row>
    <row r="21" spans="1:151" x14ac:dyDescent="0.35">
      <c r="A21" s="1" t="s">
        <v>7</v>
      </c>
      <c r="B21" t="s">
        <v>18</v>
      </c>
      <c r="C21">
        <v>3.7097757497239989E-8</v>
      </c>
      <c r="D21">
        <v>1.525550952812938E-7</v>
      </c>
      <c r="E21">
        <v>2.5149339731439361E-7</v>
      </c>
      <c r="F21">
        <v>0.10808049818804372</v>
      </c>
      <c r="G21">
        <v>1.322435419024049E-7</v>
      </c>
      <c r="H21">
        <v>3.2010329351709006E-8</v>
      </c>
      <c r="I21">
        <v>5.2753090501886174E-7</v>
      </c>
      <c r="J21">
        <v>7.4666636862902092E-7</v>
      </c>
      <c r="K21">
        <v>0</v>
      </c>
      <c r="L21">
        <v>2.6430062381821789E-9</v>
      </c>
      <c r="M21">
        <v>0</v>
      </c>
      <c r="N21">
        <v>2.450668408987652E-9</v>
      </c>
      <c r="O21">
        <v>0</v>
      </c>
      <c r="P21">
        <v>0</v>
      </c>
      <c r="Q21">
        <v>3.1076804086430807E-9</v>
      </c>
      <c r="R21">
        <v>0</v>
      </c>
      <c r="S21">
        <v>1.245983688769219E-5</v>
      </c>
      <c r="T21">
        <v>5.4859710878619773E-2</v>
      </c>
      <c r="U21">
        <v>2.8745926825533575E-4</v>
      </c>
      <c r="V21">
        <v>0.10419658374321747</v>
      </c>
      <c r="W21">
        <v>3.6259438400847226E-4</v>
      </c>
      <c r="X21">
        <v>8.2662473521071396E-5</v>
      </c>
      <c r="Y21">
        <v>8.3530934579142957E-3</v>
      </c>
      <c r="Z21">
        <v>0.25911871061129588</v>
      </c>
      <c r="AA21">
        <v>0</v>
      </c>
      <c r="AB21">
        <v>0</v>
      </c>
      <c r="AC21">
        <v>0</v>
      </c>
      <c r="AD21">
        <v>3.4370273551235366E-5</v>
      </c>
      <c r="AE21">
        <v>0</v>
      </c>
      <c r="AF21">
        <v>0</v>
      </c>
      <c r="AG21">
        <v>0</v>
      </c>
      <c r="AH21">
        <v>0</v>
      </c>
      <c r="AI21">
        <v>2.1411244551457022E-8</v>
      </c>
      <c r="AJ21">
        <v>5.1244576440100677E-6</v>
      </c>
      <c r="AK21">
        <v>8.3258616279113276E-7</v>
      </c>
      <c r="AL21">
        <v>5.1650337266172957E-4</v>
      </c>
      <c r="AM21">
        <v>3.481810342593099E-7</v>
      </c>
      <c r="AN21">
        <v>5.9439999864031963E-8</v>
      </c>
      <c r="AO21">
        <v>1.2398794564128023E-5</v>
      </c>
      <c r="AP21">
        <v>7.7970086439225122E-6</v>
      </c>
      <c r="AQ21">
        <v>0</v>
      </c>
      <c r="AR21">
        <v>2.533439136630347E-7</v>
      </c>
      <c r="AS21">
        <v>1.5079582384598829E-8</v>
      </c>
      <c r="AT21">
        <v>2.7036973441163414E-6</v>
      </c>
      <c r="AU21">
        <v>1.9510071608822312E-8</v>
      </c>
      <c r="AV21">
        <v>5.799734069570201E-9</v>
      </c>
      <c r="AW21">
        <v>2.4796293079612444E-6</v>
      </c>
      <c r="AX21">
        <v>3.5079396675506012E-7</v>
      </c>
      <c r="AY21">
        <v>1.5627978518938938E-7</v>
      </c>
      <c r="AZ21">
        <v>9.7254150850564142E-7</v>
      </c>
      <c r="BA21">
        <v>1.2033241924254755E-6</v>
      </c>
      <c r="BB21">
        <v>2.4570089385626701E-5</v>
      </c>
      <c r="BC21">
        <v>1.5201484204327524E-7</v>
      </c>
      <c r="BD21">
        <v>2.9107790043758024E-8</v>
      </c>
      <c r="BE21">
        <v>1.6779286071270493E-5</v>
      </c>
      <c r="BF21">
        <v>5.9406263799054499E-6</v>
      </c>
      <c r="BG21">
        <v>8.9333539523570553E-8</v>
      </c>
      <c r="BH21">
        <v>5.0765585924278486E-6</v>
      </c>
      <c r="BI21">
        <v>2.0164626690515912E-6</v>
      </c>
      <c r="BJ21">
        <v>9.6279962884807563E-5</v>
      </c>
      <c r="BK21">
        <v>7.9477287976055393E-7</v>
      </c>
      <c r="BL21">
        <v>3.7584070247183644E-7</v>
      </c>
      <c r="BM21">
        <v>1.8957534921439727E-4</v>
      </c>
      <c r="BN21">
        <v>1.6275390931988633E-5</v>
      </c>
      <c r="BO21">
        <v>3.1442106217878464E-9</v>
      </c>
      <c r="BP21">
        <v>6.8551625595124899E-5</v>
      </c>
      <c r="BQ21">
        <v>5.99789904654866E-8</v>
      </c>
      <c r="BR21">
        <v>5.6805020825100678E-4</v>
      </c>
      <c r="BS21">
        <v>5.3365336513330887E-8</v>
      </c>
      <c r="BT21">
        <v>5.3518750360687465E-8</v>
      </c>
      <c r="BU21">
        <v>1.3269538588067058E-5</v>
      </c>
      <c r="BV21">
        <v>6.1596518067222271E-5</v>
      </c>
      <c r="BW21">
        <v>0</v>
      </c>
      <c r="BX21">
        <v>1.294708641739256E-6</v>
      </c>
      <c r="BY21">
        <v>6.9965589326692209E-9</v>
      </c>
      <c r="BZ21">
        <v>1.0313594500800447E-5</v>
      </c>
      <c r="CA21">
        <v>5.7724633863420156E-9</v>
      </c>
      <c r="CB21">
        <v>2.3213276691816314E-9</v>
      </c>
      <c r="CC21">
        <v>9.9645958978444733E-7</v>
      </c>
      <c r="CD21">
        <v>1.7701667065291869E-7</v>
      </c>
      <c r="CE21">
        <v>6.7847218728652614E-9</v>
      </c>
      <c r="CF21">
        <v>3.9826112802108952E-7</v>
      </c>
      <c r="CG21">
        <v>1.1046252617093926E-7</v>
      </c>
      <c r="CH21">
        <v>4.8920558044200109E-6</v>
      </c>
      <c r="CI21">
        <v>4.5874714128994694E-8</v>
      </c>
      <c r="CJ21">
        <v>1.5059812356904413E-8</v>
      </c>
      <c r="CK21">
        <v>6.6046033730416458E-6</v>
      </c>
      <c r="CL21">
        <v>8.1742717486243434E-7</v>
      </c>
      <c r="CM21">
        <v>1.5149957019557947E-8</v>
      </c>
      <c r="CN21">
        <v>6.8402273325377505E-6</v>
      </c>
      <c r="CO21">
        <v>2.2225447105671657E-7</v>
      </c>
      <c r="CP21">
        <v>5.7170936878543405E-4</v>
      </c>
      <c r="CQ21">
        <v>1.2441328833033695E-7</v>
      </c>
      <c r="CR21">
        <v>2.8671109499649477E-8</v>
      </c>
      <c r="CS21">
        <v>9.4020283923685724E-6</v>
      </c>
      <c r="CT21">
        <v>7.2921055842443995E-6</v>
      </c>
      <c r="CU21" s="5">
        <f t="shared" si="0"/>
        <v>0.53763219047702804</v>
      </c>
      <c r="CV21" s="2">
        <v>0</v>
      </c>
      <c r="CW21" s="2">
        <v>0</v>
      </c>
      <c r="CX21" s="2">
        <v>543.29998779296898</v>
      </c>
      <c r="CY21" s="2">
        <v>9.3951668532099602E-5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1.4465849380940199E-4</v>
      </c>
      <c r="DF21" s="2">
        <v>2.1975676063448199E-3</v>
      </c>
      <c r="DG21" s="2">
        <v>0.88419085741043102</v>
      </c>
      <c r="DH21">
        <v>0</v>
      </c>
      <c r="DI21">
        <v>0</v>
      </c>
      <c r="DJ21">
        <v>116.698127746582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 s="3">
        <f>'[1]GovtExp (VDGM+VIGM)'!C20</f>
        <v>0</v>
      </c>
      <c r="DU21" s="3">
        <f>'[1]GovtExp (VDGM+VIGM)'!D20</f>
        <v>0</v>
      </c>
      <c r="DV21" s="3">
        <f>'[1]GovtExp (VDGM+VIGM)'!E20</f>
        <v>5.0974305486306505E-4</v>
      </c>
      <c r="DW21" s="3">
        <f>'[1]GovtExp (VDGM+VIGM)'!F20</f>
        <v>0</v>
      </c>
      <c r="DX21" s="3">
        <f>'[1]GovtExp (VDGM+VIGM)'!G20</f>
        <v>0</v>
      </c>
      <c r="DY21" s="3">
        <f>'[1]GovtExp (VDGM+VIGM)'!H20</f>
        <v>0</v>
      </c>
      <c r="DZ21" s="3">
        <f>'[1]GovtExp (VDGM+VIGM)'!I20</f>
        <v>0</v>
      </c>
      <c r="EA21" s="3">
        <f>'[1]GovtExp (VDGM+VIGM)'!J20</f>
        <v>0</v>
      </c>
      <c r="EB21" s="3">
        <f>'[1]GovtExp (VDGM+VIGM)'!K20</f>
        <v>0</v>
      </c>
      <c r="EC21" s="3">
        <f>'[1]GovtExp (VDGM+VIGM)'!L20</f>
        <v>0</v>
      </c>
      <c r="ED21" s="3">
        <f>'[1]GovtExp (VDGM+VIGM)'!M20</f>
        <v>0</v>
      </c>
      <c r="EE21" s="3">
        <f>'[1]GovtExp (VDGM+VIGM)'!N20</f>
        <v>3.82100843125954E-5</v>
      </c>
      <c r="EF21" s="3">
        <f>[1]Export!C20</f>
        <v>438.71380615234398</v>
      </c>
      <c r="EG21" s="3">
        <f>[1]Export!D20</f>
        <v>1.1772803554777099E-4</v>
      </c>
      <c r="EH21" s="3">
        <f>[1]Export!E20</f>
        <v>3.99999998990097E-6</v>
      </c>
      <c r="EI21" s="3">
        <f>[1]Export!F20</f>
        <v>0.153662279248238</v>
      </c>
      <c r="EJ21" s="3">
        <f>[1]Export!G20</f>
        <v>125.364128112793</v>
      </c>
      <c r="EK21" s="3">
        <f>[1]Export!H20</f>
        <v>0.67233425378799405</v>
      </c>
      <c r="EL21" s="3">
        <f>[1]Export!I20</f>
        <v>11.2517766952515</v>
      </c>
      <c r="EM21" s="3">
        <f>[1]Export!J20</f>
        <v>77.086433410644503</v>
      </c>
      <c r="EN21" s="3">
        <f>[1]Export!K20</f>
        <v>77.315757751464801</v>
      </c>
      <c r="EO21" s="3">
        <f>[1]Export!L20</f>
        <v>0.28344964981079102</v>
      </c>
      <c r="EP21" s="3">
        <f>[1]Export!M20</f>
        <v>137.95463562011699</v>
      </c>
      <c r="EQ21" s="3">
        <f>[1]Export!N20</f>
        <v>8882.029296875</v>
      </c>
      <c r="ER21" s="7">
        <f t="shared" si="1"/>
        <v>10412.248325246845</v>
      </c>
      <c r="ES21" s="3">
        <f t="shared" si="2"/>
        <v>10411.710693056366</v>
      </c>
      <c r="ET21">
        <v>-12644.388767055243</v>
      </c>
      <c r="EU21" s="7">
        <f t="shared" si="3"/>
        <v>10412.248325246843</v>
      </c>
    </row>
    <row r="22" spans="1:151" x14ac:dyDescent="0.35">
      <c r="A22" s="1" t="s">
        <v>7</v>
      </c>
      <c r="B22" t="s">
        <v>19</v>
      </c>
      <c r="C22">
        <v>1.506596598744706E-7</v>
      </c>
      <c r="D22">
        <v>0</v>
      </c>
      <c r="E22">
        <v>1.8586602088199201E-7</v>
      </c>
      <c r="F22">
        <v>0</v>
      </c>
      <c r="G22">
        <v>0</v>
      </c>
      <c r="H22">
        <v>0</v>
      </c>
      <c r="I22">
        <v>0</v>
      </c>
      <c r="J22">
        <v>0</v>
      </c>
      <c r="K22">
        <v>8.4927565040736258E-6</v>
      </c>
      <c r="L22">
        <v>1.4471989442728154E-6</v>
      </c>
      <c r="M22">
        <v>4.261360716091131E-5</v>
      </c>
      <c r="N22">
        <v>9.9564887569874984E-8</v>
      </c>
      <c r="O22">
        <v>2.1797947511425077E-7</v>
      </c>
      <c r="P22">
        <v>5.7322251022412608E-7</v>
      </c>
      <c r="Q22">
        <v>1.6728050493552241E-6</v>
      </c>
      <c r="R22">
        <v>2.660024699830248E-9</v>
      </c>
      <c r="S22">
        <v>3.5016598171968831E-2</v>
      </c>
      <c r="T22">
        <v>3.1669193686883018E-5</v>
      </c>
      <c r="U22">
        <v>0.14630774419039055</v>
      </c>
      <c r="V22">
        <v>3.6415992517706696E-3</v>
      </c>
      <c r="W22">
        <v>3.931906978807246E-3</v>
      </c>
      <c r="X22">
        <v>4.3811029926526315E-2</v>
      </c>
      <c r="Y22">
        <v>1.4540481453261103E-2</v>
      </c>
      <c r="Z22">
        <v>1.5422762816915521E-6</v>
      </c>
      <c r="AA22">
        <v>3.1494040072315675E-6</v>
      </c>
      <c r="AB22">
        <v>1.538662715613567E-5</v>
      </c>
      <c r="AC22">
        <v>1.6040724436705068E-3</v>
      </c>
      <c r="AD22">
        <v>3.8035615227469618E-6</v>
      </c>
      <c r="AE22">
        <v>1.4943814428609404E-6</v>
      </c>
      <c r="AF22">
        <v>4.3527306158497196E-7</v>
      </c>
      <c r="AG22">
        <v>6.2782792854815465E-7</v>
      </c>
      <c r="AH22">
        <v>1.2323553841191952E-8</v>
      </c>
      <c r="AI22">
        <v>4.6051230085816401E-4</v>
      </c>
      <c r="AJ22">
        <v>7.5201238922094516E-7</v>
      </c>
      <c r="AK22">
        <v>1.2587913367156395E-3</v>
      </c>
      <c r="AL22">
        <v>8.2152879356349623E-7</v>
      </c>
      <c r="AM22">
        <v>1.7148469287894149E-6</v>
      </c>
      <c r="AN22">
        <v>1.3760675857291738E-7</v>
      </c>
      <c r="AO22">
        <v>4.0835096676957219E-6</v>
      </c>
      <c r="AP22">
        <v>1.4314573966192506E-8</v>
      </c>
      <c r="AQ22">
        <v>2.8734166274786665E-6</v>
      </c>
      <c r="AR22">
        <v>1.4340263286621742E-7</v>
      </c>
      <c r="AS22">
        <v>1.1442775185049777E-4</v>
      </c>
      <c r="AT22">
        <v>2.2953974708597656E-7</v>
      </c>
      <c r="AU22">
        <v>1.5451232717493062E-7</v>
      </c>
      <c r="AV22">
        <v>1.3150375358686637E-7</v>
      </c>
      <c r="AW22">
        <v>1.7059872846902904E-6</v>
      </c>
      <c r="AX22">
        <v>3.7250944108977966E-9</v>
      </c>
      <c r="AY22">
        <v>1.3100553497052095E-2</v>
      </c>
      <c r="AZ22">
        <v>5.3423741911303253E-7</v>
      </c>
      <c r="BA22">
        <v>6.2752288424339515E-3</v>
      </c>
      <c r="BB22">
        <v>1.6879059215030772E-6</v>
      </c>
      <c r="BC22">
        <v>2.8761650828452892E-6</v>
      </c>
      <c r="BD22">
        <v>2.4345236948980235E-7</v>
      </c>
      <c r="BE22">
        <v>2.0413176163762244E-5</v>
      </c>
      <c r="BF22">
        <v>3.9089028027949099E-8</v>
      </c>
      <c r="BG22">
        <v>1.5856897027249127E-3</v>
      </c>
      <c r="BH22">
        <v>1.0229418797174403E-6</v>
      </c>
      <c r="BI22">
        <v>4.3072717436447748E-3</v>
      </c>
      <c r="BJ22">
        <v>1.2431675511652584E-5</v>
      </c>
      <c r="BK22">
        <v>6.0880214646591652E-6</v>
      </c>
      <c r="BL22">
        <v>5.5173202975564701E-6</v>
      </c>
      <c r="BM22">
        <v>1.8531208826039341E-4</v>
      </c>
      <c r="BN22">
        <v>3.767941431618367E-8</v>
      </c>
      <c r="BO22">
        <v>1.3601549934414285E-4</v>
      </c>
      <c r="BP22">
        <v>6.699653529131276E-7</v>
      </c>
      <c r="BQ22">
        <v>3.1483042779372069E-4</v>
      </c>
      <c r="BR22">
        <v>2.8732094314432207E-7</v>
      </c>
      <c r="BS22">
        <v>4.1674341770312196E-7</v>
      </c>
      <c r="BT22">
        <v>2.8897393362088775E-7</v>
      </c>
      <c r="BU22">
        <v>1.2739678261376913E-5</v>
      </c>
      <c r="BV22">
        <v>6.9685711937296757E-9</v>
      </c>
      <c r="BW22">
        <v>1.0354921490308065E-5</v>
      </c>
      <c r="BX22">
        <v>4.9363984988274916E-8</v>
      </c>
      <c r="BY22">
        <v>1.2469060306512055E-4</v>
      </c>
      <c r="BZ22">
        <v>1.6602063048796289E-6</v>
      </c>
      <c r="CA22">
        <v>1.1998791240757627E-7</v>
      </c>
      <c r="CB22">
        <v>1.8041238850320483E-8</v>
      </c>
      <c r="CC22">
        <v>1.2799179260298516E-5</v>
      </c>
      <c r="CD22">
        <v>0</v>
      </c>
      <c r="CE22">
        <v>5.609060654785859E-5</v>
      </c>
      <c r="CF22">
        <v>3.8267810475701195E-8</v>
      </c>
      <c r="CG22">
        <v>1.6023790383241281E-4</v>
      </c>
      <c r="CH22">
        <v>1.8883533961260985E-7</v>
      </c>
      <c r="CI22">
        <v>1.2208314836864073E-7</v>
      </c>
      <c r="CJ22">
        <v>2.2433600370278242E-8</v>
      </c>
      <c r="CK22">
        <v>2.2592120410059782E-6</v>
      </c>
      <c r="CL22">
        <v>1.2922111227495217E-9</v>
      </c>
      <c r="CM22">
        <v>1.1130623134989209E-4</v>
      </c>
      <c r="CN22">
        <v>9.124651060090061E-8</v>
      </c>
      <c r="CO22">
        <v>5.1230454761688553E-4</v>
      </c>
      <c r="CP22">
        <v>3.7359694589269317E-6</v>
      </c>
      <c r="CQ22">
        <v>9.7959446363169794E-7</v>
      </c>
      <c r="CR22">
        <v>4.8169270691399517E-8</v>
      </c>
      <c r="CS22">
        <v>6.9639690336794639E-6</v>
      </c>
      <c r="CT22">
        <v>2.4924360265954483E-9</v>
      </c>
      <c r="CU22" s="5">
        <f t="shared" si="0"/>
        <v>0.27778779517549218</v>
      </c>
      <c r="CV22" s="2">
        <v>2.9975530924275501E-4</v>
      </c>
      <c r="CW22" s="2">
        <v>0.29167979955673201</v>
      </c>
      <c r="CX22" s="2">
        <v>85829.109375</v>
      </c>
      <c r="CY22" s="2">
        <v>27.371955871581999</v>
      </c>
      <c r="CZ22" s="2">
        <v>383.44052124023398</v>
      </c>
      <c r="DA22" s="2">
        <v>25.0432033538818</v>
      </c>
      <c r="DB22" s="2">
        <v>323.10128784179699</v>
      </c>
      <c r="DC22" s="2">
        <v>803.63311767578102</v>
      </c>
      <c r="DD22" s="2">
        <v>170.11491394043</v>
      </c>
      <c r="DE22" s="2">
        <v>6.4065308570861799</v>
      </c>
      <c r="DF22" s="2">
        <v>610.66168212890602</v>
      </c>
      <c r="DG22" s="2">
        <v>2990.80444335938</v>
      </c>
      <c r="DH22">
        <v>0</v>
      </c>
      <c r="DI22">
        <v>2.0244033075869101E-3</v>
      </c>
      <c r="DJ22">
        <v>2.1857834048569247</v>
      </c>
      <c r="DK22">
        <v>0</v>
      </c>
      <c r="DL22">
        <v>2.1268092095851898E-3</v>
      </c>
      <c r="DM22">
        <v>3.67546128109097E-3</v>
      </c>
      <c r="DN22">
        <v>1.7467549070715901E-2</v>
      </c>
      <c r="DO22">
        <v>0.96789813041687001</v>
      </c>
      <c r="DP22">
        <v>0.66765123605728105</v>
      </c>
      <c r="DQ22">
        <v>1.12519413232803E-3</v>
      </c>
      <c r="DR22">
        <v>13.2105703353882</v>
      </c>
      <c r="DS22">
        <v>7.36999559402466</v>
      </c>
      <c r="DT22" s="3">
        <f>'[1]GovtExp (VDGM+VIGM)'!C21</f>
        <v>1.08248361385677E-8</v>
      </c>
      <c r="DU22" s="3">
        <f>'[1]GovtExp (VDGM+VIGM)'!D21</f>
        <v>9.9552871688501892E-6</v>
      </c>
      <c r="DV22" s="3">
        <f>'[1]GovtExp (VDGM+VIGM)'!E21</f>
        <v>0.59926837682723999</v>
      </c>
      <c r="DW22" s="3">
        <f>'[1]GovtExp (VDGM+VIGM)'!F21</f>
        <v>6.8143337557557997E-5</v>
      </c>
      <c r="DX22" s="3">
        <f>'[1]GovtExp (VDGM+VIGM)'!G21</f>
        <v>9.5154643058776908E-3</v>
      </c>
      <c r="DY22" s="3">
        <f>'[1]GovtExp (VDGM+VIGM)'!H21</f>
        <v>4.8935925588011698E-4</v>
      </c>
      <c r="DZ22" s="3">
        <f>'[1]GovtExp (VDGM+VIGM)'!I21</f>
        <v>6.0973847284913098E-3</v>
      </c>
      <c r="EA22" s="3">
        <f>'[1]GovtExp (VDGM+VIGM)'!J21</f>
        <v>4.1927061975002297E-3</v>
      </c>
      <c r="EB22" s="3">
        <f>'[1]GovtExp (VDGM+VIGM)'!K21</f>
        <v>6.0341256903484496E-4</v>
      </c>
      <c r="EC22" s="3">
        <f>'[1]GovtExp (VDGM+VIGM)'!L21</f>
        <v>2.64697555394378E-5</v>
      </c>
      <c r="ED22" s="3">
        <f>'[1]GovtExp (VDGM+VIGM)'!M21</f>
        <v>1.7555221915245101E-2</v>
      </c>
      <c r="EE22" s="3">
        <f>'[1]GovtExp (VDGM+VIGM)'!N21</f>
        <v>2.45674382895231E-2</v>
      </c>
      <c r="EF22" s="3">
        <f>[1]Export!C21</f>
        <v>5.9257156681269396E-4</v>
      </c>
      <c r="EG22" s="3">
        <f>[1]Export!D21</f>
        <v>0.74267828464508101</v>
      </c>
      <c r="EH22" s="3">
        <f>[1]Export!E21</f>
        <v>7.99999997980194E-6</v>
      </c>
      <c r="EI22" s="3">
        <f>[1]Export!F21</f>
        <v>40.602535247802699</v>
      </c>
      <c r="EJ22" s="3">
        <f>[1]Export!G21</f>
        <v>465.985595703125</v>
      </c>
      <c r="EK22" s="3">
        <f>[1]Export!H21</f>
        <v>34.439174652099602</v>
      </c>
      <c r="EL22" s="3">
        <f>[1]Export!I21</f>
        <v>426.04055786132801</v>
      </c>
      <c r="EM22" s="3">
        <f>[1]Export!J21</f>
        <v>1099.142578125</v>
      </c>
      <c r="EN22" s="3">
        <f>[1]Export!K21</f>
        <v>176.80627441406301</v>
      </c>
      <c r="EO22" s="3">
        <f>[1]Export!L21</f>
        <v>8.3050794601440394</v>
      </c>
      <c r="EP22" s="3">
        <f>[1]Export!M21</f>
        <v>969.92474365234398</v>
      </c>
      <c r="EQ22" s="3">
        <f>[1]Export!N21</f>
        <v>6227.4189453125</v>
      </c>
      <c r="ER22" s="7">
        <f t="shared" si="1"/>
        <v>100644.75627396477</v>
      </c>
      <c r="ES22" s="3">
        <f t="shared" si="2"/>
        <v>100644.4784861696</v>
      </c>
      <c r="ET22">
        <v>70588.158530707617</v>
      </c>
      <c r="EU22" s="7">
        <f t="shared" si="3"/>
        <v>100644.75627396477</v>
      </c>
    </row>
    <row r="23" spans="1:151" x14ac:dyDescent="0.35">
      <c r="A23" s="1" t="s">
        <v>7</v>
      </c>
      <c r="B23" t="s">
        <v>20</v>
      </c>
      <c r="C23">
        <v>6.5874889678618537E-4</v>
      </c>
      <c r="D23">
        <v>3.9472439361173743E-5</v>
      </c>
      <c r="E23">
        <v>1.2939434820441974E-4</v>
      </c>
      <c r="F23">
        <v>1.3504043469482871E-3</v>
      </c>
      <c r="G23">
        <v>2.0388625324172902E-3</v>
      </c>
      <c r="H23">
        <v>1.9067724689145329E-4</v>
      </c>
      <c r="I23">
        <v>4.10235104982686E-5</v>
      </c>
      <c r="J23">
        <v>4.4991561542891989E-5</v>
      </c>
      <c r="K23">
        <v>8.1774690140863183E-6</v>
      </c>
      <c r="L23">
        <v>3.4712495799761397E-5</v>
      </c>
      <c r="M23">
        <v>2.5178399917544215E-6</v>
      </c>
      <c r="N23">
        <v>7.0935347375127372E-5</v>
      </c>
      <c r="O23">
        <v>2.5225939759016519E-5</v>
      </c>
      <c r="P23">
        <v>5.4277791444452104E-7</v>
      </c>
      <c r="Q23">
        <v>9.8907708444006431E-6</v>
      </c>
      <c r="R23">
        <v>1.9239097155259987E-6</v>
      </c>
      <c r="S23">
        <v>2.2612980728030994E-2</v>
      </c>
      <c r="T23">
        <v>1.1491828540298741E-2</v>
      </c>
      <c r="U23">
        <v>2.1676115234795582E-2</v>
      </c>
      <c r="V23">
        <v>0.17784400085352181</v>
      </c>
      <c r="W23">
        <v>0.117240763860958</v>
      </c>
      <c r="X23">
        <v>0.15229312435145437</v>
      </c>
      <c r="Y23">
        <v>5.779108548528343E-2</v>
      </c>
      <c r="Z23">
        <v>0.20454357236081377</v>
      </c>
      <c r="AA23">
        <v>1.1566336610588675E-5</v>
      </c>
      <c r="AB23">
        <v>1.3388731145385228E-4</v>
      </c>
      <c r="AC23">
        <v>3.234477031693107E-7</v>
      </c>
      <c r="AD23">
        <v>2.6567784057049901E-5</v>
      </c>
      <c r="AE23">
        <v>9.3632106717777116E-6</v>
      </c>
      <c r="AF23">
        <v>3.698133683957703E-4</v>
      </c>
      <c r="AG23">
        <v>1.6355356426197328E-7</v>
      </c>
      <c r="AH23">
        <v>3.0782402998331576E-5</v>
      </c>
      <c r="AI23">
        <v>1.020660064499663E-3</v>
      </c>
      <c r="AJ23">
        <v>7.2322665953099459E-4</v>
      </c>
      <c r="AK23">
        <v>5.0020791136365741E-4</v>
      </c>
      <c r="AL23">
        <v>4.7573316859499983E-3</v>
      </c>
      <c r="AM23">
        <v>3.2095363867141948E-3</v>
      </c>
      <c r="AN23">
        <v>6.7133768322415839E-3</v>
      </c>
      <c r="AO23">
        <v>2.7816246644108084E-4</v>
      </c>
      <c r="AP23">
        <v>4.0549143003523382E-3</v>
      </c>
      <c r="AQ23">
        <v>1.3901351658387097E-5</v>
      </c>
      <c r="AR23">
        <v>4.6309593952065042E-5</v>
      </c>
      <c r="AS23">
        <v>2.1795862198104196E-5</v>
      </c>
      <c r="AT23">
        <v>6.4812015009398127E-4</v>
      </c>
      <c r="AU23">
        <v>4.8995739178296844E-4</v>
      </c>
      <c r="AV23">
        <v>1.17569722439092E-4</v>
      </c>
      <c r="AW23">
        <v>1.3126711323847444E-4</v>
      </c>
      <c r="AX23">
        <v>4.2140937407539497E-5</v>
      </c>
      <c r="AY23">
        <v>9.6375458923905657E-2</v>
      </c>
      <c r="AZ23">
        <v>1.9112762394531072E-3</v>
      </c>
      <c r="BA23">
        <v>5.0012682687337658E-3</v>
      </c>
      <c r="BB23">
        <v>2.0397675368180206E-2</v>
      </c>
      <c r="BC23">
        <v>7.1119221604884529E-3</v>
      </c>
      <c r="BD23">
        <v>6.6935507551939569E-2</v>
      </c>
      <c r="BE23">
        <v>2.0612109217753331E-3</v>
      </c>
      <c r="BF23">
        <v>6.417351730093715E-2</v>
      </c>
      <c r="BG23">
        <v>8.9220219681956524E-4</v>
      </c>
      <c r="BH23">
        <v>1.4112575558717424E-4</v>
      </c>
      <c r="BI23">
        <v>4.78697370985037E-4</v>
      </c>
      <c r="BJ23">
        <v>3.4088991812048419E-3</v>
      </c>
      <c r="BK23">
        <v>2.1229842942541138E-3</v>
      </c>
      <c r="BL23">
        <v>3.7097263342261303E-3</v>
      </c>
      <c r="BM23">
        <v>1.507846647312418E-3</v>
      </c>
      <c r="BN23">
        <v>7.8988966817889665E-4</v>
      </c>
      <c r="BO23">
        <v>1.0194126112248125E-4</v>
      </c>
      <c r="BP23">
        <v>2.2129227800685389E-4</v>
      </c>
      <c r="BQ23">
        <v>1.0999455688377216E-4</v>
      </c>
      <c r="BR23">
        <v>1.1490385024693272E-3</v>
      </c>
      <c r="BS23">
        <v>1.7961458230346468E-3</v>
      </c>
      <c r="BT23">
        <v>8.973610642104439E-5</v>
      </c>
      <c r="BU23">
        <v>2.2002801162848994E-3</v>
      </c>
      <c r="BV23">
        <v>2.7076363215735737E-5</v>
      </c>
      <c r="BW23">
        <v>4.4201165938185572E-6</v>
      </c>
      <c r="BX23">
        <v>1.8151935552581598E-4</v>
      </c>
      <c r="BY23">
        <v>1.1474778611464806E-5</v>
      </c>
      <c r="BZ23">
        <v>5.7050480281254886E-4</v>
      </c>
      <c r="CA23">
        <v>7.3980703706249509E-4</v>
      </c>
      <c r="CB23">
        <v>1.3785344224592533E-5</v>
      </c>
      <c r="CC23">
        <v>1.1910219044537446E-4</v>
      </c>
      <c r="CD23">
        <v>1.6003910357338316E-5</v>
      </c>
      <c r="CE23">
        <v>3.5426340141336024E-4</v>
      </c>
      <c r="CF23">
        <v>7.252669679526945E-5</v>
      </c>
      <c r="CG23">
        <v>8.7427496741904637E-5</v>
      </c>
      <c r="CH23">
        <v>5.9508167788257355E-4</v>
      </c>
      <c r="CI23">
        <v>9.8032175332078263E-4</v>
      </c>
      <c r="CJ23">
        <v>1.9736941133869997E-3</v>
      </c>
      <c r="CK23">
        <v>2.285921402136349E-4</v>
      </c>
      <c r="CL23">
        <v>4.9003410637724315E-4</v>
      </c>
      <c r="CM23">
        <v>1.929951769318786E-4</v>
      </c>
      <c r="CN23">
        <v>4.77799498322269E-5</v>
      </c>
      <c r="CO23">
        <v>2.7708329915780414E-5</v>
      </c>
      <c r="CP23">
        <v>3.6336194407538799E-4</v>
      </c>
      <c r="CQ23">
        <v>2.4715880450641871E-4</v>
      </c>
      <c r="CR23">
        <v>1.267757250749537E-3</v>
      </c>
      <c r="CS23">
        <v>4.1517743650348124E-5</v>
      </c>
      <c r="CT23">
        <v>3.5104197772712167E-4</v>
      </c>
      <c r="CU23" s="5">
        <f t="shared" si="0"/>
        <v>1.0851845119841141</v>
      </c>
      <c r="CV23" s="2">
        <v>0.296894520521164</v>
      </c>
      <c r="CW23" s="2">
        <v>7.9296037554740906E-2</v>
      </c>
      <c r="CX23" s="2">
        <v>29329.142578125</v>
      </c>
      <c r="CY23" s="2">
        <v>0.800403833389282</v>
      </c>
      <c r="CZ23" s="2">
        <v>861.82440185546898</v>
      </c>
      <c r="DA23" s="2">
        <v>25.0413722991943</v>
      </c>
      <c r="DB23" s="2">
        <v>3569.578125</v>
      </c>
      <c r="DC23" s="2">
        <v>976.96942138671898</v>
      </c>
      <c r="DD23" s="2">
        <v>48.1434135437012</v>
      </c>
      <c r="DE23" s="2">
        <v>3.94773595035076E-2</v>
      </c>
      <c r="DF23" s="2">
        <v>4047.14819335938</v>
      </c>
      <c r="DG23" s="2">
        <v>3844.48852539063</v>
      </c>
      <c r="DH23">
        <v>0</v>
      </c>
      <c r="DI23">
        <v>0</v>
      </c>
      <c r="DJ23">
        <v>219.400466918945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s="3">
        <f>'[1]GovtExp (VDGM+VIGM)'!C22</f>
        <v>1.4415163605008299E-4</v>
      </c>
      <c r="DU23" s="3">
        <f>'[1]GovtExp (VDGM+VIGM)'!D22</f>
        <v>2.4904086603783098E-4</v>
      </c>
      <c r="DV23" s="3">
        <f>'[1]GovtExp (VDGM+VIGM)'!E22</f>
        <v>4.8802189826965297</v>
      </c>
      <c r="DW23" s="3">
        <f>'[1]GovtExp (VDGM+VIGM)'!F22</f>
        <v>1.41373701634251E-9</v>
      </c>
      <c r="DX23" s="3">
        <f>'[1]GovtExp (VDGM+VIGM)'!G22</f>
        <v>0.41924715042114302</v>
      </c>
      <c r="DY23" s="3">
        <f>'[1]GovtExp (VDGM+VIGM)'!H22</f>
        <v>2.3674629628658302E-2</v>
      </c>
      <c r="DZ23" s="3">
        <f>'[1]GovtExp (VDGM+VIGM)'!I22</f>
        <v>0.56669849157333396</v>
      </c>
      <c r="EA23" s="3">
        <f>'[1]GovtExp (VDGM+VIGM)'!J22</f>
        <v>0.82793807983398404</v>
      </c>
      <c r="EB23" s="3">
        <f>'[1]GovtExp (VDGM+VIGM)'!K22</f>
        <v>5.6088212877511999E-2</v>
      </c>
      <c r="EC23" s="3">
        <f>'[1]GovtExp (VDGM+VIGM)'!L22</f>
        <v>0</v>
      </c>
      <c r="ED23" s="3">
        <f>'[1]GovtExp (VDGM+VIGM)'!M22</f>
        <v>2.1244785785675</v>
      </c>
      <c r="EE23" s="3">
        <f>'[1]GovtExp (VDGM+VIGM)'!N22</f>
        <v>1.5418722629547099</v>
      </c>
      <c r="EF23" s="3">
        <f>[1]Export!C22</f>
        <v>15.7430076599121</v>
      </c>
      <c r="EG23" s="3">
        <f>[1]Export!D22</f>
        <v>2.3929126262664799</v>
      </c>
      <c r="EH23" s="3">
        <f>[1]Export!E22</f>
        <v>7.99999997980194E-6</v>
      </c>
      <c r="EI23" s="3">
        <f>[1]Export!F22</f>
        <v>2.41528248786926</v>
      </c>
      <c r="EJ23" s="3">
        <f>[1]Export!G22</f>
        <v>3995.9140625</v>
      </c>
      <c r="EK23" s="3">
        <f>[1]Export!H22</f>
        <v>171.18395996093801</v>
      </c>
      <c r="EL23" s="3">
        <f>[1]Export!I22</f>
        <v>14368.7783203125</v>
      </c>
      <c r="EM23" s="3">
        <f>[1]Export!J22</f>
        <v>3031.08642578125</v>
      </c>
      <c r="EN23" s="3">
        <f>[1]Export!K22</f>
        <v>846.46441650390602</v>
      </c>
      <c r="EO23" s="3">
        <f>[1]Export!L22</f>
        <v>49.301486968994098</v>
      </c>
      <c r="EP23" s="3">
        <f>[1]Export!M22</f>
        <v>25377.8515625</v>
      </c>
      <c r="EQ23" s="3">
        <f>[1]Export!N22</f>
        <v>22536.576171875</v>
      </c>
      <c r="ER23" s="7">
        <f t="shared" si="1"/>
        <v>113332.18598090109</v>
      </c>
      <c r="ES23" s="3">
        <f t="shared" si="2"/>
        <v>113331.10079638912</v>
      </c>
      <c r="ET23">
        <v>6378.9623427635152</v>
      </c>
      <c r="EU23" s="7">
        <f t="shared" si="3"/>
        <v>113332.18598090111</v>
      </c>
    </row>
    <row r="24" spans="1:151" x14ac:dyDescent="0.35">
      <c r="A24" s="1" t="s">
        <v>7</v>
      </c>
      <c r="B24" t="s">
        <v>21</v>
      </c>
      <c r="C24">
        <v>3.7480808792396116E-6</v>
      </c>
      <c r="D24">
        <v>2.6235600675192713E-6</v>
      </c>
      <c r="E24">
        <v>1.5789771624850032E-5</v>
      </c>
      <c r="F24">
        <v>6.1519356680663664E-6</v>
      </c>
      <c r="G24">
        <v>1.169110975192152E-4</v>
      </c>
      <c r="H24">
        <v>2.7981979099032138E-6</v>
      </c>
      <c r="I24">
        <v>5.0095271945435823E-5</v>
      </c>
      <c r="J24">
        <v>2.7462093624603403E-6</v>
      </c>
      <c r="K24">
        <v>4.3479399802450243E-7</v>
      </c>
      <c r="L24">
        <v>1.9743312469083543E-5</v>
      </c>
      <c r="M24">
        <v>4.5440455012485624E-7</v>
      </c>
      <c r="N24">
        <v>3.5745452559663881E-6</v>
      </c>
      <c r="O24">
        <v>8.0056291873285124E-5</v>
      </c>
      <c r="P24">
        <v>1.3241248617521829E-6</v>
      </c>
      <c r="Q24">
        <v>1.8455309022847986E-5</v>
      </c>
      <c r="R24">
        <v>1.0116675003500663E-6</v>
      </c>
      <c r="S24">
        <v>2.0237916949199988E-3</v>
      </c>
      <c r="T24">
        <v>2.5609127823579349E-2</v>
      </c>
      <c r="U24">
        <v>4.4190194223540534E-3</v>
      </c>
      <c r="V24">
        <v>1.3081409713409212E-2</v>
      </c>
      <c r="W24">
        <v>0.12691224213778526</v>
      </c>
      <c r="X24">
        <v>3.2068559436517485E-2</v>
      </c>
      <c r="Y24">
        <v>9.075934740615714E-2</v>
      </c>
      <c r="Z24">
        <v>7.4079100832944531E-3</v>
      </c>
      <c r="AA24">
        <v>5.4504038495287888E-9</v>
      </c>
      <c r="AB24">
        <v>2.8404103326314411E-7</v>
      </c>
      <c r="AC24">
        <v>7.6908006089545347E-9</v>
      </c>
      <c r="AD24">
        <v>8.1956185430341831E-8</v>
      </c>
      <c r="AE24">
        <v>1.4365166526855734E-6</v>
      </c>
      <c r="AF24">
        <v>3.8927552942763591E-8</v>
      </c>
      <c r="AG24">
        <v>1.716627221838847E-8</v>
      </c>
      <c r="AH24">
        <v>1.1365040638656735E-8</v>
      </c>
      <c r="AI24">
        <v>2.8694259979779634E-5</v>
      </c>
      <c r="AJ24">
        <v>4.8264324498645128E-5</v>
      </c>
      <c r="AK24">
        <v>3.2318853552727397E-5</v>
      </c>
      <c r="AL24">
        <v>1.0055657339900138E-4</v>
      </c>
      <c r="AM24">
        <v>1.5839573904690729E-3</v>
      </c>
      <c r="AN24">
        <v>2.2039828595653031E-4</v>
      </c>
      <c r="AO24">
        <v>2.0703620934145228E-4</v>
      </c>
      <c r="AP24">
        <v>9.0423103968562422E-5</v>
      </c>
      <c r="AQ24">
        <v>2.7341929320911664E-6</v>
      </c>
      <c r="AR24">
        <v>4.5858480826771635E-5</v>
      </c>
      <c r="AS24">
        <v>4.9470882234753225E-6</v>
      </c>
      <c r="AT24">
        <v>8.9757133530711988E-5</v>
      </c>
      <c r="AU24">
        <v>1.0261405046177031E-3</v>
      </c>
      <c r="AV24">
        <v>7.8857531281334458E-5</v>
      </c>
      <c r="AW24">
        <v>3.945324050871631E-4</v>
      </c>
      <c r="AX24">
        <v>6.8787656113596021E-5</v>
      </c>
      <c r="AY24">
        <v>1.2178584960499013E-3</v>
      </c>
      <c r="AZ24">
        <v>8.6372566794876894E-5</v>
      </c>
      <c r="BA24">
        <v>2.9297015534943344E-4</v>
      </c>
      <c r="BB24">
        <v>5.3001375335430035E-4</v>
      </c>
      <c r="BC24">
        <v>5.7962376545097581E-3</v>
      </c>
      <c r="BD24">
        <v>5.3569196242853859E-4</v>
      </c>
      <c r="BE24">
        <v>2.2656637810381497E-3</v>
      </c>
      <c r="BF24">
        <v>1.3011585616961967E-3</v>
      </c>
      <c r="BG24">
        <v>1.011919206037577E-4</v>
      </c>
      <c r="BH24">
        <v>3.9164385397319628E-5</v>
      </c>
      <c r="BI24">
        <v>5.628713626948006E-5</v>
      </c>
      <c r="BJ24">
        <v>1.091260381919134E-4</v>
      </c>
      <c r="BK24">
        <v>3.3299866057133797E-3</v>
      </c>
      <c r="BL24">
        <v>1.4694032821208694E-3</v>
      </c>
      <c r="BM24">
        <v>2.193410240130411E-3</v>
      </c>
      <c r="BN24">
        <v>9.8630964985144969E-5</v>
      </c>
      <c r="BO24">
        <v>1.8051675208480423E-5</v>
      </c>
      <c r="BP24">
        <v>7.4500332643407416E-5</v>
      </c>
      <c r="BQ24">
        <v>1.3090728394669143E-5</v>
      </c>
      <c r="BR24">
        <v>2.7236242097722218E-5</v>
      </c>
      <c r="BS24">
        <v>1.5752710132900228E-3</v>
      </c>
      <c r="BT24">
        <v>1.1703274978653176E-3</v>
      </c>
      <c r="BU24">
        <v>9.2039910911725952E-4</v>
      </c>
      <c r="BV24">
        <v>5.2988397392022529E-5</v>
      </c>
      <c r="BW24">
        <v>8.9860977735467917E-8</v>
      </c>
      <c r="BX24">
        <v>9.5363229492838814E-7</v>
      </c>
      <c r="BY24">
        <v>4.0540590115373223E-7</v>
      </c>
      <c r="BZ24">
        <v>9.6752959572539028E-7</v>
      </c>
      <c r="CA24">
        <v>1.3170040024395264E-5</v>
      </c>
      <c r="CB24">
        <v>3.4926299652202557E-7</v>
      </c>
      <c r="CC24">
        <v>1.6759438254848177E-5</v>
      </c>
      <c r="CD24">
        <v>6.1004630209190796E-7</v>
      </c>
      <c r="CE24">
        <v>3.9511242011011784E-5</v>
      </c>
      <c r="CF24">
        <v>1.7412614762170849E-5</v>
      </c>
      <c r="CG24">
        <v>1.7403793108260614E-5</v>
      </c>
      <c r="CH24">
        <v>5.3083135025881765E-5</v>
      </c>
      <c r="CI24">
        <v>1.2398285787164687E-3</v>
      </c>
      <c r="CJ24">
        <v>2.1863042360003915E-4</v>
      </c>
      <c r="CK24">
        <v>4.2283659389460591E-4</v>
      </c>
      <c r="CL24">
        <v>6.1312854416816241E-5</v>
      </c>
      <c r="CM24">
        <v>1.0121645136241881E-5</v>
      </c>
      <c r="CN24">
        <v>2.5451368535636692E-6</v>
      </c>
      <c r="CO24">
        <v>1.6492841440005026E-6</v>
      </c>
      <c r="CP24">
        <v>7.3646542579990436E-6</v>
      </c>
      <c r="CQ24">
        <v>1.490078716231828E-4</v>
      </c>
      <c r="CR24">
        <v>7.9231276756741494E-5</v>
      </c>
      <c r="CS24">
        <v>3.3713572342475775E-5</v>
      </c>
      <c r="CT24">
        <v>4.5644792036216097E-6</v>
      </c>
      <c r="CU24" s="5">
        <f t="shared" si="0"/>
        <v>0.3322990282730881</v>
      </c>
      <c r="CV24" s="2">
        <v>6.0984991490840898E-2</v>
      </c>
      <c r="CW24" s="2">
        <v>14.144981384277299</v>
      </c>
      <c r="CX24" s="2">
        <v>40747.63671875</v>
      </c>
      <c r="CY24" s="2">
        <v>1.29194678738713E-2</v>
      </c>
      <c r="CZ24" s="2">
        <v>855.98095703125</v>
      </c>
      <c r="DA24" s="2">
        <v>93.694984436035199</v>
      </c>
      <c r="DB24" s="2">
        <v>1869.81530761719</v>
      </c>
      <c r="DC24" s="2">
        <v>2350.91845703125</v>
      </c>
      <c r="DD24" s="2">
        <v>117.175338745117</v>
      </c>
      <c r="DE24" s="2">
        <v>1.38845551013947</v>
      </c>
      <c r="DF24" s="2">
        <v>5866.82568359375</v>
      </c>
      <c r="DG24" s="2">
        <v>1129.56713867188</v>
      </c>
      <c r="DH24">
        <v>0</v>
      </c>
      <c r="DI24">
        <v>0</v>
      </c>
      <c r="DJ24">
        <v>15089.22265625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s="3">
        <f>'[1]GovtExp (VDGM+VIGM)'!C23</f>
        <v>7.0195264925132497E-6</v>
      </c>
      <c r="DU24" s="3">
        <f>'[1]GovtExp (VDGM+VIGM)'!D23</f>
        <v>6.31600676570088E-4</v>
      </c>
      <c r="DV24" s="3">
        <f>'[1]GovtExp (VDGM+VIGM)'!E23</f>
        <v>5.4549074172973597</v>
      </c>
      <c r="DW24" s="3">
        <f>'[1]GovtExp (VDGM+VIGM)'!F23</f>
        <v>1.37866691147792E-5</v>
      </c>
      <c r="DX24" s="3">
        <f>'[1]GovtExp (VDGM+VIGM)'!G23</f>
        <v>0.14026191830635101</v>
      </c>
      <c r="DY24" s="3">
        <f>'[1]GovtExp (VDGM+VIGM)'!H23</f>
        <v>6.3161584548652198E-3</v>
      </c>
      <c r="DZ24" s="3">
        <f>'[1]GovtExp (VDGM+VIGM)'!I23</f>
        <v>0.300907462835312</v>
      </c>
      <c r="EA24" s="3">
        <f>'[1]GovtExp (VDGM+VIGM)'!J23</f>
        <v>0.19127397239208199</v>
      </c>
      <c r="EB24" s="3">
        <f>'[1]GovtExp (VDGM+VIGM)'!K23</f>
        <v>3.7137068808078801E-2</v>
      </c>
      <c r="EC24" s="3">
        <f>'[1]GovtExp (VDGM+VIGM)'!L23</f>
        <v>7.3173090640921105E-5</v>
      </c>
      <c r="ED24" s="3">
        <f>'[1]GovtExp (VDGM+VIGM)'!M23</f>
        <v>1.40835237503052</v>
      </c>
      <c r="EE24" s="3">
        <f>'[1]GovtExp (VDGM+VIGM)'!N23</f>
        <v>0.237166672945023</v>
      </c>
      <c r="EF24" s="3">
        <f>[1]Export!C23</f>
        <v>6.8085074424743697</v>
      </c>
      <c r="EG24" s="3">
        <f>[1]Export!D23</f>
        <v>17.385818481445298</v>
      </c>
      <c r="EH24" s="3">
        <f>[1]Export!E23</f>
        <v>1.1000000085914501E-5</v>
      </c>
      <c r="EI24" s="3">
        <f>[1]Export!F23</f>
        <v>7.7583968639373793E-2</v>
      </c>
      <c r="EJ24" s="3">
        <f>[1]Export!G23</f>
        <v>2555.97192382813</v>
      </c>
      <c r="EK24" s="3">
        <f>[1]Export!H23</f>
        <v>527.32257080078102</v>
      </c>
      <c r="EL24" s="3">
        <f>[1]Export!I23</f>
        <v>6716.267578125</v>
      </c>
      <c r="EM24" s="3">
        <f>[1]Export!J23</f>
        <v>5293.45361328125</v>
      </c>
      <c r="EN24" s="3">
        <f>[1]Export!K23</f>
        <v>1733.93493652344</v>
      </c>
      <c r="EO24" s="3">
        <f>[1]Export!L23</f>
        <v>5.5076746940612802</v>
      </c>
      <c r="EP24" s="3">
        <f>[1]Export!M23</f>
        <v>43464.55078125</v>
      </c>
      <c r="EQ24" s="3">
        <f>[1]Export!N23</f>
        <v>13167.515625</v>
      </c>
      <c r="ER24" s="7">
        <f t="shared" si="1"/>
        <v>141633.35055552979</v>
      </c>
      <c r="ES24" s="3">
        <f t="shared" si="2"/>
        <v>141633.0182565015</v>
      </c>
      <c r="ET24">
        <v>50395.202079931194</v>
      </c>
      <c r="EU24" s="7">
        <f t="shared" si="3"/>
        <v>141633.35055552976</v>
      </c>
    </row>
    <row r="25" spans="1:151" x14ac:dyDescent="0.35">
      <c r="A25" s="1" t="s">
        <v>7</v>
      </c>
      <c r="B25" t="s">
        <v>22</v>
      </c>
      <c r="C25">
        <v>3.8969286454503873E-6</v>
      </c>
      <c r="D25">
        <v>8.0551967826210242E-6</v>
      </c>
      <c r="E25">
        <v>9.828598719742639E-6</v>
      </c>
      <c r="F25">
        <v>4.0532743672258068E-6</v>
      </c>
      <c r="G25">
        <v>8.1356439876529253E-6</v>
      </c>
      <c r="H25">
        <v>1.0152510779255001E-5</v>
      </c>
      <c r="I25">
        <v>3.9364780893907312E-6</v>
      </c>
      <c r="J25">
        <v>1.6230116176398433E-7</v>
      </c>
      <c r="K25">
        <v>8.0310629049415213E-6</v>
      </c>
      <c r="L25">
        <v>1.0357995439404894E-3</v>
      </c>
      <c r="M25">
        <v>1.8327628112170551E-5</v>
      </c>
      <c r="N25">
        <v>2.7058381493341509E-5</v>
      </c>
      <c r="O25">
        <v>3.1647629165147055E-5</v>
      </c>
      <c r="P25">
        <v>3.9394801658981374E-5</v>
      </c>
      <c r="Q25">
        <v>1.072922427817015E-4</v>
      </c>
      <c r="R25">
        <v>3.6676920719791906E-6</v>
      </c>
      <c r="S25">
        <v>3.9073600921478982E-3</v>
      </c>
      <c r="T25">
        <v>3.2156928985260999E-2</v>
      </c>
      <c r="U25">
        <v>4.2988720595903432E-2</v>
      </c>
      <c r="V25">
        <v>2.3916802669575368E-2</v>
      </c>
      <c r="W25">
        <v>3.3767627324025648E-2</v>
      </c>
      <c r="X25">
        <v>1.1047156638889393E-2</v>
      </c>
      <c r="Y25">
        <v>1.5476629398778237E-2</v>
      </c>
      <c r="Z25">
        <v>2.6847348534876211E-3</v>
      </c>
      <c r="AA25">
        <v>2.1304984463076024E-6</v>
      </c>
      <c r="AB25">
        <v>2.536574621345862E-4</v>
      </c>
      <c r="AC25">
        <v>4.0880359053935635E-6</v>
      </c>
      <c r="AD25">
        <v>1.812525196203892E-5</v>
      </c>
      <c r="AE25">
        <v>1.8729575291265136E-5</v>
      </c>
      <c r="AF25">
        <v>2.4746637755344526E-6</v>
      </c>
      <c r="AG25">
        <v>8.3756289445125141E-7</v>
      </c>
      <c r="AH25">
        <v>2.080679092513121E-7</v>
      </c>
      <c r="AI25">
        <v>2.6962036916376037E-6</v>
      </c>
      <c r="AJ25">
        <v>3.7053868213151904E-5</v>
      </c>
      <c r="AK25">
        <v>1.3600277577014788E-5</v>
      </c>
      <c r="AL25">
        <v>8.2722143046219403E-6</v>
      </c>
      <c r="AM25">
        <v>1.1417740696621009E-5</v>
      </c>
      <c r="AN25">
        <v>9.1331310527340644E-6</v>
      </c>
      <c r="AO25">
        <v>9.8544941417045824E-6</v>
      </c>
      <c r="AP25">
        <v>1.0161093226504189E-6</v>
      </c>
      <c r="AQ25">
        <v>1.1645083648767404E-6</v>
      </c>
      <c r="AR25">
        <v>5.381951633805341E-5</v>
      </c>
      <c r="AS25">
        <v>7.9002996535319823E-6</v>
      </c>
      <c r="AT25">
        <v>1.7518952468804975E-5</v>
      </c>
      <c r="AU25">
        <v>2.1193305813235421E-5</v>
      </c>
      <c r="AV25">
        <v>1.3158353309803314E-5</v>
      </c>
      <c r="AW25">
        <v>3.8486318107275571E-5</v>
      </c>
      <c r="AX25">
        <v>1.5483409374668712E-6</v>
      </c>
      <c r="AY25">
        <v>1.0911228875706476E-4</v>
      </c>
      <c r="AZ25">
        <v>3.0061851508855396E-5</v>
      </c>
      <c r="BA25">
        <v>1.0009399514624055E-4</v>
      </c>
      <c r="BB25">
        <v>2.4548579018394056E-5</v>
      </c>
      <c r="BC25">
        <v>2.6272857678848639E-5</v>
      </c>
      <c r="BD25">
        <v>1.1232474118192001E-5</v>
      </c>
      <c r="BE25">
        <v>3.0582718484726378E-5</v>
      </c>
      <c r="BF25">
        <v>3.1298100385843819E-6</v>
      </c>
      <c r="BG25">
        <v>1.7475797518567788E-5</v>
      </c>
      <c r="BH25">
        <v>4.6845628881592407E-5</v>
      </c>
      <c r="BI25">
        <v>4.9839372866142931E-5</v>
      </c>
      <c r="BJ25">
        <v>2.8086616744721945E-5</v>
      </c>
      <c r="BK25">
        <v>4.0503770309392954E-5</v>
      </c>
      <c r="BL25">
        <v>5.4936217718352201E-5</v>
      </c>
      <c r="BM25">
        <v>1.2040419573117814E-4</v>
      </c>
      <c r="BN25">
        <v>2.385651236530573E-6</v>
      </c>
      <c r="BO25">
        <v>6.8790349450958972E-7</v>
      </c>
      <c r="BP25">
        <v>2.2150730997206078E-5</v>
      </c>
      <c r="BQ25">
        <v>2.3543896555536399E-6</v>
      </c>
      <c r="BR25">
        <v>2.2149545571980691E-6</v>
      </c>
      <c r="BS25">
        <v>2.4085828595805321E-6</v>
      </c>
      <c r="BT25">
        <v>1.2279245088854399E-5</v>
      </c>
      <c r="BU25">
        <v>1.8679793999326426E-5</v>
      </c>
      <c r="BV25">
        <v>2.5469566883703699E-7</v>
      </c>
      <c r="BW25">
        <v>9.778214331237997E-7</v>
      </c>
      <c r="BX25">
        <v>2.6849652656614354E-5</v>
      </c>
      <c r="BY25">
        <v>4.2131462028582308E-6</v>
      </c>
      <c r="BZ25">
        <v>6.1272259739597896E-6</v>
      </c>
      <c r="CA25">
        <v>7.1216081573815676E-6</v>
      </c>
      <c r="CB25">
        <v>8.7517593507837087E-6</v>
      </c>
      <c r="CC25">
        <v>1.6589722904112263E-5</v>
      </c>
      <c r="CD25">
        <v>4.999162051784116E-7</v>
      </c>
      <c r="CE25">
        <v>3.5429590907322429E-6</v>
      </c>
      <c r="CF25">
        <v>8.9854143595442344E-6</v>
      </c>
      <c r="CG25">
        <v>6.3654974345729154E-6</v>
      </c>
      <c r="CH25">
        <v>3.2939700264046281E-6</v>
      </c>
      <c r="CI25">
        <v>5.4703593295528715E-6</v>
      </c>
      <c r="CJ25">
        <v>4.0464188339461239E-6</v>
      </c>
      <c r="CK25">
        <v>1.1280189056808686E-5</v>
      </c>
      <c r="CL25">
        <v>3.6881313373410409E-7</v>
      </c>
      <c r="CM25">
        <v>7.1623244129892227E-6</v>
      </c>
      <c r="CN25">
        <v>2.4422858773030092E-5</v>
      </c>
      <c r="CO25">
        <v>1.225987632910167E-5</v>
      </c>
      <c r="CP25">
        <v>9.9129094574964311E-6</v>
      </c>
      <c r="CQ25">
        <v>1.3530185882651952E-5</v>
      </c>
      <c r="CR25">
        <v>8.4229920959135575E-6</v>
      </c>
      <c r="CS25">
        <v>1.6599104585656428E-5</v>
      </c>
      <c r="CT25">
        <v>7.2526440733283167E-7</v>
      </c>
      <c r="CU25" s="5">
        <f t="shared" si="0"/>
        <v>0.1687775473372144</v>
      </c>
      <c r="CV25" s="2">
        <v>0.323989778757095</v>
      </c>
      <c r="CW25" s="2">
        <v>5.0750021934509304</v>
      </c>
      <c r="CX25" s="2">
        <v>22725.453125</v>
      </c>
      <c r="CY25" s="2">
        <v>0.55252802371978804</v>
      </c>
      <c r="CZ25" s="2">
        <v>41.602836608886697</v>
      </c>
      <c r="DA25" s="2">
        <v>16.7126789093018</v>
      </c>
      <c r="DB25" s="2">
        <v>23.7384643554688</v>
      </c>
      <c r="DC25" s="2">
        <v>65.790069580078097</v>
      </c>
      <c r="DD25" s="2">
        <v>4.47701168060303</v>
      </c>
      <c r="DE25" s="2">
        <v>1.56004297733307</v>
      </c>
      <c r="DF25" s="2">
        <v>344.77578735351602</v>
      </c>
      <c r="DG25" s="2">
        <v>1921.08984375</v>
      </c>
      <c r="DH25">
        <v>1.06436712667346E-2</v>
      </c>
      <c r="DI25">
        <v>1.6748847439885101E-2</v>
      </c>
      <c r="DJ25">
        <v>76.625280857086224</v>
      </c>
      <c r="DK25">
        <v>3.0936440452933301E-2</v>
      </c>
      <c r="DL25">
        <v>2.95556569099426</v>
      </c>
      <c r="DM25">
        <v>0.33634597063064597</v>
      </c>
      <c r="DN25">
        <v>0.73994499444961503</v>
      </c>
      <c r="DO25">
        <v>3.1311402320861799</v>
      </c>
      <c r="DP25">
        <v>3.9226479530334499</v>
      </c>
      <c r="DQ25">
        <v>8.5724472999572796E-2</v>
      </c>
      <c r="DR25">
        <v>7.2911176681518599</v>
      </c>
      <c r="DS25">
        <v>17.211662292480501</v>
      </c>
      <c r="DT25" s="3">
        <f>'[1]GovtExp (VDGM+VIGM)'!C24</f>
        <v>1.38995346787851E-5</v>
      </c>
      <c r="DU25" s="3">
        <f>'[1]GovtExp (VDGM+VIGM)'!D24</f>
        <v>1.75155364559032E-4</v>
      </c>
      <c r="DV25" s="3">
        <f>'[1]GovtExp (VDGM+VIGM)'!E24</f>
        <v>11.794868469238301</v>
      </c>
      <c r="DW25" s="3">
        <f>'[1]GovtExp (VDGM+VIGM)'!F24</f>
        <v>8.8488432083977403E-6</v>
      </c>
      <c r="DX25" s="3">
        <f>'[1]GovtExp (VDGM+VIGM)'!G24</f>
        <v>1.6672214260324801E-3</v>
      </c>
      <c r="DY25" s="3">
        <f>'[1]GovtExp (VDGM+VIGM)'!H24</f>
        <v>5.0470355199649897E-4</v>
      </c>
      <c r="DZ25" s="3">
        <f>'[1]GovtExp (VDGM+VIGM)'!I24</f>
        <v>6.5861566690728101E-4</v>
      </c>
      <c r="EA25" s="3">
        <f>'[1]GovtExp (VDGM+VIGM)'!J24</f>
        <v>2.23180744796991E-3</v>
      </c>
      <c r="EB25" s="3">
        <f>'[1]GovtExp (VDGM+VIGM)'!K24</f>
        <v>1.7347009270452001E-4</v>
      </c>
      <c r="EC25" s="3">
        <f>'[1]GovtExp (VDGM+VIGM)'!L24</f>
        <v>5.4952455684542703E-5</v>
      </c>
      <c r="ED25" s="3">
        <f>'[1]GovtExp (VDGM+VIGM)'!M24</f>
        <v>1.07189565896988E-2</v>
      </c>
      <c r="EE25" s="3">
        <f>'[1]GovtExp (VDGM+VIGM)'!N24</f>
        <v>6.4244143664836897E-2</v>
      </c>
      <c r="EF25" s="3">
        <f>[1]Export!C24</f>
        <v>0.57714402675628695</v>
      </c>
      <c r="EG25" s="3">
        <f>[1]Export!D24</f>
        <v>9.1626052856445295</v>
      </c>
      <c r="EH25" s="3">
        <f>[1]Export!E24</f>
        <v>3.0000001061125701E-6</v>
      </c>
      <c r="EI25" s="3">
        <f>[1]Export!F24</f>
        <v>1.2832005023956301</v>
      </c>
      <c r="EJ25" s="3">
        <f>[1]Export!G24</f>
        <v>70.699745178222699</v>
      </c>
      <c r="EK25" s="3">
        <f>[1]Export!H24</f>
        <v>33.007366180419901</v>
      </c>
      <c r="EL25" s="3">
        <f>[1]Export!I24</f>
        <v>54.806556701660199</v>
      </c>
      <c r="EM25" s="3">
        <f>[1]Export!J24</f>
        <v>137.90716552734401</v>
      </c>
      <c r="EN25" s="3">
        <f>[1]Export!K24</f>
        <v>8.3527936935424805</v>
      </c>
      <c r="EO25" s="3">
        <f>[1]Export!L24</f>
        <v>3.1585252285003702</v>
      </c>
      <c r="EP25" s="3">
        <f>[1]Export!M24</f>
        <v>680.25115966796898</v>
      </c>
      <c r="EQ25" s="3">
        <f>[1]Export!N24</f>
        <v>3681.53491210938</v>
      </c>
      <c r="ER25" s="7">
        <f t="shared" si="1"/>
        <v>29956.294414195232</v>
      </c>
      <c r="ES25" s="3">
        <f t="shared" si="2"/>
        <v>29956.125636647896</v>
      </c>
      <c r="ET25">
        <v>6973.6441212048012</v>
      </c>
      <c r="EU25" s="7">
        <f t="shared" si="3"/>
        <v>29956.294414195232</v>
      </c>
    </row>
    <row r="26" spans="1:151" x14ac:dyDescent="0.35">
      <c r="A26" s="1" t="s">
        <v>7</v>
      </c>
      <c r="B26" t="s">
        <v>23</v>
      </c>
      <c r="C26">
        <v>1.4396011708171437E-5</v>
      </c>
      <c r="D26">
        <v>9.2618567914354171E-6</v>
      </c>
      <c r="E26">
        <v>2.2863677706433037E-5</v>
      </c>
      <c r="F26">
        <v>1.4317334271100592E-5</v>
      </c>
      <c r="G26">
        <v>2.9017005307004487E-5</v>
      </c>
      <c r="H26">
        <v>1.8687306738918378E-4</v>
      </c>
      <c r="I26">
        <v>1.6286642321390645E-5</v>
      </c>
      <c r="J26">
        <v>3.4485693326045956E-6</v>
      </c>
      <c r="K26">
        <v>3.3956396329032403E-6</v>
      </c>
      <c r="L26">
        <v>2.830286468473276E-4</v>
      </c>
      <c r="M26">
        <v>1.0281903211827801E-5</v>
      </c>
      <c r="N26">
        <v>2.1190050929779246E-5</v>
      </c>
      <c r="O26">
        <v>2.0931213734810324E-5</v>
      </c>
      <c r="P26">
        <v>1.056986310880928E-3</v>
      </c>
      <c r="Q26">
        <v>1.1752504647008273E-4</v>
      </c>
      <c r="R26">
        <v>4.9499557390693861E-6</v>
      </c>
      <c r="S26">
        <v>4.4464881025897719E-2</v>
      </c>
      <c r="T26">
        <v>7.2244662191025377E-2</v>
      </c>
      <c r="U26">
        <v>0.12325471261233498</v>
      </c>
      <c r="V26">
        <v>5.5035555263265083E-2</v>
      </c>
      <c r="W26">
        <v>7.9208164978740031E-2</v>
      </c>
      <c r="X26">
        <v>0.21044821852856635</v>
      </c>
      <c r="Y26">
        <v>0.16037552410654682</v>
      </c>
      <c r="Z26">
        <v>0.27000552328701766</v>
      </c>
      <c r="AA26">
        <v>5.6728364441459946E-7</v>
      </c>
      <c r="AB26">
        <v>9.5660501092892361E-5</v>
      </c>
      <c r="AC26">
        <v>1.9016424004026784E-6</v>
      </c>
      <c r="AD26">
        <v>1.3506194821820847E-5</v>
      </c>
      <c r="AE26">
        <v>1.4890263760316791E-5</v>
      </c>
      <c r="AF26">
        <v>1.3645607191318032E-4</v>
      </c>
      <c r="AG26">
        <v>1.5053509576109372E-6</v>
      </c>
      <c r="AH26">
        <v>4.8214843757936742E-7</v>
      </c>
      <c r="AI26">
        <v>3.6577164532403579E-6</v>
      </c>
      <c r="AJ26">
        <v>1.5467874604145931E-5</v>
      </c>
      <c r="AK26">
        <v>1.5404646096884259E-5</v>
      </c>
      <c r="AL26">
        <v>1.2641103050450775E-5</v>
      </c>
      <c r="AM26">
        <v>2.2161941122959149E-5</v>
      </c>
      <c r="AN26">
        <v>1.1851508793113305E-4</v>
      </c>
      <c r="AO26">
        <v>2.8732950937129271E-5</v>
      </c>
      <c r="AP26">
        <v>1.0760155136371672E-5</v>
      </c>
      <c r="AQ26">
        <v>1.2206851020285035E-6</v>
      </c>
      <c r="AR26">
        <v>1.7949440554554816E-5</v>
      </c>
      <c r="AS26">
        <v>7.5593294770608617E-6</v>
      </c>
      <c r="AT26">
        <v>2.3048638482940049E-5</v>
      </c>
      <c r="AU26">
        <v>3.7656032245570885E-5</v>
      </c>
      <c r="AV26">
        <v>2.1104527727792573E-4</v>
      </c>
      <c r="AW26">
        <v>1.4375596333618651E-4</v>
      </c>
      <c r="AX26">
        <v>1.5036629381047743E-5</v>
      </c>
      <c r="AY26">
        <v>6.9765446324505833E-4</v>
      </c>
      <c r="AZ26">
        <v>5.2146269180401085E-5</v>
      </c>
      <c r="BA26">
        <v>4.8561530980871536E-4</v>
      </c>
      <c r="BB26">
        <v>1.4485172061498488E-4</v>
      </c>
      <c r="BC26">
        <v>1.8587478267378371E-4</v>
      </c>
      <c r="BD26">
        <v>6.2701705670661434E-4</v>
      </c>
      <c r="BE26">
        <v>6.4373909664329108E-4</v>
      </c>
      <c r="BF26">
        <v>1.5589928525328674E-4</v>
      </c>
      <c r="BG26">
        <v>8.8461656493639628E-6</v>
      </c>
      <c r="BH26">
        <v>9.9322937541674895E-6</v>
      </c>
      <c r="BI26">
        <v>2.4428748210816224E-5</v>
      </c>
      <c r="BJ26">
        <v>1.7289431179172031E-5</v>
      </c>
      <c r="BK26">
        <v>2.5776322999791283E-5</v>
      </c>
      <c r="BL26">
        <v>4.3682980383082706E-4</v>
      </c>
      <c r="BM26">
        <v>1.9119992367129385E-4</v>
      </c>
      <c r="BN26">
        <v>9.5057838839310186E-6</v>
      </c>
      <c r="BO26">
        <v>2.221489109646888E-6</v>
      </c>
      <c r="BP26">
        <v>1.9245360886053662E-5</v>
      </c>
      <c r="BQ26">
        <v>5.3770564221688995E-6</v>
      </c>
      <c r="BR26">
        <v>6.8691555558914624E-6</v>
      </c>
      <c r="BS26">
        <v>9.3205466356790729E-6</v>
      </c>
      <c r="BT26">
        <v>2.7491860117093045E-4</v>
      </c>
      <c r="BU26">
        <v>1.4239395654942042E-4</v>
      </c>
      <c r="BV26">
        <v>6.760107065543284E-6</v>
      </c>
      <c r="BW26">
        <v>1.354932531548636E-6</v>
      </c>
      <c r="BX26">
        <v>1.7781637470792531E-5</v>
      </c>
      <c r="BY26">
        <v>5.8978613093927667E-6</v>
      </c>
      <c r="BZ26">
        <v>1.1558764216696385E-5</v>
      </c>
      <c r="CA26">
        <v>1.350744330144165E-5</v>
      </c>
      <c r="CB26">
        <v>2.0225785475587945E-4</v>
      </c>
      <c r="CC26">
        <v>6.3579588537752559E-5</v>
      </c>
      <c r="CD26">
        <v>5.4066399307784858E-6</v>
      </c>
      <c r="CE26">
        <v>7.9668842503665079E-6</v>
      </c>
      <c r="CF26">
        <v>5.1743284868328883E-6</v>
      </c>
      <c r="CG26">
        <v>1.3089016144941425E-5</v>
      </c>
      <c r="CH26">
        <v>7.0432702139703383E-6</v>
      </c>
      <c r="CI26">
        <v>1.298720127055925E-5</v>
      </c>
      <c r="CJ26">
        <v>9.8222302793279337E-5</v>
      </c>
      <c r="CK26">
        <v>6.6261694328162885E-5</v>
      </c>
      <c r="CL26">
        <v>4.3676994415644311E-6</v>
      </c>
      <c r="CM26">
        <v>1.9358810047818367E-5</v>
      </c>
      <c r="CN26">
        <v>1.6248251803519859E-5</v>
      </c>
      <c r="CO26">
        <v>2.4909436497664055E-5</v>
      </c>
      <c r="CP26">
        <v>2.5728563417946604E-5</v>
      </c>
      <c r="CQ26">
        <v>4.5390064644061016E-5</v>
      </c>
      <c r="CR26">
        <v>2.3479066465039277E-4</v>
      </c>
      <c r="CS26">
        <v>1.2005728160514665E-4</v>
      </c>
      <c r="CT26">
        <v>1.4174579638762539E-5</v>
      </c>
      <c r="CU26" s="5">
        <f t="shared" si="0"/>
        <v>1.0230224053558759</v>
      </c>
      <c r="CV26" s="2">
        <v>0.25303530693054199</v>
      </c>
      <c r="CW26" s="2">
        <v>4.4582400321960396</v>
      </c>
      <c r="CX26" s="2">
        <v>239982.09375</v>
      </c>
      <c r="CY26" s="2">
        <v>0.70224636793136597</v>
      </c>
      <c r="CZ26" s="2">
        <v>32.615383148193402</v>
      </c>
      <c r="DA26" s="2">
        <v>11.9477138519287</v>
      </c>
      <c r="DB26" s="2">
        <v>123.805549621582</v>
      </c>
      <c r="DC26" s="2">
        <v>46.294506072997997</v>
      </c>
      <c r="DD26" s="2">
        <v>8.8178672790527308</v>
      </c>
      <c r="DE26" s="2">
        <v>2.3139286041259801</v>
      </c>
      <c r="DF26" s="2">
        <v>846.3623046875</v>
      </c>
      <c r="DG26" s="2">
        <v>2961.47143554688</v>
      </c>
      <c r="DH26">
        <v>2.0161388441920301E-2</v>
      </c>
      <c r="DI26">
        <v>0.17494782805442799</v>
      </c>
      <c r="DJ26">
        <v>233556.06777191162</v>
      </c>
      <c r="DK26">
        <v>0.30178540945053101</v>
      </c>
      <c r="DL26">
        <v>32.603549957275398</v>
      </c>
      <c r="DM26">
        <v>0.776106357574463</v>
      </c>
      <c r="DN26">
        <v>128.91497802734401</v>
      </c>
      <c r="DO26">
        <v>407.56350708007801</v>
      </c>
      <c r="DP26">
        <v>21.999330520629901</v>
      </c>
      <c r="DQ26">
        <v>5.0843589007854503E-2</v>
      </c>
      <c r="DR26">
        <v>2520.93286132813</v>
      </c>
      <c r="DS26">
        <v>480.421630859375</v>
      </c>
      <c r="DT26" s="3">
        <f>'[1]GovtExp (VDGM+VIGM)'!C25</f>
        <v>5.15330135822296E-2</v>
      </c>
      <c r="DU26" s="3">
        <f>'[1]GovtExp (VDGM+VIGM)'!D25</f>
        <v>0.32148954272270203</v>
      </c>
      <c r="DV26" s="3">
        <f>'[1]GovtExp (VDGM+VIGM)'!E25</f>
        <v>83787.3984375</v>
      </c>
      <c r="DW26" s="3">
        <f>'[1]GovtExp (VDGM+VIGM)'!F25</f>
        <v>8.4390647709369701E-2</v>
      </c>
      <c r="DX26" s="3">
        <f>'[1]GovtExp (VDGM+VIGM)'!G25</f>
        <v>3.1869690418243399</v>
      </c>
      <c r="DY26" s="3">
        <f>'[1]GovtExp (VDGM+VIGM)'!H25</f>
        <v>1.74839043617249</v>
      </c>
      <c r="DZ26" s="3">
        <f>'[1]GovtExp (VDGM+VIGM)'!I25</f>
        <v>6.7573351860046396</v>
      </c>
      <c r="EA26" s="3">
        <f>'[1]GovtExp (VDGM+VIGM)'!J25</f>
        <v>3.7140638828277601</v>
      </c>
      <c r="EB26" s="3">
        <f>'[1]GovtExp (VDGM+VIGM)'!K25</f>
        <v>1.2909562587737999</v>
      </c>
      <c r="EC26" s="3">
        <f>'[1]GovtExp (VDGM+VIGM)'!L25</f>
        <v>0.31243705749511702</v>
      </c>
      <c r="ED26" s="3">
        <f>'[1]GovtExp (VDGM+VIGM)'!M25</f>
        <v>42.294101715087898</v>
      </c>
      <c r="EE26" s="3">
        <f>'[1]GovtExp (VDGM+VIGM)'!N25</f>
        <v>481.30917358398398</v>
      </c>
      <c r="EF26" s="3">
        <f>[1]Export!C25</f>
        <v>1.4107705354690601</v>
      </c>
      <c r="EG26" s="3">
        <f>[1]Export!D25</f>
        <v>10.936037063598601</v>
      </c>
      <c r="EH26" s="3">
        <f>[1]Export!E25</f>
        <v>1.59999999596039E-5</v>
      </c>
      <c r="EI26" s="3">
        <f>[1]Export!F25</f>
        <v>2.1280484199523899</v>
      </c>
      <c r="EJ26" s="3">
        <f>[1]Export!G25</f>
        <v>126.11483001709</v>
      </c>
      <c r="EK26" s="3">
        <f>[1]Export!H25</f>
        <v>65.668251037597699</v>
      </c>
      <c r="EL26" s="3">
        <f>[1]Export!I25</f>
        <v>617.37060546875</v>
      </c>
      <c r="EM26" s="3">
        <f>[1]Export!J25</f>
        <v>148.52186584472699</v>
      </c>
      <c r="EN26" s="3">
        <f>[1]Export!K25</f>
        <v>35.652011871337898</v>
      </c>
      <c r="EO26" s="3">
        <f>[1]Export!L25</f>
        <v>8.3815088272094709</v>
      </c>
      <c r="EP26" s="3">
        <f>[1]Export!M25</f>
        <v>2864.71069335938</v>
      </c>
      <c r="EQ26" s="3">
        <f>[1]Export!N25</f>
        <v>14903.1904296875</v>
      </c>
      <c r="ER26" s="7">
        <f t="shared" si="1"/>
        <v>584284.54080318043</v>
      </c>
      <c r="ES26" s="3">
        <f t="shared" si="2"/>
        <v>584283.51778077509</v>
      </c>
      <c r="ET26">
        <v>442622.23760031059</v>
      </c>
      <c r="EU26" s="7">
        <f t="shared" si="3"/>
        <v>584284.54080318043</v>
      </c>
    </row>
    <row r="27" spans="1:151" x14ac:dyDescent="0.35">
      <c r="A27" s="1" t="s">
        <v>7</v>
      </c>
      <c r="B27" t="s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1.6186287998328085E-3</v>
      </c>
      <c r="T27">
        <v>2.4941184234751521E-3</v>
      </c>
      <c r="U27">
        <v>1.8268927504081981E-3</v>
      </c>
      <c r="V27">
        <v>7.9033236788576267E-3</v>
      </c>
      <c r="W27">
        <v>5.4515581375080948E-3</v>
      </c>
      <c r="X27">
        <v>2.1306216879542986E-3</v>
      </c>
      <c r="Y27">
        <v>5.0081938076394729E-3</v>
      </c>
      <c r="Z27">
        <v>4.133608456289755E-2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1.9273372519968997E-9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1.7355413896317693E-8</v>
      </c>
      <c r="BH27">
        <v>1.4655860367623038E-8</v>
      </c>
      <c r="BI27">
        <v>3.9170252576071187E-9</v>
      </c>
      <c r="BJ27">
        <v>1.5100325752004983E-8</v>
      </c>
      <c r="BK27">
        <v>2.1288035727135576E-9</v>
      </c>
      <c r="BL27">
        <v>1.3586033787764774E-8</v>
      </c>
      <c r="BM27">
        <v>5.6876478109398263E-9</v>
      </c>
      <c r="BN27">
        <v>2.2352184750964753E-8</v>
      </c>
      <c r="BO27">
        <v>9.8767524588152003E-9</v>
      </c>
      <c r="BP27">
        <v>8.8945758114873222E-8</v>
      </c>
      <c r="BQ27">
        <v>2.52219716799153E-9</v>
      </c>
      <c r="BR27">
        <v>1.6600255474516534E-8</v>
      </c>
      <c r="BS27">
        <v>1.7465201104753699E-9</v>
      </c>
      <c r="BT27">
        <v>3.1496909247956251E-8</v>
      </c>
      <c r="BU27">
        <v>9.1027277771931711E-9</v>
      </c>
      <c r="BV27">
        <v>3.1264985798267567E-8</v>
      </c>
      <c r="BW27">
        <v>0</v>
      </c>
      <c r="BX27">
        <v>3.379867487784489E-9</v>
      </c>
      <c r="BY27">
        <v>0</v>
      </c>
      <c r="BZ27">
        <v>1.3507196061457203E-9</v>
      </c>
      <c r="CA27">
        <v>0</v>
      </c>
      <c r="CB27">
        <v>0</v>
      </c>
      <c r="CC27">
        <v>0</v>
      </c>
      <c r="CD27">
        <v>1.8762759539300774E-9</v>
      </c>
      <c r="CE27">
        <v>4.332267073997974E-9</v>
      </c>
      <c r="CF27">
        <v>3.7210351292413801E-9</v>
      </c>
      <c r="CG27">
        <v>0</v>
      </c>
      <c r="CH27">
        <v>2.4027020749658761E-9</v>
      </c>
      <c r="CI27">
        <v>0</v>
      </c>
      <c r="CJ27">
        <v>1.7892574406000226E-9</v>
      </c>
      <c r="CK27">
        <v>0</v>
      </c>
      <c r="CL27">
        <v>3.6211661738448843E-9</v>
      </c>
      <c r="CM27">
        <v>3.8022204997915648E-8</v>
      </c>
      <c r="CN27">
        <v>4.2008469723949553E-8</v>
      </c>
      <c r="CO27">
        <v>5.7056219576263862E-9</v>
      </c>
      <c r="CP27">
        <v>3.073256917133889E-8</v>
      </c>
      <c r="CQ27">
        <v>4.213377475177581E-9</v>
      </c>
      <c r="CR27">
        <v>1.3430987504700658E-8</v>
      </c>
      <c r="CS27">
        <v>3.7479609428148675E-9</v>
      </c>
      <c r="CT27">
        <v>3.0614706406097915E-8</v>
      </c>
      <c r="CU27" s="5">
        <f t="shared" si="0"/>
        <v>6.7769901064500954E-2</v>
      </c>
      <c r="CV27" s="2">
        <v>0</v>
      </c>
      <c r="CW27" s="2">
        <v>0</v>
      </c>
      <c r="CX27" s="2">
        <v>6272.13134765625</v>
      </c>
      <c r="CY27" s="2">
        <v>0</v>
      </c>
      <c r="CZ27" s="2">
        <v>0</v>
      </c>
      <c r="DA27" s="2">
        <v>0</v>
      </c>
      <c r="DB27" s="2">
        <v>1.0196019502473099E-5</v>
      </c>
      <c r="DC27" s="2">
        <v>0</v>
      </c>
      <c r="DD27" s="2">
        <v>7.0295459590852304E-4</v>
      </c>
      <c r="DE27" s="2">
        <v>0</v>
      </c>
      <c r="DF27" s="2">
        <v>6.8499236367642897E-3</v>
      </c>
      <c r="DG27" s="2">
        <v>0.14452131092548401</v>
      </c>
      <c r="DH27">
        <v>9.6164330898318399E-5</v>
      </c>
      <c r="DI27">
        <v>4.7698016278445703E-3</v>
      </c>
      <c r="DJ27">
        <v>2.07143016159534E-2</v>
      </c>
      <c r="DK27">
        <v>1.44885573536158E-3</v>
      </c>
      <c r="DL27">
        <v>1.9045062363147701E-2</v>
      </c>
      <c r="DM27">
        <v>2.30268370360136E-2</v>
      </c>
      <c r="DN27">
        <v>4.5619912445545197E-2</v>
      </c>
      <c r="DO27">
        <v>7.0859819650649997E-2</v>
      </c>
      <c r="DP27">
        <v>2.95822438783944E-3</v>
      </c>
      <c r="DQ27">
        <v>1.01934492704459E-4</v>
      </c>
      <c r="DR27">
        <v>0.52282696962356601</v>
      </c>
      <c r="DS27">
        <v>2.4667592048645002</v>
      </c>
      <c r="DT27" s="3">
        <f>'[1]GovtExp (VDGM+VIGM)'!C26</f>
        <v>0</v>
      </c>
      <c r="DU27" s="3">
        <f>'[1]GovtExp (VDGM+VIGM)'!D26</f>
        <v>0</v>
      </c>
      <c r="DV27" s="3">
        <f>'[1]GovtExp (VDGM+VIGM)'!E26</f>
        <v>0</v>
      </c>
      <c r="DW27" s="3">
        <f>'[1]GovtExp (VDGM+VIGM)'!F26</f>
        <v>0</v>
      </c>
      <c r="DX27" s="3">
        <f>'[1]GovtExp (VDGM+VIGM)'!G26</f>
        <v>0</v>
      </c>
      <c r="DY27" s="3">
        <f>'[1]GovtExp (VDGM+VIGM)'!H26</f>
        <v>0</v>
      </c>
      <c r="DZ27" s="3">
        <f>'[1]GovtExp (VDGM+VIGM)'!I26</f>
        <v>0</v>
      </c>
      <c r="EA27" s="3">
        <f>'[1]GovtExp (VDGM+VIGM)'!J26</f>
        <v>0</v>
      </c>
      <c r="EB27" s="3">
        <f>'[1]GovtExp (VDGM+VIGM)'!K26</f>
        <v>0</v>
      </c>
      <c r="EC27" s="3">
        <f>'[1]GovtExp (VDGM+VIGM)'!L26</f>
        <v>0</v>
      </c>
      <c r="ED27" s="3">
        <f>'[1]GovtExp (VDGM+VIGM)'!M26</f>
        <v>0</v>
      </c>
      <c r="EE27" s="3">
        <f>'[1]GovtExp (VDGM+VIGM)'!N26</f>
        <v>0</v>
      </c>
      <c r="EF27" s="3">
        <f>[1]Export!C26</f>
        <v>5.2192939392625703E-7</v>
      </c>
      <c r="EG27" s="3">
        <f>[1]Export!D26</f>
        <v>5.8898144743579897E-6</v>
      </c>
      <c r="EH27" s="3">
        <f>[1]Export!E26</f>
        <v>9.9999999747524292E-7</v>
      </c>
      <c r="EI27" s="3">
        <f>[1]Export!F26</f>
        <v>2.3851234800531499E-6</v>
      </c>
      <c r="EJ27" s="3">
        <f>[1]Export!G26</f>
        <v>2.7138195582665498E-4</v>
      </c>
      <c r="EK27" s="3">
        <f>[1]Export!H26</f>
        <v>4.8486959713045501E-5</v>
      </c>
      <c r="EL27" s="3">
        <f>[1]Export!I26</f>
        <v>9.9749275250360397E-5</v>
      </c>
      <c r="EM27" s="3">
        <f>[1]Export!J26</f>
        <v>1.00515261292458E-2</v>
      </c>
      <c r="EN27" s="3">
        <f>[1]Export!K26</f>
        <v>6.8771163932979098E-3</v>
      </c>
      <c r="EO27" s="3">
        <f>[1]Export!L26</f>
        <v>9.7073534561786801E-5</v>
      </c>
      <c r="EP27" s="3">
        <f>[1]Export!M26</f>
        <v>6.7171223461628002E-2</v>
      </c>
      <c r="EQ27" s="3">
        <f>[1]Export!N26</f>
        <v>1.4145869016647299</v>
      </c>
      <c r="ER27" s="7">
        <f t="shared" si="1"/>
        <v>6277.0286422869076</v>
      </c>
      <c r="ES27" s="3">
        <f t="shared" si="2"/>
        <v>6276.9608723858428</v>
      </c>
      <c r="ET27">
        <v>1090.5016641909826</v>
      </c>
      <c r="EU27" s="7">
        <f t="shared" si="3"/>
        <v>6277.0286422869076</v>
      </c>
    </row>
    <row r="28" spans="1:151" x14ac:dyDescent="0.35">
      <c r="A28" s="1" t="s">
        <v>8</v>
      </c>
      <c r="B28" t="s">
        <v>17</v>
      </c>
      <c r="C28">
        <v>0</v>
      </c>
      <c r="D28">
        <v>0</v>
      </c>
      <c r="E28">
        <v>0</v>
      </c>
      <c r="F28">
        <v>8.335360863466959E-6</v>
      </c>
      <c r="G28">
        <v>0</v>
      </c>
      <c r="H28">
        <v>0</v>
      </c>
      <c r="I28">
        <v>0</v>
      </c>
      <c r="J28">
        <v>0</v>
      </c>
      <c r="K28">
        <v>5.4601894958225246E-8</v>
      </c>
      <c r="L28">
        <v>0</v>
      </c>
      <c r="M28">
        <v>3.5638885307608929E-7</v>
      </c>
      <c r="N28">
        <v>0</v>
      </c>
      <c r="O28">
        <v>5.7176825704303121E-8</v>
      </c>
      <c r="P28">
        <v>0</v>
      </c>
      <c r="Q28">
        <v>0</v>
      </c>
      <c r="R28">
        <v>0</v>
      </c>
      <c r="S28">
        <v>3.0240830779998622E-9</v>
      </c>
      <c r="T28">
        <v>0</v>
      </c>
      <c r="U28">
        <v>8.7194451333497896E-9</v>
      </c>
      <c r="V28">
        <v>0</v>
      </c>
      <c r="W28">
        <v>3.26256775316038E-9</v>
      </c>
      <c r="X28">
        <v>0</v>
      </c>
      <c r="Y28">
        <v>0</v>
      </c>
      <c r="Z28">
        <v>0</v>
      </c>
      <c r="AA28">
        <v>7.1195869745217411E-2</v>
      </c>
      <c r="AB28">
        <v>4.4846045334127824E-7</v>
      </c>
      <c r="AC28">
        <v>0.35963993737695626</v>
      </c>
      <c r="AD28">
        <v>1.6377762267476607E-4</v>
      </c>
      <c r="AE28">
        <v>7.9122183003725061E-2</v>
      </c>
      <c r="AF28">
        <v>3.2862605427173724E-9</v>
      </c>
      <c r="AG28">
        <v>2.1672853050740836E-4</v>
      </c>
      <c r="AH28">
        <v>1.4658202041347955E-3</v>
      </c>
      <c r="AI28">
        <v>1.7022572616897644E-9</v>
      </c>
      <c r="AJ28">
        <v>0</v>
      </c>
      <c r="AK28">
        <v>1.5513071284092717E-8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6.920184283675666E-9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6.9099467583823518E-5</v>
      </c>
      <c r="BH28">
        <v>0</v>
      </c>
      <c r="BI28">
        <v>1.6829566215548241E-3</v>
      </c>
      <c r="BJ28">
        <v>1.3384055313307596E-9</v>
      </c>
      <c r="BK28">
        <v>1.7446951927587426E-6</v>
      </c>
      <c r="BL28">
        <v>0</v>
      </c>
      <c r="BM28">
        <v>2.9779188521885095E-7</v>
      </c>
      <c r="BN28">
        <v>4.8823901517554532E-9</v>
      </c>
      <c r="BO28">
        <v>1.8136712007448531E-5</v>
      </c>
      <c r="BP28">
        <v>0</v>
      </c>
      <c r="BQ28">
        <v>1.1784812207964079E-4</v>
      </c>
      <c r="BR28">
        <v>1.2979816051915909E-9</v>
      </c>
      <c r="BS28">
        <v>3.4924634867952139E-6</v>
      </c>
      <c r="BT28">
        <v>0</v>
      </c>
      <c r="BU28">
        <v>5.4992451359826064E-7</v>
      </c>
      <c r="BV28">
        <v>0</v>
      </c>
      <c r="BW28">
        <v>7.5866048026131246E-7</v>
      </c>
      <c r="BX28">
        <v>1.1160870415949935E-9</v>
      </c>
      <c r="BY28">
        <v>4.2567380573229251E-6</v>
      </c>
      <c r="BZ28">
        <v>1.1752202685676995E-9</v>
      </c>
      <c r="CA28">
        <v>1.7339144999058852E-6</v>
      </c>
      <c r="CB28">
        <v>0</v>
      </c>
      <c r="CC28">
        <v>1.1554317763604446E-8</v>
      </c>
      <c r="CD28">
        <v>1.9425638290646735E-8</v>
      </c>
      <c r="CE28">
        <v>3.3141691076618408E-7</v>
      </c>
      <c r="CF28">
        <v>0</v>
      </c>
      <c r="CG28">
        <v>9.6770175200308708E-7</v>
      </c>
      <c r="CH28">
        <v>0</v>
      </c>
      <c r="CI28">
        <v>6.4616948128477243E-9</v>
      </c>
      <c r="CJ28">
        <v>0</v>
      </c>
      <c r="CK28">
        <v>0</v>
      </c>
      <c r="CL28">
        <v>0</v>
      </c>
      <c r="CM28">
        <v>6.0789788380764314E-8</v>
      </c>
      <c r="CN28">
        <v>0</v>
      </c>
      <c r="CO28">
        <v>2.213311400453621E-7</v>
      </c>
      <c r="CP28">
        <v>0</v>
      </c>
      <c r="CQ28">
        <v>6.9477221462047617E-9</v>
      </c>
      <c r="CR28">
        <v>0</v>
      </c>
      <c r="CS28">
        <v>0</v>
      </c>
      <c r="CT28">
        <v>0</v>
      </c>
      <c r="CU28" s="5">
        <f t="shared" si="0"/>
        <v>0.51371612145036594</v>
      </c>
      <c r="CV28" s="2">
        <v>0</v>
      </c>
      <c r="CW28" s="2">
        <v>4.4299676665104899E-4</v>
      </c>
      <c r="CX28" s="2">
        <v>2.0147217437624901E-3</v>
      </c>
      <c r="CY28" s="2">
        <v>1139.10461425781</v>
      </c>
      <c r="CZ28" s="2">
        <v>2.3973982024472199E-4</v>
      </c>
      <c r="DA28" s="2">
        <v>5.97585749346763E-4</v>
      </c>
      <c r="DB28" s="2">
        <v>8.9216614142060297E-3</v>
      </c>
      <c r="DC28" s="2">
        <v>0.38426831364631697</v>
      </c>
      <c r="DD28" s="2">
        <v>1.45682597160339</v>
      </c>
      <c r="DE28" s="2">
        <v>1.43164361361414E-3</v>
      </c>
      <c r="DF28" s="2">
        <v>0.124748274683952</v>
      </c>
      <c r="DG28" s="2">
        <v>7.7151179313659696E-2</v>
      </c>
      <c r="DH28">
        <v>6.9037830689921997E-4</v>
      </c>
      <c r="DI28">
        <v>4.1280766017734996E-3</v>
      </c>
      <c r="DJ28">
        <v>0.20519915223121599</v>
      </c>
      <c r="DK28">
        <v>933.73813987406879</v>
      </c>
      <c r="DL28">
        <v>0.21518313884735099</v>
      </c>
      <c r="DM28">
        <v>7.7202446758747101E-2</v>
      </c>
      <c r="DN28">
        <v>0.620133936405182</v>
      </c>
      <c r="DO28">
        <v>9.76216495037079E-2</v>
      </c>
      <c r="DP28">
        <v>1.6373854130506502E-2</v>
      </c>
      <c r="DQ28">
        <v>6.4250064315274401E-4</v>
      </c>
      <c r="DR28">
        <v>11.790616035461399</v>
      </c>
      <c r="DS28">
        <v>26.241413116455099</v>
      </c>
      <c r="DT28" s="3">
        <f>'[1]GovtExp (VDGM+VIGM)'!C27</f>
        <v>0</v>
      </c>
      <c r="DU28" s="3">
        <f>'[1]GovtExp (VDGM+VIGM)'!D27</f>
        <v>3.8756945286877502E-4</v>
      </c>
      <c r="DV28" s="3">
        <f>'[1]GovtExp (VDGM+VIGM)'!E27</f>
        <v>1.40272255521268E-3</v>
      </c>
      <c r="DW28" s="3">
        <f>'[1]GovtExp (VDGM+VIGM)'!F27</f>
        <v>0.20221553742885601</v>
      </c>
      <c r="DX28" s="3">
        <f>'[1]GovtExp (VDGM+VIGM)'!G27</f>
        <v>3.0295335454866301E-4</v>
      </c>
      <c r="DY28" s="3">
        <f>'[1]GovtExp (VDGM+VIGM)'!H27</f>
        <v>2.3655056793359101E-5</v>
      </c>
      <c r="DZ28" s="3">
        <f>'[1]GovtExp (VDGM+VIGM)'!I27</f>
        <v>1.39238218253013E-5</v>
      </c>
      <c r="EA28" s="3">
        <f>'[1]GovtExp (VDGM+VIGM)'!J27</f>
        <v>7.4782043695449801E-2</v>
      </c>
      <c r="EB28" s="3">
        <f>'[1]GovtExp (VDGM+VIGM)'!K27</f>
        <v>0.43627986311912498</v>
      </c>
      <c r="EC28" s="3">
        <f>'[1]GovtExp (VDGM+VIGM)'!L27</f>
        <v>4.9268489237874703E-4</v>
      </c>
      <c r="ED28" s="3">
        <f>'[1]GovtExp (VDGM+VIGM)'!M27</f>
        <v>1.69680826365948E-2</v>
      </c>
      <c r="EE28" s="3">
        <f>'[1]GovtExp (VDGM+VIGM)'!N27</f>
        <v>3.7851221859455102E-2</v>
      </c>
      <c r="EF28" s="3">
        <f>[1]Export!C27</f>
        <v>7.2715447458904203E-6</v>
      </c>
      <c r="EG28" s="3">
        <f>[1]Export!D27</f>
        <v>8.4969997406005894E-3</v>
      </c>
      <c r="EH28" s="3">
        <f>[1]Export!E27</f>
        <v>1.32333068177104E-2</v>
      </c>
      <c r="EI28" s="3">
        <f>[1]Export!F27</f>
        <v>1.40000001920271E-5</v>
      </c>
      <c r="EJ28" s="3">
        <f>[1]Export!G27</f>
        <v>8.6957644671201706E-3</v>
      </c>
      <c r="EK28" s="3">
        <f>[1]Export!H27</f>
        <v>4.1499650105833999E-3</v>
      </c>
      <c r="EL28" s="3">
        <f>[1]Export!I27</f>
        <v>3.1476605683565098E-2</v>
      </c>
      <c r="EM28" s="3">
        <f>[1]Export!J27</f>
        <v>98.439216613769503</v>
      </c>
      <c r="EN28" s="3">
        <f>[1]Export!K27</f>
        <v>10.4398803710938</v>
      </c>
      <c r="EO28" s="3">
        <f>[1]Export!L27</f>
        <v>0.14480465650558499</v>
      </c>
      <c r="EP28" s="3">
        <f>[1]Export!M27</f>
        <v>2.3508062362670898</v>
      </c>
      <c r="EQ28" s="3">
        <f>[1]Export!N27</f>
        <v>1.6890971660614</v>
      </c>
      <c r="ER28" s="7">
        <f t="shared" si="1"/>
        <v>2228.5829158418642</v>
      </c>
      <c r="ES28" s="3">
        <f t="shared" si="2"/>
        <v>2228.069199720414</v>
      </c>
      <c r="ET28">
        <v>-1550.2097013069599</v>
      </c>
      <c r="EU28" s="7">
        <f t="shared" si="3"/>
        <v>2228.5829158418642</v>
      </c>
    </row>
    <row r="29" spans="1:151" x14ac:dyDescent="0.35">
      <c r="A29" s="1" t="s">
        <v>8</v>
      </c>
      <c r="B29" t="s">
        <v>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1.9466448608159076E-7</v>
      </c>
      <c r="W29">
        <v>0</v>
      </c>
      <c r="X29">
        <v>0</v>
      </c>
      <c r="Y29">
        <v>0</v>
      </c>
      <c r="Z29">
        <v>2.9129523642976573E-8</v>
      </c>
      <c r="AA29">
        <v>5.6018077241818007E-8</v>
      </c>
      <c r="AB29">
        <v>6.6292691966644097E-4</v>
      </c>
      <c r="AC29">
        <v>6.2869911569365277E-5</v>
      </c>
      <c r="AD29">
        <v>9.9238106868376925E-3</v>
      </c>
      <c r="AE29">
        <v>1.7830691171505668E-4</v>
      </c>
      <c r="AF29">
        <v>2.8814497136818379E-9</v>
      </c>
      <c r="AG29">
        <v>1.5716875915695874E-6</v>
      </c>
      <c r="AH29">
        <v>3.1919228877779745E-4</v>
      </c>
      <c r="AI29">
        <v>0</v>
      </c>
      <c r="AJ29">
        <v>2.08427785277452E-9</v>
      </c>
      <c r="AK29">
        <v>0</v>
      </c>
      <c r="AL29">
        <v>4.6410994595093239E-7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1.3315265203581698E-7</v>
      </c>
      <c r="BH29">
        <v>1.1699684214752427E-7</v>
      </c>
      <c r="BI29">
        <v>6.7850113284814076E-8</v>
      </c>
      <c r="BJ29">
        <v>2.5917014177022481E-5</v>
      </c>
      <c r="BK29">
        <v>1.0468656004197105E-7</v>
      </c>
      <c r="BL29">
        <v>5.4975169646350341E-9</v>
      </c>
      <c r="BM29">
        <v>4.6797862807952047E-8</v>
      </c>
      <c r="BN29">
        <v>3.5309965009837807E-6</v>
      </c>
      <c r="BO29">
        <v>2.3172265224816339E-7</v>
      </c>
      <c r="BP29">
        <v>3.3643061656490067E-6</v>
      </c>
      <c r="BQ29">
        <v>5.5546728599970188E-7</v>
      </c>
      <c r="BR29">
        <v>9.8185028387415935E-5</v>
      </c>
      <c r="BS29">
        <v>2.1833017830762183E-6</v>
      </c>
      <c r="BT29">
        <v>3.8973918547356591E-8</v>
      </c>
      <c r="BU29">
        <v>1.7792676503489367E-6</v>
      </c>
      <c r="BV29">
        <v>1.4218917836949022E-4</v>
      </c>
      <c r="BW29">
        <v>0</v>
      </c>
      <c r="BX29">
        <v>0</v>
      </c>
      <c r="BY29">
        <v>0</v>
      </c>
      <c r="BZ29">
        <v>1.7585056882874633E-5</v>
      </c>
      <c r="CA29">
        <v>0</v>
      </c>
      <c r="CB29">
        <v>0</v>
      </c>
      <c r="CC29">
        <v>0</v>
      </c>
      <c r="CD29">
        <v>8.9695592174102408E-8</v>
      </c>
      <c r="CE29">
        <v>0</v>
      </c>
      <c r="CF29">
        <v>0</v>
      </c>
      <c r="CG29">
        <v>0</v>
      </c>
      <c r="CH29">
        <v>1.580912812654566E-7</v>
      </c>
      <c r="CI29">
        <v>0</v>
      </c>
      <c r="CJ29">
        <v>0</v>
      </c>
      <c r="CK29">
        <v>0</v>
      </c>
      <c r="CL29">
        <v>1.3946134082426675E-8</v>
      </c>
      <c r="CM29">
        <v>9.4793722150598831E-9</v>
      </c>
      <c r="CN29">
        <v>1.0193570453476246E-8</v>
      </c>
      <c r="CO29">
        <v>2.0197273214837499E-9</v>
      </c>
      <c r="CP29">
        <v>3.7135805354797227E-6</v>
      </c>
      <c r="CQ29">
        <v>0</v>
      </c>
      <c r="CR29">
        <v>0</v>
      </c>
      <c r="CS29">
        <v>0</v>
      </c>
      <c r="CT29">
        <v>2.5334476209205262E-9</v>
      </c>
      <c r="CU29" s="5">
        <f t="shared" si="0"/>
        <v>1.1449462128899955E-2</v>
      </c>
      <c r="CV29" s="2">
        <v>0</v>
      </c>
      <c r="CW29" s="2">
        <v>0</v>
      </c>
      <c r="CX29" s="2">
        <v>5.7346129324287198E-4</v>
      </c>
      <c r="CY29" s="2">
        <v>4.9891858361661402E-4</v>
      </c>
      <c r="CZ29" s="2">
        <v>2.4319768417626602E-3</v>
      </c>
      <c r="DA29" s="2">
        <v>2.74505673587555E-5</v>
      </c>
      <c r="DB29" s="2">
        <v>0</v>
      </c>
      <c r="DC29" s="2">
        <v>0</v>
      </c>
      <c r="DD29" s="2">
        <v>0</v>
      </c>
      <c r="DE29" s="2">
        <v>5.7381618535146096E-4</v>
      </c>
      <c r="DF29" s="2">
        <v>3.5230009816587002E-3</v>
      </c>
      <c r="DG29" s="2">
        <v>1.82391833513975E-2</v>
      </c>
      <c r="DH29">
        <v>0</v>
      </c>
      <c r="DI29">
        <v>0</v>
      </c>
      <c r="DJ29">
        <v>0</v>
      </c>
      <c r="DK29">
        <v>0.34660169482231101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 s="3">
        <f>'[1]GovtExp (VDGM+VIGM)'!C28</f>
        <v>0</v>
      </c>
      <c r="DU29" s="3">
        <f>'[1]GovtExp (VDGM+VIGM)'!D28</f>
        <v>0</v>
      </c>
      <c r="DV29" s="3">
        <f>'[1]GovtExp (VDGM+VIGM)'!E28</f>
        <v>4.51971631264314E-4</v>
      </c>
      <c r="DW29" s="3">
        <f>'[1]GovtExp (VDGM+VIGM)'!F28</f>
        <v>4.9879413098096799E-2</v>
      </c>
      <c r="DX29" s="3">
        <f>'[1]GovtExp (VDGM+VIGM)'!G28</f>
        <v>1.91675464157015E-3</v>
      </c>
      <c r="DY29" s="3">
        <f>'[1]GovtExp (VDGM+VIGM)'!H28</f>
        <v>2.1635074517689601E-5</v>
      </c>
      <c r="DZ29" s="3">
        <f>'[1]GovtExp (VDGM+VIGM)'!I28</f>
        <v>0</v>
      </c>
      <c r="EA29" s="3">
        <f>'[1]GovtExp (VDGM+VIGM)'!J28</f>
        <v>0</v>
      </c>
      <c r="EB29" s="3">
        <f>'[1]GovtExp (VDGM+VIGM)'!K28</f>
        <v>0</v>
      </c>
      <c r="EC29" s="3">
        <f>'[1]GovtExp (VDGM+VIGM)'!L28</f>
        <v>4.5225134817883399E-4</v>
      </c>
      <c r="ED29" s="3">
        <f>'[1]GovtExp (VDGM+VIGM)'!M28</f>
        <v>2.77664186432958E-3</v>
      </c>
      <c r="EE29" s="3">
        <f>'[1]GovtExp (VDGM+VIGM)'!N28</f>
        <v>1.4375153928995099E-2</v>
      </c>
      <c r="EF29" s="3">
        <f>[1]Export!C28</f>
        <v>3.5127505660057103E-2</v>
      </c>
      <c r="EG29" s="3">
        <f>[1]Export!D28</f>
        <v>1.8006624031841101E-6</v>
      </c>
      <c r="EH29" s="3">
        <f>[1]Export!E28</f>
        <v>6.7473515868187006E-2</v>
      </c>
      <c r="EI29" s="3">
        <f>[1]Export!F28</f>
        <v>3.99999998990097E-6</v>
      </c>
      <c r="EJ29" s="3">
        <f>[1]Export!G28</f>
        <v>9.57186594605446E-2</v>
      </c>
      <c r="EK29" s="3">
        <f>[1]Export!H28</f>
        <v>7.2716480644885505E-5</v>
      </c>
      <c r="EL29" s="3">
        <f>[1]Export!I28</f>
        <v>4.0586369820516699E-9</v>
      </c>
      <c r="EM29" s="3">
        <f>[1]Export!J28</f>
        <v>5.6096224784851101</v>
      </c>
      <c r="EN29" s="3">
        <f>[1]Export!K28</f>
        <v>13.573962211608899</v>
      </c>
      <c r="EO29" s="3">
        <f>[1]Export!L28</f>
        <v>0.38367652893066401</v>
      </c>
      <c r="EP29" s="3">
        <f>[1]Export!M28</f>
        <v>1.2724691629409799</v>
      </c>
      <c r="EQ29" s="3">
        <f>[1]Export!N28</f>
        <v>54.372947692871101</v>
      </c>
      <c r="ER29" s="7">
        <f t="shared" si="1"/>
        <v>75.864869063369781</v>
      </c>
      <c r="ES29" s="3">
        <f t="shared" si="2"/>
        <v>75.853419601240873</v>
      </c>
      <c r="ET29">
        <v>15.74687354373782</v>
      </c>
      <c r="EU29" s="7">
        <f t="shared" si="3"/>
        <v>75.864869063369767</v>
      </c>
    </row>
    <row r="30" spans="1:151" x14ac:dyDescent="0.35">
      <c r="A30" s="1" t="s">
        <v>8</v>
      </c>
      <c r="B30" t="s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6.8378077342565041E-2</v>
      </c>
      <c r="AB30">
        <v>6.1723762820850479E-7</v>
      </c>
      <c r="AC30">
        <v>6.4215423723570338E-3</v>
      </c>
      <c r="AD30">
        <v>2.0483983433745497E-7</v>
      </c>
      <c r="AE30">
        <v>6.6856673275102945E-7</v>
      </c>
      <c r="AF30">
        <v>5.9676044329536031E-9</v>
      </c>
      <c r="AG30">
        <v>1.2097434920451519E-5</v>
      </c>
      <c r="AH30">
        <v>0</v>
      </c>
      <c r="AI30">
        <v>2.516472173837406E-8</v>
      </c>
      <c r="AJ30">
        <v>0</v>
      </c>
      <c r="AK30">
        <v>1.0709804738973057E-8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2.5925466697071753E-4</v>
      </c>
      <c r="BH30">
        <v>0</v>
      </c>
      <c r="BI30">
        <v>5.2348878200763738E-5</v>
      </c>
      <c r="BJ30">
        <v>2.3365342037253441E-9</v>
      </c>
      <c r="BK30">
        <v>3.610448318667091E-8</v>
      </c>
      <c r="BL30">
        <v>0</v>
      </c>
      <c r="BM30">
        <v>7.5411775309277386E-7</v>
      </c>
      <c r="BN30">
        <v>0</v>
      </c>
      <c r="BO30">
        <v>5.834144738725848E-6</v>
      </c>
      <c r="BP30">
        <v>0</v>
      </c>
      <c r="BQ30">
        <v>9.0997989275227408E-7</v>
      </c>
      <c r="BR30">
        <v>0</v>
      </c>
      <c r="BS30">
        <v>0</v>
      </c>
      <c r="BT30">
        <v>0</v>
      </c>
      <c r="BU30">
        <v>5.3217100913934307E-8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2.472833119127084E-9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8.1048753508023065E-7</v>
      </c>
      <c r="CN30">
        <v>0</v>
      </c>
      <c r="CO30">
        <v>8.4570823224336745E-8</v>
      </c>
      <c r="CP30">
        <v>0</v>
      </c>
      <c r="CQ30">
        <v>0</v>
      </c>
      <c r="CR30">
        <v>0</v>
      </c>
      <c r="CS30">
        <v>0</v>
      </c>
      <c r="CT30">
        <v>0</v>
      </c>
      <c r="CU30" s="5">
        <f t="shared" si="0"/>
        <v>7.5133340613034519E-2</v>
      </c>
      <c r="CV30" s="2">
        <v>0</v>
      </c>
      <c r="CW30" s="2">
        <v>3.22533102007583E-4</v>
      </c>
      <c r="CX30" s="2">
        <v>8.3862096071243303E-3</v>
      </c>
      <c r="CY30" s="2">
        <v>4150.22412109375</v>
      </c>
      <c r="CZ30" s="2">
        <v>3.0603290069848299E-3</v>
      </c>
      <c r="DA30" s="2">
        <v>0</v>
      </c>
      <c r="DB30" s="2">
        <v>1.0733512639999401</v>
      </c>
      <c r="DC30" s="2">
        <v>577.64196777343795</v>
      </c>
      <c r="DD30" s="2">
        <v>16.1453552246094</v>
      </c>
      <c r="DE30" s="2">
        <v>0</v>
      </c>
      <c r="DF30" s="2">
        <v>19.357892990112301</v>
      </c>
      <c r="DG30" s="2">
        <v>42.765495300292997</v>
      </c>
      <c r="DH30">
        <v>5.1739658229053003E-3</v>
      </c>
      <c r="DI30">
        <v>0.76025527715682995</v>
      </c>
      <c r="DJ30">
        <v>1.27136135101318</v>
      </c>
      <c r="DK30">
        <v>573.78444737195946</v>
      </c>
      <c r="DL30">
        <v>34.4953422546387</v>
      </c>
      <c r="DM30">
        <v>1.2756553888320901</v>
      </c>
      <c r="DN30">
        <v>0.90226584672927901</v>
      </c>
      <c r="DO30">
        <v>16.802345275878899</v>
      </c>
      <c r="DP30">
        <v>30.28955078125</v>
      </c>
      <c r="DQ30">
        <v>0.99429625272750899</v>
      </c>
      <c r="DR30">
        <v>205.44270324707</v>
      </c>
      <c r="DS30">
        <v>2229.86401367188</v>
      </c>
      <c r="DT30" s="3">
        <f>'[1]GovtExp (VDGM+VIGM)'!C29</f>
        <v>0</v>
      </c>
      <c r="DU30" s="3">
        <f>'[1]GovtExp (VDGM+VIGM)'!D29</f>
        <v>5.0574200827213598E-8</v>
      </c>
      <c r="DV30" s="3">
        <f>'[1]GovtExp (VDGM+VIGM)'!E29</f>
        <v>1.31498393329821E-6</v>
      </c>
      <c r="DW30" s="3">
        <f>'[1]GovtExp (VDGM+VIGM)'!F29</f>
        <v>0.166344299912453</v>
      </c>
      <c r="DX30" s="3">
        <f>'[1]GovtExp (VDGM+VIGM)'!G29</f>
        <v>4.9492382458993202E-7</v>
      </c>
      <c r="DY30" s="3">
        <f>'[1]GovtExp (VDGM+VIGM)'!H29</f>
        <v>0</v>
      </c>
      <c r="DZ30" s="3">
        <f>'[1]GovtExp (VDGM+VIGM)'!I29</f>
        <v>1.6852289263624701E-4</v>
      </c>
      <c r="EA30" s="3">
        <f>'[1]GovtExp (VDGM+VIGM)'!J29</f>
        <v>7.11873024702072E-2</v>
      </c>
      <c r="EB30" s="3">
        <f>'[1]GovtExp (VDGM+VIGM)'!K29</f>
        <v>2.53032403998077E-3</v>
      </c>
      <c r="EC30" s="3">
        <f>'[1]GovtExp (VDGM+VIGM)'!L29</f>
        <v>0</v>
      </c>
      <c r="ED30" s="3">
        <f>'[1]GovtExp (VDGM+VIGM)'!M29</f>
        <v>3.0109893996268502E-3</v>
      </c>
      <c r="EE30" s="3">
        <f>'[1]GovtExp (VDGM+VIGM)'!N29</f>
        <v>3.5248610656708501E-3</v>
      </c>
      <c r="EF30" s="3">
        <f>[1]Export!C29</f>
        <v>9.0614485088735802E-6</v>
      </c>
      <c r="EG30" s="3">
        <f>[1]Export!D29</f>
        <v>3.5509444773197202E-2</v>
      </c>
      <c r="EH30" s="3">
        <f>[1]Export!E29</f>
        <v>0.15733215212821999</v>
      </c>
      <c r="EI30" s="3">
        <f>[1]Export!F29</f>
        <v>7.99999997980194E-6</v>
      </c>
      <c r="EJ30" s="3">
        <f>[1]Export!G29</f>
        <v>0.35793268680572499</v>
      </c>
      <c r="EK30" s="3">
        <f>[1]Export!H29</f>
        <v>2.69806329160929E-2</v>
      </c>
      <c r="EL30" s="3">
        <f>[1]Export!I29</f>
        <v>3.1048960685729998</v>
      </c>
      <c r="EM30" s="3">
        <f>[1]Export!J29</f>
        <v>568.08740234375</v>
      </c>
      <c r="EN30" s="3">
        <f>[1]Export!K29</f>
        <v>23.330472946166999</v>
      </c>
      <c r="EO30" s="3">
        <f>[1]Export!L29</f>
        <v>0.46652185916900601</v>
      </c>
      <c r="EP30" s="3">
        <f>[1]Export!M29</f>
        <v>21.436731338501001</v>
      </c>
      <c r="EQ30" s="3">
        <f>[1]Export!N29</f>
        <v>62.074798583984403</v>
      </c>
      <c r="ER30" s="7">
        <f t="shared" si="1"/>
        <v>8582.5078600219695</v>
      </c>
      <c r="ES30" s="3">
        <f t="shared" si="2"/>
        <v>8582.4327266813561</v>
      </c>
      <c r="ET30">
        <v>8360.664263848701</v>
      </c>
      <c r="EU30" s="7">
        <f t="shared" si="3"/>
        <v>8582.5078600219695</v>
      </c>
    </row>
    <row r="31" spans="1:151" x14ac:dyDescent="0.35">
      <c r="A31" s="1" t="s">
        <v>8</v>
      </c>
      <c r="B31" t="s">
        <v>20</v>
      </c>
      <c r="C31">
        <v>3.4465717935331228E-9</v>
      </c>
      <c r="D31">
        <v>3.0366862827069404E-9</v>
      </c>
      <c r="E31">
        <v>4.9107757641490722E-9</v>
      </c>
      <c r="F31">
        <v>9.81355654999724E-9</v>
      </c>
      <c r="G31">
        <v>3.2449829556604964E-9</v>
      </c>
      <c r="H31">
        <v>8.8417068183473815E-7</v>
      </c>
      <c r="I31">
        <v>1.4828692648246098E-9</v>
      </c>
      <c r="J31">
        <v>4.4411843491449427E-7</v>
      </c>
      <c r="K31">
        <v>4.77495706879157E-9</v>
      </c>
      <c r="L31">
        <v>1.7309794385188265E-7</v>
      </c>
      <c r="M31">
        <v>0</v>
      </c>
      <c r="N31">
        <v>8.5353637106698475E-9</v>
      </c>
      <c r="O31">
        <v>0</v>
      </c>
      <c r="P31">
        <v>1.1202132535006662E-9</v>
      </c>
      <c r="Q31">
        <v>2.6194351320720711E-9</v>
      </c>
      <c r="R31">
        <v>0</v>
      </c>
      <c r="S31">
        <v>7.6409157433091179E-7</v>
      </c>
      <c r="T31">
        <v>1.6462650487731499E-6</v>
      </c>
      <c r="U31">
        <v>2.2513221537120456E-7</v>
      </c>
      <c r="V31">
        <v>4.8199481995074139E-7</v>
      </c>
      <c r="W31">
        <v>1.1676858023895176E-7</v>
      </c>
      <c r="X31">
        <v>2.1917161376845052E-7</v>
      </c>
      <c r="Y31">
        <v>4.8677302056504351E-7</v>
      </c>
      <c r="Z31">
        <v>6.2631717647580028E-8</v>
      </c>
      <c r="AA31">
        <v>5.0418553651002042E-4</v>
      </c>
      <c r="AB31">
        <v>2.7918436283405932E-2</v>
      </c>
      <c r="AC31">
        <v>7.3899807017186481E-5</v>
      </c>
      <c r="AD31">
        <v>5.9842810870207432E-3</v>
      </c>
      <c r="AE31">
        <v>1.1241672624221796E-3</v>
      </c>
      <c r="AF31">
        <v>2.2845623416227145E-2</v>
      </c>
      <c r="AG31">
        <v>1.6914927510213907E-4</v>
      </c>
      <c r="AH31">
        <v>1.1910270396575757E-2</v>
      </c>
      <c r="AI31">
        <v>2.7565902741838168E-6</v>
      </c>
      <c r="AJ31">
        <v>7.7498764734144725E-6</v>
      </c>
      <c r="AK31">
        <v>8.1648760670291397E-7</v>
      </c>
      <c r="AL31">
        <v>6.4887982972965053E-6</v>
      </c>
      <c r="AM31">
        <v>4.9145202367673952E-7</v>
      </c>
      <c r="AN31">
        <v>1.6544045143162065E-7</v>
      </c>
      <c r="AO31">
        <v>2.5268764452434574E-7</v>
      </c>
      <c r="AP31">
        <v>1.022033794098474E-7</v>
      </c>
      <c r="AQ31">
        <v>5.6122831942031854E-9</v>
      </c>
      <c r="AR31">
        <v>5.558922540217144E-8</v>
      </c>
      <c r="AS31">
        <v>5.2851606778837297E-9</v>
      </c>
      <c r="AT31">
        <v>3.8724411615332403E-8</v>
      </c>
      <c r="AU31">
        <v>4.9921078182555508E-9</v>
      </c>
      <c r="AV31">
        <v>1.3132025656683383E-7</v>
      </c>
      <c r="AW31">
        <v>1.0637272896811208E-8</v>
      </c>
      <c r="AX31">
        <v>1.2294246241423447E-7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9.9900748185980997E-4</v>
      </c>
      <c r="BH31">
        <v>1.0861068518766288E-3</v>
      </c>
      <c r="BI31">
        <v>2.9259234447779426E-4</v>
      </c>
      <c r="BJ31">
        <v>1.0858771615436524E-3</v>
      </c>
      <c r="BK31">
        <v>2.3102532959090165E-4</v>
      </c>
      <c r="BL31">
        <v>7.3537223444813263E-3</v>
      </c>
      <c r="BM31">
        <v>7.4334716260097847E-4</v>
      </c>
      <c r="BN31">
        <v>4.816354752445076E-3</v>
      </c>
      <c r="BO31">
        <v>1.3173356258626293E-4</v>
      </c>
      <c r="BP31">
        <v>2.9181304896431703E-3</v>
      </c>
      <c r="BQ31">
        <v>6.6306136866345783E-5</v>
      </c>
      <c r="BR31">
        <v>2.5576898407878896E-4</v>
      </c>
      <c r="BS31">
        <v>9.9757878950053271E-5</v>
      </c>
      <c r="BT31">
        <v>1.3537438660295624E-3</v>
      </c>
      <c r="BU31">
        <v>4.9565211396785985E-4</v>
      </c>
      <c r="BV31">
        <v>5.313392420887898E-4</v>
      </c>
      <c r="BW31">
        <v>2.654202939698407E-8</v>
      </c>
      <c r="BX31">
        <v>1.7850138940377626E-7</v>
      </c>
      <c r="BY31">
        <v>5.764643484534829E-9</v>
      </c>
      <c r="BZ31">
        <v>1.1118882438798316E-7</v>
      </c>
      <c r="CA31">
        <v>6.8493549045346253E-9</v>
      </c>
      <c r="CB31">
        <v>4.7759660880447493E-8</v>
      </c>
      <c r="CC31">
        <v>3.9715639580239086E-8</v>
      </c>
      <c r="CD31">
        <v>3.7885179511611439E-8</v>
      </c>
      <c r="CE31">
        <v>1.0370029036036517E-5</v>
      </c>
      <c r="CF31">
        <v>1.4908799041536499E-5</v>
      </c>
      <c r="CG31">
        <v>1.5911675233993711E-6</v>
      </c>
      <c r="CH31">
        <v>7.5331391079380793E-6</v>
      </c>
      <c r="CI31">
        <v>2.4313497763241244E-6</v>
      </c>
      <c r="CJ31">
        <v>1.4454134104682977E-6</v>
      </c>
      <c r="CK31">
        <v>4.1685653310916074E-6</v>
      </c>
      <c r="CL31">
        <v>9.1226019740846509E-7</v>
      </c>
      <c r="CM31">
        <v>1.0342199500672554E-6</v>
      </c>
      <c r="CN31">
        <v>6.8006924258995504E-7</v>
      </c>
      <c r="CO31">
        <v>1.3376416908544504E-7</v>
      </c>
      <c r="CP31">
        <v>1.2515048127357594E-6</v>
      </c>
      <c r="CQ31">
        <v>8.6420829049226675E-8</v>
      </c>
      <c r="CR31">
        <v>2.2503062570667502E-7</v>
      </c>
      <c r="CS31">
        <v>3.577346799468014E-7</v>
      </c>
      <c r="CT31">
        <v>1.7661681583682195E-7</v>
      </c>
      <c r="CU31" s="5">
        <f t="shared" si="0"/>
        <v>9.3062984899033141E-2</v>
      </c>
      <c r="CV31" s="2">
        <v>5.7808862766251001E-4</v>
      </c>
      <c r="CW31" s="2">
        <v>2.50546094030142E-2</v>
      </c>
      <c r="CX31" s="2">
        <v>4.9934112466871704E-3</v>
      </c>
      <c r="CY31" s="2">
        <v>82.733367919921903</v>
      </c>
      <c r="CZ31" s="2">
        <v>0.288044303655624</v>
      </c>
      <c r="DA31" s="2">
        <v>1.04500344023108E-2</v>
      </c>
      <c r="DB31" s="2">
        <v>0.230439618229866</v>
      </c>
      <c r="DC31" s="2">
        <v>299.65936279296898</v>
      </c>
      <c r="DD31" s="2">
        <v>20.252296447753899</v>
      </c>
      <c r="DE31" s="2">
        <v>4.9721067771315601E-3</v>
      </c>
      <c r="DF31" s="2">
        <v>14.975436210632299</v>
      </c>
      <c r="DG31" s="2">
        <v>7.35679006576538</v>
      </c>
      <c r="DH31">
        <v>0</v>
      </c>
      <c r="DI31">
        <v>9.3412003479898003E-5</v>
      </c>
      <c r="DJ31">
        <v>2.0333190914243499E-3</v>
      </c>
      <c r="DK31">
        <v>0.11411729693645588</v>
      </c>
      <c r="DL31">
        <v>2.5342481676489102E-3</v>
      </c>
      <c r="DM31">
        <v>1.40224467031658E-3</v>
      </c>
      <c r="DN31">
        <v>1.22306286357343E-3</v>
      </c>
      <c r="DO31">
        <v>1.3666872400790501E-3</v>
      </c>
      <c r="DP31">
        <v>1.3670285698026399E-3</v>
      </c>
      <c r="DQ31">
        <v>1.16579455789179E-3</v>
      </c>
      <c r="DR31">
        <v>1.2997118756175E-2</v>
      </c>
      <c r="DS31">
        <v>1.71072638034821</v>
      </c>
      <c r="DT31" s="3">
        <f>'[1]GovtExp (VDGM+VIGM)'!C30</f>
        <v>3.21461411658674E-5</v>
      </c>
      <c r="DU31" s="3">
        <f>'[1]GovtExp (VDGM+VIGM)'!D30</f>
        <v>6.1729695880785595E-4</v>
      </c>
      <c r="DV31" s="3">
        <f>'[1]GovtExp (VDGM+VIGM)'!E30</f>
        <v>0.13103799521923101</v>
      </c>
      <c r="DW31" s="3">
        <f>'[1]GovtExp (VDGM+VIGM)'!F30</f>
        <v>0.68799537420272805</v>
      </c>
      <c r="DX31" s="3">
        <f>'[1]GovtExp (VDGM+VIGM)'!G30</f>
        <v>2.50541651621461E-3</v>
      </c>
      <c r="DY31" s="3">
        <f>'[1]GovtExp (VDGM+VIGM)'!H30</f>
        <v>7.4857678555417806E-5</v>
      </c>
      <c r="DZ31" s="3">
        <f>'[1]GovtExp (VDGM+VIGM)'!I30</f>
        <v>4.5778467319905801E-3</v>
      </c>
      <c r="EA31" s="3">
        <f>'[1]GovtExp (VDGM+VIGM)'!J30</f>
        <v>199.54693603515599</v>
      </c>
      <c r="EB31" s="3">
        <f>'[1]GovtExp (VDGM+VIGM)'!K30</f>
        <v>30.770179748535199</v>
      </c>
      <c r="EC31" s="3">
        <f>'[1]GovtExp (VDGM+VIGM)'!L30</f>
        <v>7.8603113070130305E-4</v>
      </c>
      <c r="ED31" s="3">
        <f>'[1]GovtExp (VDGM+VIGM)'!M30</f>
        <v>29.567073822021499</v>
      </c>
      <c r="EE31" s="3">
        <f>'[1]GovtExp (VDGM+VIGM)'!N30</f>
        <v>0.95352089405059803</v>
      </c>
      <c r="EF31" s="3">
        <f>[1]Export!C30</f>
        <v>1.92085898015648E-3</v>
      </c>
      <c r="EG31" s="3">
        <f>[1]Export!D30</f>
        <v>2.5662463158369099E-2</v>
      </c>
      <c r="EH31" s="3">
        <f>[1]Export!E30</f>
        <v>0.91941487789154097</v>
      </c>
      <c r="EI31" s="3">
        <f>[1]Export!F30</f>
        <v>7.99999997980194E-6</v>
      </c>
      <c r="EJ31" s="3">
        <f>[1]Export!G30</f>
        <v>2.78856253623962</v>
      </c>
      <c r="EK31" s="3">
        <f>[1]Export!H30</f>
        <v>3.5388249903917299E-2</v>
      </c>
      <c r="EL31" s="3">
        <f>[1]Export!I30</f>
        <v>56.914478302002003</v>
      </c>
      <c r="EM31" s="3">
        <f>[1]Export!J30</f>
        <v>1423.26123046875</v>
      </c>
      <c r="EN31" s="3">
        <f>[1]Export!K30</f>
        <v>215.13952636718801</v>
      </c>
      <c r="EO31" s="3">
        <f>[1]Export!L30</f>
        <v>1.20636057108641E-2</v>
      </c>
      <c r="EP31" s="3">
        <f>[1]Export!M30</f>
        <v>230.58299255371099</v>
      </c>
      <c r="EQ31" s="3">
        <f>[1]Export!N30</f>
        <v>56.293567657470703</v>
      </c>
      <c r="ER31" s="7">
        <f t="shared" si="1"/>
        <v>2675.1240285928375</v>
      </c>
      <c r="ES31" s="3">
        <f t="shared" si="2"/>
        <v>2675.0309656079385</v>
      </c>
      <c r="ET31">
        <v>1699.6564222333739</v>
      </c>
      <c r="EU31" s="7">
        <f t="shared" si="3"/>
        <v>2675.1240285928375</v>
      </c>
    </row>
    <row r="32" spans="1:151" x14ac:dyDescent="0.35">
      <c r="A32" s="1" t="s">
        <v>8</v>
      </c>
      <c r="B32" t="s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9.7430996672590038E-8</v>
      </c>
      <c r="M32">
        <v>0</v>
      </c>
      <c r="N32">
        <v>1.4236983565184713E-9</v>
      </c>
      <c r="O32">
        <v>0</v>
      </c>
      <c r="P32">
        <v>0</v>
      </c>
      <c r="Q32">
        <v>2.985490741132391E-9</v>
      </c>
      <c r="R32">
        <v>0</v>
      </c>
      <c r="S32">
        <v>8.7157140402960102E-7</v>
      </c>
      <c r="T32">
        <v>1.3334787498955424E-6</v>
      </c>
      <c r="U32">
        <v>3.3858764115679548E-6</v>
      </c>
      <c r="V32">
        <v>1.7193013943646145E-7</v>
      </c>
      <c r="W32">
        <v>6.6913381045057853E-6</v>
      </c>
      <c r="X32">
        <v>3.6686858166643397E-7</v>
      </c>
      <c r="Y32">
        <v>3.8961217532087594E-7</v>
      </c>
      <c r="Z32">
        <v>1.95743883911812E-7</v>
      </c>
      <c r="AA32">
        <v>7.4261761407463977E-4</v>
      </c>
      <c r="AB32">
        <v>3.8682330510248122E-2</v>
      </c>
      <c r="AC32">
        <v>2.4819392350319E-3</v>
      </c>
      <c r="AD32">
        <v>7.9777713483631068E-4</v>
      </c>
      <c r="AE32">
        <v>1.2468023649940657E-2</v>
      </c>
      <c r="AF32">
        <v>5.9356540806993385E-4</v>
      </c>
      <c r="AG32">
        <v>2.1539059284790375E-4</v>
      </c>
      <c r="AH32">
        <v>5.0434238377958654E-5</v>
      </c>
      <c r="AI32">
        <v>5.6952708480376663E-6</v>
      </c>
      <c r="AJ32">
        <v>4.6119025713616624E-5</v>
      </c>
      <c r="AK32">
        <v>2.97112572680413E-5</v>
      </c>
      <c r="AL32">
        <v>5.6717918693682396E-6</v>
      </c>
      <c r="AM32">
        <v>2.9378504316123207E-5</v>
      </c>
      <c r="AN32">
        <v>9.6182197125764161E-7</v>
      </c>
      <c r="AO32">
        <v>2.642785472572198E-6</v>
      </c>
      <c r="AP32">
        <v>2.3422269341221945E-6</v>
      </c>
      <c r="AQ32">
        <v>1.8476599658474442E-8</v>
      </c>
      <c r="AR32">
        <v>1.5522368046124847E-6</v>
      </c>
      <c r="AS32">
        <v>1.1773797792110376E-8</v>
      </c>
      <c r="AT32">
        <v>2.235132603639395E-7</v>
      </c>
      <c r="AU32">
        <v>5.5513463781396021E-8</v>
      </c>
      <c r="AV32">
        <v>6.8899748795268382E-8</v>
      </c>
      <c r="AW32">
        <v>1.851000757485643E-7</v>
      </c>
      <c r="AX32">
        <v>6.912197049119287E-8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6.1833007091641288E-4</v>
      </c>
      <c r="BH32">
        <v>8.6737916781959561E-4</v>
      </c>
      <c r="BI32">
        <v>2.7497186671118345E-4</v>
      </c>
      <c r="BJ32">
        <v>2.1748655191891565E-4</v>
      </c>
      <c r="BK32">
        <v>3.6553186584494218E-4</v>
      </c>
      <c r="BL32">
        <v>5.7909798072398671E-4</v>
      </c>
      <c r="BM32">
        <v>1.6923994761288226E-3</v>
      </c>
      <c r="BN32">
        <v>2.5548526097276354E-4</v>
      </c>
      <c r="BO32">
        <v>1.9296008784257075E-4</v>
      </c>
      <c r="BP32">
        <v>1.0814500361365463E-3</v>
      </c>
      <c r="BQ32">
        <v>4.3360629898562263E-5</v>
      </c>
      <c r="BR32">
        <v>4.8906741917358518E-5</v>
      </c>
      <c r="BS32">
        <v>9.0819316397901937E-5</v>
      </c>
      <c r="BT32">
        <v>9.977825433694484E-4</v>
      </c>
      <c r="BU32">
        <v>5.3225455183741736E-4</v>
      </c>
      <c r="BV32">
        <v>5.4546689245249331E-5</v>
      </c>
      <c r="BW32">
        <v>3.5121124198042802E-8</v>
      </c>
      <c r="BX32">
        <v>3.6435978585744407E-7</v>
      </c>
      <c r="BY32">
        <v>5.9953951990731163E-9</v>
      </c>
      <c r="BZ32">
        <v>3.3890405277414878E-8</v>
      </c>
      <c r="CA32">
        <v>2.1081088327133839E-8</v>
      </c>
      <c r="CB32">
        <v>1.0641692545040531E-7</v>
      </c>
      <c r="CC32">
        <v>1.6071465385876314E-7</v>
      </c>
      <c r="CD32">
        <v>4.0478804682310323E-8</v>
      </c>
      <c r="CE32">
        <v>5.0371817857893046E-5</v>
      </c>
      <c r="CF32">
        <v>8.6320449007324878E-5</v>
      </c>
      <c r="CG32">
        <v>8.4447173591629257E-6</v>
      </c>
      <c r="CH32">
        <v>1.5915628507843415E-5</v>
      </c>
      <c r="CI32">
        <v>2.0836140763478834E-5</v>
      </c>
      <c r="CJ32">
        <v>1.6787025075956492E-5</v>
      </c>
      <c r="CK32">
        <v>5.7270190851223963E-5</v>
      </c>
      <c r="CL32">
        <v>1.0600494448688277E-5</v>
      </c>
      <c r="CM32">
        <v>3.2706100769078853E-6</v>
      </c>
      <c r="CN32">
        <v>7.9349621668561805E-6</v>
      </c>
      <c r="CO32">
        <v>4.856630087371421E-7</v>
      </c>
      <c r="CP32">
        <v>1.4703316036040585E-6</v>
      </c>
      <c r="CQ32">
        <v>8.7955016956988016E-7</v>
      </c>
      <c r="CR32">
        <v>1.3761595307404758E-6</v>
      </c>
      <c r="CS32">
        <v>1.2063269031159646E-6</v>
      </c>
      <c r="CT32">
        <v>4.168845176915062E-7</v>
      </c>
      <c r="CU32" s="5">
        <f t="shared" si="0"/>
        <v>6.4367411810891284E-2</v>
      </c>
      <c r="CV32" s="2">
        <v>0</v>
      </c>
      <c r="CW32" s="2">
        <v>4.6582318842411E-2</v>
      </c>
      <c r="CX32" s="2">
        <v>0.68337398767471302</v>
      </c>
      <c r="CY32" s="2">
        <v>160.65376281738301</v>
      </c>
      <c r="CZ32" s="2">
        <v>1.0174419879913299</v>
      </c>
      <c r="DA32" s="2">
        <v>9.2896847054362297E-3</v>
      </c>
      <c r="DB32" s="2">
        <v>1.7204560041427599</v>
      </c>
      <c r="DC32" s="2">
        <v>217.235275268555</v>
      </c>
      <c r="DD32" s="2">
        <v>18.111858367919901</v>
      </c>
      <c r="DE32" s="2">
        <v>1.0174109600484401E-2</v>
      </c>
      <c r="DF32" s="2">
        <v>137.49060058593801</v>
      </c>
      <c r="DG32" s="2">
        <v>17.876167297363299</v>
      </c>
      <c r="DH32">
        <v>1.79616995155811E-2</v>
      </c>
      <c r="DI32">
        <v>0.135327324271202</v>
      </c>
      <c r="DJ32">
        <v>8.1573411822319003E-2</v>
      </c>
      <c r="DK32">
        <v>67.72796073555952</v>
      </c>
      <c r="DL32">
        <v>3.7115536630153698E-2</v>
      </c>
      <c r="DM32">
        <v>9.2982791364193004E-2</v>
      </c>
      <c r="DN32">
        <v>4.7401051968336098E-2</v>
      </c>
      <c r="DO32">
        <v>2.25320607423782E-2</v>
      </c>
      <c r="DP32">
        <v>2.6787443086504902E-2</v>
      </c>
      <c r="DQ32">
        <v>0.22500666975975001</v>
      </c>
      <c r="DR32">
        <v>0.27358710765838601</v>
      </c>
      <c r="DS32">
        <v>23.642868041992202</v>
      </c>
      <c r="DT32" s="3">
        <f>'[1]GovtExp (VDGM+VIGM)'!C31</f>
        <v>0</v>
      </c>
      <c r="DU32" s="3">
        <f>'[1]GovtExp (VDGM+VIGM)'!D31</f>
        <v>3.8249865610851002E-5</v>
      </c>
      <c r="DV32" s="3">
        <f>'[1]GovtExp (VDGM+VIGM)'!E31</f>
        <v>9.2565140221267895E-4</v>
      </c>
      <c r="DW32" s="3">
        <f>'[1]GovtExp (VDGM+VIGM)'!F31</f>
        <v>0.39549463987350503</v>
      </c>
      <c r="DX32" s="3">
        <f>'[1]GovtExp (VDGM+VIGM)'!G31</f>
        <v>1.66549650020897E-3</v>
      </c>
      <c r="DY32" s="3">
        <f>'[1]GovtExp (VDGM+VIGM)'!H31</f>
        <v>5.96842000959441E-5</v>
      </c>
      <c r="DZ32" s="3">
        <f>'[1]GovtExp (VDGM+VIGM)'!I31</f>
        <v>3.2803609501570498E-3</v>
      </c>
      <c r="EA32" s="3">
        <f>'[1]GovtExp (VDGM+VIGM)'!J31</f>
        <v>0.35183462500572199</v>
      </c>
      <c r="EB32" s="3">
        <f>'[1]GovtExp (VDGM+VIGM)'!K31</f>
        <v>3.82133200764656E-2</v>
      </c>
      <c r="EC32" s="3">
        <f>'[1]GovtExp (VDGM+VIGM)'!L31</f>
        <v>2.5244613425456898E-5</v>
      </c>
      <c r="ED32" s="3">
        <f>'[1]GovtExp (VDGM+VIGM)'!M31</f>
        <v>0.228898406028748</v>
      </c>
      <c r="EE32" s="3">
        <f>'[1]GovtExp (VDGM+VIGM)'!N31</f>
        <v>2.1215764805674601E-2</v>
      </c>
      <c r="EF32" s="3">
        <f>[1]Export!C31</f>
        <v>1.32961489725858E-4</v>
      </c>
      <c r="EG32" s="3">
        <f>[1]Export!D31</f>
        <v>7.9787470400333405E-2</v>
      </c>
      <c r="EH32" s="3">
        <f>[1]Export!E31</f>
        <v>3.6195325851440399</v>
      </c>
      <c r="EI32" s="3">
        <f>[1]Export!F31</f>
        <v>1.1000000085914501E-5</v>
      </c>
      <c r="EJ32" s="3">
        <f>[1]Export!G31</f>
        <v>22.025325775146499</v>
      </c>
      <c r="EK32" s="3">
        <f>[1]Export!H31</f>
        <v>0.146250009536743</v>
      </c>
      <c r="EL32" s="3">
        <f>[1]Export!I31</f>
        <v>7.8719625473022496</v>
      </c>
      <c r="EM32" s="3">
        <f>[1]Export!J31</f>
        <v>1381.7587890625</v>
      </c>
      <c r="EN32" s="3">
        <f>[1]Export!K31</f>
        <v>155.76393127441401</v>
      </c>
      <c r="EO32" s="3">
        <f>[1]Export!L31</f>
        <v>2.8589487075805699E-2</v>
      </c>
      <c r="EP32" s="3">
        <f>[1]Export!M31</f>
        <v>1914.3642578125</v>
      </c>
      <c r="EQ32" s="3">
        <f>[1]Export!N31</f>
        <v>262.56164550781301</v>
      </c>
      <c r="ER32" s="7">
        <f t="shared" si="1"/>
        <v>4396.5123206529424</v>
      </c>
      <c r="ES32" s="3">
        <f t="shared" si="2"/>
        <v>4396.4479532411315</v>
      </c>
      <c r="ET32">
        <v>2654.5062456556025</v>
      </c>
      <c r="EU32" s="7">
        <f t="shared" si="3"/>
        <v>4396.5123206529424</v>
      </c>
    </row>
    <row r="33" spans="1:151" x14ac:dyDescent="0.35">
      <c r="A33" s="1" t="s">
        <v>8</v>
      </c>
      <c r="B33" t="s">
        <v>22</v>
      </c>
      <c r="C33">
        <v>8.1691724134992925E-7</v>
      </c>
      <c r="D33">
        <v>8.3142023942398277E-8</v>
      </c>
      <c r="E33">
        <v>1.5821366509548372E-6</v>
      </c>
      <c r="F33">
        <v>1.5652958864865833E-7</v>
      </c>
      <c r="G33">
        <v>4.6277230776642126E-8</v>
      </c>
      <c r="H33">
        <v>4.381793287008487E-8</v>
      </c>
      <c r="I33">
        <v>3.0199536434126961E-8</v>
      </c>
      <c r="J33">
        <v>2.3087967599505253E-9</v>
      </c>
      <c r="K33">
        <v>8.4702936716135026E-7</v>
      </c>
      <c r="L33">
        <v>6.3666937759911204E-6</v>
      </c>
      <c r="M33">
        <v>3.0693672778461906E-6</v>
      </c>
      <c r="N33">
        <v>6.2766705772776518E-7</v>
      </c>
      <c r="O33">
        <v>1.3122432674937421E-7</v>
      </c>
      <c r="P33">
        <v>9.6937435207114874E-8</v>
      </c>
      <c r="Q33">
        <v>8.4793129309919823E-7</v>
      </c>
      <c r="R33">
        <v>3.5478483798418067E-8</v>
      </c>
      <c r="S33">
        <v>2.4804371207310086E-7</v>
      </c>
      <c r="T33">
        <v>9.1492033086663524E-8</v>
      </c>
      <c r="U33">
        <v>6.8837739229639026E-7</v>
      </c>
      <c r="V33">
        <v>9.9244789537171793E-8</v>
      </c>
      <c r="W33">
        <v>3.2173934371521925E-8</v>
      </c>
      <c r="X33">
        <v>2.4067717614830528E-8</v>
      </c>
      <c r="Y33">
        <v>1.0334208258302579E-7</v>
      </c>
      <c r="Z33">
        <v>8.9768801245560755E-9</v>
      </c>
      <c r="AA33">
        <v>2.2058270658036425E-3</v>
      </c>
      <c r="AB33">
        <v>5.1180102687428737E-2</v>
      </c>
      <c r="AC33">
        <v>6.0678282201344236E-3</v>
      </c>
      <c r="AD33">
        <v>5.5951535655809495E-3</v>
      </c>
      <c r="AE33">
        <v>7.6818309876169855E-4</v>
      </c>
      <c r="AF33">
        <v>1.0318636570084681E-4</v>
      </c>
      <c r="AG33">
        <v>1.09248999583267E-4</v>
      </c>
      <c r="AH33">
        <v>3.2057218640977144E-5</v>
      </c>
      <c r="AI33">
        <v>4.679776626021909E-7</v>
      </c>
      <c r="AJ33">
        <v>3.5308940899353335E-7</v>
      </c>
      <c r="AK33">
        <v>2.7925772660885057E-6</v>
      </c>
      <c r="AL33">
        <v>3.135611080454096E-7</v>
      </c>
      <c r="AM33">
        <v>7.3647598176511353E-8</v>
      </c>
      <c r="AN33">
        <v>2.8329859519560257E-8</v>
      </c>
      <c r="AO33">
        <v>7.9330589463891545E-8</v>
      </c>
      <c r="AP33">
        <v>1.2136355195744866E-8</v>
      </c>
      <c r="AQ33">
        <v>1.0070765271039131E-7</v>
      </c>
      <c r="AR33">
        <v>2.4692049446144003E-7</v>
      </c>
      <c r="AS33">
        <v>1.0243275275366745E-6</v>
      </c>
      <c r="AT33">
        <v>2.9712752484763294E-7</v>
      </c>
      <c r="AU33">
        <v>5.8510515850385822E-8</v>
      </c>
      <c r="AV33">
        <v>4.5952858161842071E-8</v>
      </c>
      <c r="AW33">
        <v>2.8543627327633637E-7</v>
      </c>
      <c r="AX33">
        <v>1.3661761456180061E-8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1.9837707278634745E-6</v>
      </c>
      <c r="BH33">
        <v>2.7690110464183406E-7</v>
      </c>
      <c r="BI33">
        <v>5.3692119693672463E-6</v>
      </c>
      <c r="BJ33">
        <v>5.7999945458474696E-7</v>
      </c>
      <c r="BK33">
        <v>1.1357005004204836E-7</v>
      </c>
      <c r="BL33">
        <v>2.9585537773772701E-7</v>
      </c>
      <c r="BM33">
        <v>8.2677488969598562E-7</v>
      </c>
      <c r="BN33">
        <v>2.3141969320039451E-8</v>
      </c>
      <c r="BO33">
        <v>9.9357691101445853E-8</v>
      </c>
      <c r="BP33">
        <v>1.7266919668461233E-7</v>
      </c>
      <c r="BQ33">
        <v>3.3414278023469576E-7</v>
      </c>
      <c r="BR33">
        <v>6.2447526783879195E-8</v>
      </c>
      <c r="BS33">
        <v>1.0261410519067132E-8</v>
      </c>
      <c r="BT33">
        <v>5.2028242346246937E-8</v>
      </c>
      <c r="BU33">
        <v>1.4005380862259789E-7</v>
      </c>
      <c r="BV33">
        <v>2.8710141513686097E-9</v>
      </c>
      <c r="BW33">
        <v>1.1254562957681232E-7</v>
      </c>
      <c r="BX33">
        <v>1.6595078909337371E-7</v>
      </c>
      <c r="BY33">
        <v>4.9400928983374509E-7</v>
      </c>
      <c r="BZ33">
        <v>1.3268235528684852E-7</v>
      </c>
      <c r="CA33">
        <v>2.2355734511689761E-8</v>
      </c>
      <c r="CB33">
        <v>3.9700702270166476E-8</v>
      </c>
      <c r="CC33">
        <v>1.2030980672281216E-7</v>
      </c>
      <c r="CD33">
        <v>5.0541778461508694E-9</v>
      </c>
      <c r="CE33">
        <v>3.1235248906478531E-7</v>
      </c>
      <c r="CF33">
        <v>4.2324678490289821E-8</v>
      </c>
      <c r="CG33">
        <v>8.0401898527903086E-7</v>
      </c>
      <c r="CH33">
        <v>5.6931192427558552E-8</v>
      </c>
      <c r="CI33">
        <v>1.5225328291080031E-8</v>
      </c>
      <c r="CJ33">
        <v>1.4041633779998182E-8</v>
      </c>
      <c r="CK33">
        <v>8.1807920245254606E-8</v>
      </c>
      <c r="CL33">
        <v>3.2527921536802231E-9</v>
      </c>
      <c r="CM33">
        <v>7.0884276664068451E-7</v>
      </c>
      <c r="CN33">
        <v>1.3361723010179773E-7</v>
      </c>
      <c r="CO33">
        <v>1.6486724066084973E-6</v>
      </c>
      <c r="CP33">
        <v>1.9803079635318586E-7</v>
      </c>
      <c r="CQ33">
        <v>4.3921984588912318E-8</v>
      </c>
      <c r="CR33">
        <v>2.8803723198790297E-8</v>
      </c>
      <c r="CS33">
        <v>1.2225575152641084E-7</v>
      </c>
      <c r="CT33">
        <v>6.7250764440337615E-9</v>
      </c>
      <c r="CU33" s="5">
        <f t="shared" si="0"/>
        <v>6.6099516383105961E-2</v>
      </c>
      <c r="CV33" s="2">
        <v>3.4264884889125798E-3</v>
      </c>
      <c r="CW33" s="2">
        <v>6.7087352275848403E-2</v>
      </c>
      <c r="CX33" s="2">
        <v>0.26433318853378301</v>
      </c>
      <c r="CY33" s="2">
        <v>294.36117553710898</v>
      </c>
      <c r="CZ33" s="2">
        <v>0.47198733687400801</v>
      </c>
      <c r="DA33" s="2">
        <v>0.242923334240913</v>
      </c>
      <c r="DB33" s="2">
        <v>0.43320691585540799</v>
      </c>
      <c r="DC33" s="2">
        <v>0.86790484189987205</v>
      </c>
      <c r="DD33" s="2">
        <v>5.3136523813009297E-2</v>
      </c>
      <c r="DE33" s="2">
        <v>2.0683847367763498E-2</v>
      </c>
      <c r="DF33" s="2">
        <v>4.8325176239013699</v>
      </c>
      <c r="DG33" s="2">
        <v>25.531766891479499</v>
      </c>
      <c r="DH33">
        <v>2.3955946788191799E-2</v>
      </c>
      <c r="DI33">
        <v>0.29232278466224698</v>
      </c>
      <c r="DJ33">
        <v>5.7616252899169904</v>
      </c>
      <c r="DK33">
        <v>30.368855012580742</v>
      </c>
      <c r="DL33">
        <v>10.1381978988647</v>
      </c>
      <c r="DM33">
        <v>150.59109497070301</v>
      </c>
      <c r="DN33">
        <v>36.951164245605497</v>
      </c>
      <c r="DO33">
        <v>179.22312927246099</v>
      </c>
      <c r="DP33">
        <v>6.4853482246398899</v>
      </c>
      <c r="DQ33">
        <v>0.80617499351501498</v>
      </c>
      <c r="DR33">
        <v>665.68670654296898</v>
      </c>
      <c r="DS33">
        <v>1219.64465332031</v>
      </c>
      <c r="DT33" s="3">
        <f>'[1]GovtExp (VDGM+VIGM)'!C32</f>
        <v>4.0524132600694404E-6</v>
      </c>
      <c r="DU33" s="3">
        <f>'[1]GovtExp (VDGM+VIGM)'!D32</f>
        <v>1.75678476807661E-4</v>
      </c>
      <c r="DV33" s="3">
        <f>'[1]GovtExp (VDGM+VIGM)'!E32</f>
        <v>8.1171991769224405E-4</v>
      </c>
      <c r="DW33" s="3">
        <f>'[1]GovtExp (VDGM+VIGM)'!F32</f>
        <v>2.2291607856750502</v>
      </c>
      <c r="DX33" s="3">
        <f>'[1]GovtExp (VDGM+VIGM)'!G32</f>
        <v>6.9284107303246899E-4</v>
      </c>
      <c r="DY33" s="3">
        <f>'[1]GovtExp (VDGM+VIGM)'!H32</f>
        <v>8.7382656056433905E-4</v>
      </c>
      <c r="DZ33" s="3">
        <f>'[1]GovtExp (VDGM+VIGM)'!I32</f>
        <v>1.6616387292742701E-3</v>
      </c>
      <c r="EA33" s="3">
        <f>'[1]GovtExp (VDGM+VIGM)'!J32</f>
        <v>3.1256459187716198E-3</v>
      </c>
      <c r="EB33" s="3">
        <f>'[1]GovtExp (VDGM+VIGM)'!K32</f>
        <v>1.1766080569941601E-4</v>
      </c>
      <c r="EC33" s="3">
        <f>'[1]GovtExp (VDGM+VIGM)'!L32</f>
        <v>6.3351486460305805E-5</v>
      </c>
      <c r="ED33" s="3">
        <f>'[1]GovtExp (VDGM+VIGM)'!M32</f>
        <v>1.68954394757748E-2</v>
      </c>
      <c r="EE33" s="3">
        <f>'[1]GovtExp (VDGM+VIGM)'!N32</f>
        <v>7.8295707702636705E-2</v>
      </c>
      <c r="EF33" s="3">
        <f>[1]Export!C32</f>
        <v>8.2821436226368002E-3</v>
      </c>
      <c r="EG33" s="3">
        <f>[1]Export!D32</f>
        <v>0.13663870096206701</v>
      </c>
      <c r="EH33" s="3">
        <f>[1]Export!E32</f>
        <v>0.56612026691436801</v>
      </c>
      <c r="EI33" s="3">
        <f>[1]Export!F32</f>
        <v>3.0000001061125701E-6</v>
      </c>
      <c r="EJ33" s="3">
        <f>[1]Export!G32</f>
        <v>1.02734863758087</v>
      </c>
      <c r="EK33" s="3">
        <f>[1]Export!H32</f>
        <v>0.49528709053993197</v>
      </c>
      <c r="EL33" s="3">
        <f>[1]Export!I32</f>
        <v>0.93666446208953902</v>
      </c>
      <c r="EM33" s="3">
        <f>[1]Export!J32</f>
        <v>2.02182865142822</v>
      </c>
      <c r="EN33" s="3">
        <f>[1]Export!K32</f>
        <v>0.12143725156784101</v>
      </c>
      <c r="EO33" s="3">
        <f>[1]Export!L32</f>
        <v>4.6794816851615899E-2</v>
      </c>
      <c r="EP33" s="3">
        <f>[1]Export!M32</f>
        <v>9.9564609527587908</v>
      </c>
      <c r="EQ33" s="3">
        <f>[1]Export!N32</f>
        <v>53.496326446533203</v>
      </c>
      <c r="ER33" s="7">
        <f t="shared" si="1"/>
        <v>2704.3345486703229</v>
      </c>
      <c r="ES33" s="3">
        <f t="shared" si="2"/>
        <v>2704.2684491539399</v>
      </c>
      <c r="ET33">
        <v>2555.3400941259674</v>
      </c>
      <c r="EU33" s="7">
        <f t="shared" si="3"/>
        <v>2704.3345486703229</v>
      </c>
    </row>
    <row r="34" spans="1:151" x14ac:dyDescent="0.35">
      <c r="A34" s="1" t="s">
        <v>8</v>
      </c>
      <c r="B34" t="s">
        <v>23</v>
      </c>
      <c r="C34">
        <v>1.3729487961118331E-6</v>
      </c>
      <c r="D34">
        <v>2.4893049992574878E-7</v>
      </c>
      <c r="E34">
        <v>1.7367970470183122E-6</v>
      </c>
      <c r="F34">
        <v>2.7853055866085681E-7</v>
      </c>
      <c r="G34">
        <v>1.0179687813896218E-7</v>
      </c>
      <c r="H34">
        <v>1.9616146208015305E-7</v>
      </c>
      <c r="I34">
        <v>5.8125194777073639E-8</v>
      </c>
      <c r="J34">
        <v>5.483937986798605E-9</v>
      </c>
      <c r="K34">
        <v>6.6661531177113155E-7</v>
      </c>
      <c r="L34">
        <v>1.2538385155517793E-5</v>
      </c>
      <c r="M34">
        <v>1.1628037268827895E-6</v>
      </c>
      <c r="N34">
        <v>6.2294393015724077E-7</v>
      </c>
      <c r="O34">
        <v>1.7557977027403162E-7</v>
      </c>
      <c r="P34">
        <v>1.2038827454746622E-6</v>
      </c>
      <c r="Q34">
        <v>5.3800453608390837E-7</v>
      </c>
      <c r="R34">
        <v>2.4061620286303908E-8</v>
      </c>
      <c r="S34">
        <v>2.9425106982292421E-7</v>
      </c>
      <c r="T34">
        <v>6.5283667740473244E-7</v>
      </c>
      <c r="U34">
        <v>1.7683061425729151E-7</v>
      </c>
      <c r="V34">
        <v>5.9129101531447928E-8</v>
      </c>
      <c r="W34">
        <v>7.2975508743445708E-8</v>
      </c>
      <c r="X34">
        <v>9.8874266393664334E-8</v>
      </c>
      <c r="Y34">
        <v>2.0287696537472571E-7</v>
      </c>
      <c r="Z34">
        <v>7.1892324296197722E-9</v>
      </c>
      <c r="AA34">
        <v>2.2103971026629064E-2</v>
      </c>
      <c r="AB34">
        <v>0.24760584391627358</v>
      </c>
      <c r="AC34">
        <v>2.7347393051292055E-2</v>
      </c>
      <c r="AD34">
        <v>3.8269711551300947E-2</v>
      </c>
      <c r="AE34">
        <v>1.0235415806766743E-2</v>
      </c>
      <c r="AF34">
        <v>8.7373448979905163E-3</v>
      </c>
      <c r="AG34">
        <v>1.1853595189467647E-3</v>
      </c>
      <c r="AH34">
        <v>1.6493906140449971E-3</v>
      </c>
      <c r="AI34">
        <v>4.7763556667469355E-7</v>
      </c>
      <c r="AJ34">
        <v>9.2266827573739298E-7</v>
      </c>
      <c r="AK34">
        <v>9.4783869967165852E-7</v>
      </c>
      <c r="AL34">
        <v>2.856349749758874E-7</v>
      </c>
      <c r="AM34">
        <v>8.7770618202895615E-8</v>
      </c>
      <c r="AN34">
        <v>3.3151309600011847E-7</v>
      </c>
      <c r="AO34">
        <v>1.2225046244710571E-7</v>
      </c>
      <c r="AP34">
        <v>1.2929250386712756E-8</v>
      </c>
      <c r="AQ34">
        <v>1.7026312820393198E-7</v>
      </c>
      <c r="AR34">
        <v>1.303936682162193E-6</v>
      </c>
      <c r="AS34">
        <v>4.2970657280352071E-7</v>
      </c>
      <c r="AT34">
        <v>3.5424432878408406E-7</v>
      </c>
      <c r="AU34">
        <v>1.1405939875112258E-7</v>
      </c>
      <c r="AV34">
        <v>2.4393714675063257E-7</v>
      </c>
      <c r="AW34">
        <v>5.2532397929147889E-7</v>
      </c>
      <c r="AX34">
        <v>1.1780837116737407E-8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1.308543073084108E-6</v>
      </c>
      <c r="BH34">
        <v>2.8523297757035712E-7</v>
      </c>
      <c r="BI34">
        <v>2.3665955391290645E-6</v>
      </c>
      <c r="BJ34">
        <v>5.3644060920421254E-7</v>
      </c>
      <c r="BK34">
        <v>1.6737810718510687E-7</v>
      </c>
      <c r="BL34">
        <v>6.3959988590689741E-7</v>
      </c>
      <c r="BM34">
        <v>5.9944941272263168E-7</v>
      </c>
      <c r="BN34">
        <v>2.1202338888822051E-8</v>
      </c>
      <c r="BO34">
        <v>2.4637125170659455E-7</v>
      </c>
      <c r="BP34">
        <v>1.5521080914749843E-6</v>
      </c>
      <c r="BQ34">
        <v>3.7208358131447543E-7</v>
      </c>
      <c r="BR34">
        <v>1.5230620258538117E-7</v>
      </c>
      <c r="BS34">
        <v>4.2688543617071518E-8</v>
      </c>
      <c r="BT34">
        <v>7.9063156232703321E-7</v>
      </c>
      <c r="BU34">
        <v>7.8011021001489627E-7</v>
      </c>
      <c r="BV34">
        <v>1.0804671798541554E-8</v>
      </c>
      <c r="BW34">
        <v>2.0835410493648113E-7</v>
      </c>
      <c r="BX34">
        <v>4.0952111753914452E-7</v>
      </c>
      <c r="BY34">
        <v>5.6479117197915752E-7</v>
      </c>
      <c r="BZ34">
        <v>3.507802261346399E-7</v>
      </c>
      <c r="CA34">
        <v>9.5453911995223555E-8</v>
      </c>
      <c r="CB34">
        <v>2.4527662929413969E-7</v>
      </c>
      <c r="CC34">
        <v>2.2756396741893183E-7</v>
      </c>
      <c r="CD34">
        <v>1.4118976336007759E-8</v>
      </c>
      <c r="CE34">
        <v>1.1952066125372193E-6</v>
      </c>
      <c r="CF34">
        <v>4.0698168337039546E-7</v>
      </c>
      <c r="CG34">
        <v>1.312489679408814E-6</v>
      </c>
      <c r="CH34">
        <v>2.9533159017472737E-7</v>
      </c>
      <c r="CI34">
        <v>1.7185550254568477E-7</v>
      </c>
      <c r="CJ34">
        <v>1.5173105205955076E-7</v>
      </c>
      <c r="CK34">
        <v>3.1605907067955696E-7</v>
      </c>
      <c r="CL34">
        <v>1.6343318601612309E-8</v>
      </c>
      <c r="CM34">
        <v>1.9648178074679193E-6</v>
      </c>
      <c r="CN34">
        <v>1.1178464868870423E-6</v>
      </c>
      <c r="CO34">
        <v>1.5550691412082508E-6</v>
      </c>
      <c r="CP34">
        <v>5.3824904101698175E-7</v>
      </c>
      <c r="CQ34">
        <v>2.1949375611116721E-7</v>
      </c>
      <c r="CR34">
        <v>3.628905317395864E-7</v>
      </c>
      <c r="CS34">
        <v>5.1638716339202301E-7</v>
      </c>
      <c r="CT34">
        <v>2.083084534279872E-8</v>
      </c>
      <c r="CU34" s="5">
        <f t="shared" si="0"/>
        <v>0.35718541688031652</v>
      </c>
      <c r="CV34" s="2">
        <v>8.1433421000838297E-3</v>
      </c>
      <c r="CW34" s="2">
        <v>0.10919412970542899</v>
      </c>
      <c r="CX34" s="2">
        <v>0.74386328458786</v>
      </c>
      <c r="CY34" s="2">
        <v>1524.61901855469</v>
      </c>
      <c r="CZ34" s="2">
        <v>1.3919837474823</v>
      </c>
      <c r="DA34" s="2">
        <v>0.397811979055405</v>
      </c>
      <c r="DB34" s="2">
        <v>2.0755817890167201</v>
      </c>
      <c r="DC34" s="2">
        <v>0.88279080390930198</v>
      </c>
      <c r="DD34" s="2">
        <v>0.41339731216430697</v>
      </c>
      <c r="DE34" s="2">
        <v>4.0173396468162502E-2</v>
      </c>
      <c r="DF34" s="2">
        <v>10.866662979126</v>
      </c>
      <c r="DG34" s="2">
        <v>90.488105773925795</v>
      </c>
      <c r="DH34">
        <v>0.42267310619354198</v>
      </c>
      <c r="DI34">
        <v>122.15008544921901</v>
      </c>
      <c r="DJ34">
        <v>1762.59643554688</v>
      </c>
      <c r="DK34">
        <v>1205.2540054321289</v>
      </c>
      <c r="DL34">
        <v>6427.92138671875</v>
      </c>
      <c r="DM34">
        <v>4171.56201171875</v>
      </c>
      <c r="DN34">
        <v>6153.23779296875</v>
      </c>
      <c r="DO34">
        <v>8901.2587890625</v>
      </c>
      <c r="DP34">
        <v>4626.0859375</v>
      </c>
      <c r="DQ34">
        <v>92.155158996582003</v>
      </c>
      <c r="DR34">
        <v>203056.828125</v>
      </c>
      <c r="DS34">
        <v>227542.75</v>
      </c>
      <c r="DT34" s="3">
        <f>'[1]GovtExp (VDGM+VIGM)'!C33</f>
        <v>5.3262196481227903E-2</v>
      </c>
      <c r="DU34" s="3">
        <f>'[1]GovtExp (VDGM+VIGM)'!D33</f>
        <v>0.113252513110638</v>
      </c>
      <c r="DV34" s="3">
        <f>'[1]GovtExp (VDGM+VIGM)'!E33</f>
        <v>0.85599189996719405</v>
      </c>
      <c r="DW34" s="3">
        <f>'[1]GovtExp (VDGM+VIGM)'!F33</f>
        <v>957.7021484375</v>
      </c>
      <c r="DX34" s="3">
        <f>'[1]GovtExp (VDGM+VIGM)'!G33</f>
        <v>2.76912546157837</v>
      </c>
      <c r="DY34" s="3">
        <f>'[1]GovtExp (VDGM+VIGM)'!H33</f>
        <v>2.1833012104034402</v>
      </c>
      <c r="DZ34" s="3">
        <f>'[1]GovtExp (VDGM+VIGM)'!I33</f>
        <v>26.798496246337901</v>
      </c>
      <c r="EA34" s="3">
        <f>'[1]GovtExp (VDGM+VIGM)'!J33</f>
        <v>3.37296795845032</v>
      </c>
      <c r="EB34" s="3">
        <f>'[1]GovtExp (VDGM+VIGM)'!K33</f>
        <v>1.3275488615036</v>
      </c>
      <c r="EC34" s="3">
        <f>'[1]GovtExp (VDGM+VIGM)'!L33</f>
        <v>0.31868356466293302</v>
      </c>
      <c r="ED34" s="3">
        <f>'[1]GovtExp (VDGM+VIGM)'!M33</f>
        <v>72.200691223144503</v>
      </c>
      <c r="EE34" s="3">
        <f>'[1]GovtExp (VDGM+VIGM)'!N33</f>
        <v>544.61975097656295</v>
      </c>
      <c r="EF34" s="3">
        <f>[1]Export!C33</f>
        <v>7.0290021598339095E-2</v>
      </c>
      <c r="EG34" s="3">
        <f>[1]Export!D33</f>
        <v>0.28021544218063399</v>
      </c>
      <c r="EH34" s="3">
        <f>[1]Export!E33</f>
        <v>5.0720877647399902</v>
      </c>
      <c r="EI34" s="3">
        <f>[1]Export!F33</f>
        <v>1.59999999596039E-5</v>
      </c>
      <c r="EJ34" s="3">
        <f>[1]Export!G33</f>
        <v>4.9395990371704102</v>
      </c>
      <c r="EK34" s="3">
        <f>[1]Export!H33</f>
        <v>3.5957660675048801</v>
      </c>
      <c r="EL34" s="3">
        <f>[1]Export!I33</f>
        <v>38.112228393554702</v>
      </c>
      <c r="EM34" s="3">
        <f>[1]Export!J33</f>
        <v>5.1401782035827601</v>
      </c>
      <c r="EN34" s="3">
        <f>[1]Export!K33</f>
        <v>1.9813802242279099</v>
      </c>
      <c r="EO34" s="3">
        <f>[1]Export!L33</f>
        <v>0.42581045627594</v>
      </c>
      <c r="EP34" s="3">
        <f>[1]Export!M33</f>
        <v>232.92889404296901</v>
      </c>
      <c r="EQ34" s="3">
        <f>[1]Export!N33</f>
        <v>986.00970458984398</v>
      </c>
      <c r="ER34" s="7">
        <f t="shared" si="1"/>
        <v>468585.48770480225</v>
      </c>
      <c r="ES34" s="3">
        <f t="shared" si="2"/>
        <v>468585.13051938533</v>
      </c>
      <c r="ET34">
        <v>467502.19589259441</v>
      </c>
      <c r="EU34" s="7">
        <f t="shared" si="3"/>
        <v>468585.48770480219</v>
      </c>
    </row>
    <row r="35" spans="1:151" x14ac:dyDescent="0.35">
      <c r="A35" s="1" t="s">
        <v>8</v>
      </c>
      <c r="B35" t="s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3.1146187376997995E-4</v>
      </c>
      <c r="AB35">
        <v>2.0372294515408416E-2</v>
      </c>
      <c r="AC35">
        <v>5.6532470562273296E-4</v>
      </c>
      <c r="AD35">
        <v>7.8774333695299462E-3</v>
      </c>
      <c r="AE35">
        <v>2.5540993676736313E-3</v>
      </c>
      <c r="AF35">
        <v>5.6070677241189834E-4</v>
      </c>
      <c r="AG35">
        <v>1.6674238018839677E-4</v>
      </c>
      <c r="AH35">
        <v>2.5404400718585978E-3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3.4632359189524185E-6</v>
      </c>
      <c r="BH35">
        <v>4.1887344004026063E-6</v>
      </c>
      <c r="BI35">
        <v>2.438920397729944E-6</v>
      </c>
      <c r="BJ35">
        <v>2.0277794055701704E-5</v>
      </c>
      <c r="BK35">
        <v>1.8336956623616078E-5</v>
      </c>
      <c r="BL35">
        <v>5.8030123992154462E-6</v>
      </c>
      <c r="BM35">
        <v>1.9002482730256605E-5</v>
      </c>
      <c r="BN35">
        <v>5.1564128297902294E-5</v>
      </c>
      <c r="BO35">
        <v>4.2846411489570114E-7</v>
      </c>
      <c r="BP35">
        <v>5.5264974427040311E-6</v>
      </c>
      <c r="BQ35">
        <v>3.4140783394772787E-7</v>
      </c>
      <c r="BR35">
        <v>4.8462114216607324E-6</v>
      </c>
      <c r="BS35">
        <v>3.2705323697351304E-6</v>
      </c>
      <c r="BT35">
        <v>2.9247042282157645E-6</v>
      </c>
      <c r="BU35">
        <v>6.6115371607401165E-6</v>
      </c>
      <c r="BV35">
        <v>1.5679751050779054E-5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3.6649671400145232E-8</v>
      </c>
      <c r="CF35">
        <v>4.5086142406703991E-8</v>
      </c>
      <c r="CG35">
        <v>1.8618390583927798E-8</v>
      </c>
      <c r="CH35">
        <v>1.3678612161938764E-7</v>
      </c>
      <c r="CI35">
        <v>1.4745730083390984E-7</v>
      </c>
      <c r="CJ35">
        <v>3.2399731741897116E-8</v>
      </c>
      <c r="CK35">
        <v>9.2257779252961463E-8</v>
      </c>
      <c r="CL35">
        <v>3.541472997397598E-7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 s="5">
        <f t="shared" si="0"/>
        <v>3.5114070829347664E-2</v>
      </c>
      <c r="CV35" s="2">
        <v>0</v>
      </c>
      <c r="CW35" s="2">
        <v>0</v>
      </c>
      <c r="CX35" s="2">
        <v>5.30851393705234E-5</v>
      </c>
      <c r="CY35" s="2">
        <v>39.015071868896499</v>
      </c>
      <c r="CZ35" s="2">
        <v>3.8713318645022799E-4</v>
      </c>
      <c r="DA35" s="2">
        <v>7.3362643888685906E-5</v>
      </c>
      <c r="DB35" s="2">
        <v>1.50928084622137E-4</v>
      </c>
      <c r="DC35" s="2">
        <v>10.177832603454601</v>
      </c>
      <c r="DD35" s="2">
        <v>5.1771755218505904</v>
      </c>
      <c r="DE35" s="2">
        <v>1.20634183986112E-4</v>
      </c>
      <c r="DF35" s="2">
        <v>6.6721162796020499</v>
      </c>
      <c r="DG35" s="2">
        <v>3.58882856369019</v>
      </c>
      <c r="DH35">
        <v>0.240617975592613</v>
      </c>
      <c r="DI35">
        <v>7.0335650444030797</v>
      </c>
      <c r="DJ35">
        <v>32.035350799560497</v>
      </c>
      <c r="DK35">
        <v>2.02303814888</v>
      </c>
      <c r="DL35">
        <v>37.726955413818402</v>
      </c>
      <c r="DM35">
        <v>32.546749114990199</v>
      </c>
      <c r="DN35">
        <v>123.797897338867</v>
      </c>
      <c r="DO35">
        <v>116.65576171875</v>
      </c>
      <c r="DP35">
        <v>5.0658254623413104</v>
      </c>
      <c r="DQ35">
        <v>2.9801588058471702</v>
      </c>
      <c r="DR35">
        <v>601.89270019531295</v>
      </c>
      <c r="DS35">
        <v>2892.18530273438</v>
      </c>
      <c r="DT35" s="3">
        <f>'[1]GovtExp (VDGM+VIGM)'!C34</f>
        <v>0</v>
      </c>
      <c r="DU35" s="3">
        <f>'[1]GovtExp (VDGM+VIGM)'!D34</f>
        <v>0</v>
      </c>
      <c r="DV35" s="3">
        <f>'[1]GovtExp (VDGM+VIGM)'!E34</f>
        <v>0</v>
      </c>
      <c r="DW35" s="3">
        <f>'[1]GovtExp (VDGM+VIGM)'!F34</f>
        <v>0</v>
      </c>
      <c r="DX35" s="3">
        <f>'[1]GovtExp (VDGM+VIGM)'!G34</f>
        <v>0</v>
      </c>
      <c r="DY35" s="3">
        <f>'[1]GovtExp (VDGM+VIGM)'!H34</f>
        <v>0</v>
      </c>
      <c r="DZ35" s="3">
        <f>'[1]GovtExp (VDGM+VIGM)'!I34</f>
        <v>0</v>
      </c>
      <c r="EA35" s="3">
        <f>'[1]GovtExp (VDGM+VIGM)'!J34</f>
        <v>0</v>
      </c>
      <c r="EB35" s="3">
        <f>'[1]GovtExp (VDGM+VIGM)'!K34</f>
        <v>0</v>
      </c>
      <c r="EC35" s="3">
        <f>'[1]GovtExp (VDGM+VIGM)'!L34</f>
        <v>0</v>
      </c>
      <c r="ED35" s="3">
        <f>'[1]GovtExp (VDGM+VIGM)'!M34</f>
        <v>0</v>
      </c>
      <c r="EE35" s="3">
        <f>'[1]GovtExp (VDGM+VIGM)'!N34</f>
        <v>0</v>
      </c>
      <c r="EF35" s="3">
        <f>[1]Export!C34</f>
        <v>7.8970538197609099E-7</v>
      </c>
      <c r="EG35" s="3">
        <f>[1]Export!D34</f>
        <v>8.9114973889081705E-6</v>
      </c>
      <c r="EH35" s="3">
        <f>[1]Export!E34</f>
        <v>5.30851393705234E-5</v>
      </c>
      <c r="EI35" s="3">
        <f>[1]Export!F34</f>
        <v>9.9999999747524292E-7</v>
      </c>
      <c r="EJ35" s="3">
        <f>[1]Export!G34</f>
        <v>3.8713318645022799E-4</v>
      </c>
      <c r="EK35" s="3">
        <f>[1]Export!H34</f>
        <v>7.3362643888685906E-5</v>
      </c>
      <c r="EL35" s="3">
        <f>[1]Export!I34</f>
        <v>1.50928084622137E-4</v>
      </c>
      <c r="EM35" s="3">
        <f>[1]Export!J34</f>
        <v>28.1259956359863</v>
      </c>
      <c r="EN35" s="3">
        <f>[1]Export!K34</f>
        <v>7.3836216926574698</v>
      </c>
      <c r="EO35" s="3">
        <f>[1]Export!L34</f>
        <v>1.20634183986112E-4</v>
      </c>
      <c r="EP35" s="3">
        <f>[1]Export!M34</f>
        <v>11.03648853302</v>
      </c>
      <c r="EQ35" s="3">
        <f>[1]Export!N34</f>
        <v>3.5888829231262198</v>
      </c>
      <c r="ER35" s="7">
        <f t="shared" si="1"/>
        <v>3968.9866314335359</v>
      </c>
      <c r="ES35" s="3">
        <f t="shared" si="2"/>
        <v>3968.9515173627065</v>
      </c>
      <c r="ET35">
        <v>3826.7098589730149</v>
      </c>
      <c r="EU35" s="7">
        <f t="shared" si="3"/>
        <v>3968.9866314335359</v>
      </c>
    </row>
    <row r="36" spans="1:151" x14ac:dyDescent="0.35">
      <c r="A36" s="1" t="s">
        <v>9</v>
      </c>
      <c r="B36" t="s">
        <v>17</v>
      </c>
      <c r="C36">
        <v>3.7102790860978603E-6</v>
      </c>
      <c r="D36">
        <v>0</v>
      </c>
      <c r="E36">
        <v>1.4942428084662154E-5</v>
      </c>
      <c r="F36">
        <v>2.0807007752766486E-8</v>
      </c>
      <c r="G36">
        <v>1.738827795694095E-8</v>
      </c>
      <c r="H36">
        <v>0</v>
      </c>
      <c r="I36">
        <v>4.6017760888858493E-8</v>
      </c>
      <c r="J36">
        <v>0</v>
      </c>
      <c r="K36">
        <v>3.4748876994167832E-5</v>
      </c>
      <c r="L36">
        <v>3.6609721829643016E-9</v>
      </c>
      <c r="M36">
        <v>1.9731474598397951E-4</v>
      </c>
      <c r="N36">
        <v>4.1047336992530971E-6</v>
      </c>
      <c r="O36">
        <v>3.7332424682089609E-6</v>
      </c>
      <c r="P36">
        <v>0</v>
      </c>
      <c r="Q36">
        <v>9.4840661955357109E-6</v>
      </c>
      <c r="R36">
        <v>0</v>
      </c>
      <c r="S36">
        <v>1.5121349552509066E-4</v>
      </c>
      <c r="T36">
        <v>0</v>
      </c>
      <c r="U36">
        <v>8.6344154288348302E-4</v>
      </c>
      <c r="V36">
        <v>2.7160532204841307E-4</v>
      </c>
      <c r="W36">
        <v>1.6622838019538407E-5</v>
      </c>
      <c r="X36">
        <v>0</v>
      </c>
      <c r="Y36">
        <v>3.6871083137807246E-5</v>
      </c>
      <c r="Z36">
        <v>0</v>
      </c>
      <c r="AA36">
        <v>2.1382183988260551E-6</v>
      </c>
      <c r="AB36">
        <v>0</v>
      </c>
      <c r="AC36">
        <v>9.1824710464695722E-6</v>
      </c>
      <c r="AD36">
        <v>7.3698996399971763E-7</v>
      </c>
      <c r="AE36">
        <v>7.9562511233499263E-7</v>
      </c>
      <c r="AF36">
        <v>0</v>
      </c>
      <c r="AG36">
        <v>1.3242286232758643E-8</v>
      </c>
      <c r="AH36">
        <v>0</v>
      </c>
      <c r="AI36">
        <v>4.1189232598953164E-2</v>
      </c>
      <c r="AJ36">
        <v>2.1886958119781103E-7</v>
      </c>
      <c r="AK36">
        <v>0.23247329106883002</v>
      </c>
      <c r="AL36">
        <v>7.0260477099735978E-3</v>
      </c>
      <c r="AM36">
        <v>1.1037698831143999E-2</v>
      </c>
      <c r="AN36">
        <v>1.7534048599628161E-8</v>
      </c>
      <c r="AO36">
        <v>2.0323214079870288E-3</v>
      </c>
      <c r="AP36">
        <v>0</v>
      </c>
      <c r="AQ36">
        <v>1.9499386937726906E-5</v>
      </c>
      <c r="AR36">
        <v>0</v>
      </c>
      <c r="AS36">
        <v>8.9939026822460276E-5</v>
      </c>
      <c r="AT36">
        <v>2.6648698376206908E-5</v>
      </c>
      <c r="AU36">
        <v>3.9825960463745453E-6</v>
      </c>
      <c r="AV36">
        <v>0</v>
      </c>
      <c r="AW36">
        <v>7.6290450062352771E-6</v>
      </c>
      <c r="AX36">
        <v>0</v>
      </c>
      <c r="AY36">
        <v>9.5665838418670436E-4</v>
      </c>
      <c r="AZ36">
        <v>0</v>
      </c>
      <c r="BA36">
        <v>1.4889390185536149E-3</v>
      </c>
      <c r="BB36">
        <v>9.1834953738564675E-5</v>
      </c>
      <c r="BC36">
        <v>5.5781325314385009E-6</v>
      </c>
      <c r="BD36">
        <v>0</v>
      </c>
      <c r="BE36">
        <v>1.2238028634241324E-5</v>
      </c>
      <c r="BF36">
        <v>0</v>
      </c>
      <c r="BG36">
        <v>2.1680693862880529E-4</v>
      </c>
      <c r="BH36">
        <v>0</v>
      </c>
      <c r="BI36">
        <v>3.9960163983868569E-4</v>
      </c>
      <c r="BJ36">
        <v>3.0047908590330144E-6</v>
      </c>
      <c r="BK36">
        <v>2.1243294671629412E-6</v>
      </c>
      <c r="BL36">
        <v>0</v>
      </c>
      <c r="BM36">
        <v>1.5963251628044365E-5</v>
      </c>
      <c r="BN36">
        <v>0</v>
      </c>
      <c r="BO36">
        <v>1.04355643228385E-4</v>
      </c>
      <c r="BP36">
        <v>0</v>
      </c>
      <c r="BQ36">
        <v>8.1224438825109983E-4</v>
      </c>
      <c r="BR36">
        <v>2.7619324324961873E-4</v>
      </c>
      <c r="BS36">
        <v>4.7641970026344954E-6</v>
      </c>
      <c r="BT36">
        <v>0</v>
      </c>
      <c r="BU36">
        <v>9.247501492844784E-5</v>
      </c>
      <c r="BV36">
        <v>0</v>
      </c>
      <c r="BW36">
        <v>3.717256429229655E-6</v>
      </c>
      <c r="BX36">
        <v>2.1220605159089455E-8</v>
      </c>
      <c r="BY36">
        <v>8.9702765306529875E-5</v>
      </c>
      <c r="BZ36">
        <v>9.2339966143650581E-5</v>
      </c>
      <c r="CA36">
        <v>1.5606882192593561E-4</v>
      </c>
      <c r="CB36">
        <v>0</v>
      </c>
      <c r="CC36">
        <v>2.3038674879614177E-5</v>
      </c>
      <c r="CD36">
        <v>0</v>
      </c>
      <c r="CE36">
        <v>1.4214719209113087E-5</v>
      </c>
      <c r="CF36">
        <v>0</v>
      </c>
      <c r="CG36">
        <v>4.9101463573528573E-5</v>
      </c>
      <c r="CH36">
        <v>6.5961837618845755E-6</v>
      </c>
      <c r="CI36">
        <v>6.1837734057051115E-7</v>
      </c>
      <c r="CJ36">
        <v>0</v>
      </c>
      <c r="CK36">
        <v>1.4759834640445917E-6</v>
      </c>
      <c r="CL36">
        <v>0</v>
      </c>
      <c r="CM36">
        <v>2.6682042457069896E-5</v>
      </c>
      <c r="CN36">
        <v>0</v>
      </c>
      <c r="CO36">
        <v>3.2323318230909564E-4</v>
      </c>
      <c r="CP36">
        <v>2.5189575147246536E-5</v>
      </c>
      <c r="CQ36">
        <v>5.9936893429294336E-6</v>
      </c>
      <c r="CR36">
        <v>0</v>
      </c>
      <c r="CS36">
        <v>4.9827295361419883E-6</v>
      </c>
      <c r="CT36">
        <v>0</v>
      </c>
      <c r="CU36" s="5">
        <f t="shared" si="0"/>
        <v>0.30083303245481768</v>
      </c>
      <c r="CV36" s="2">
        <v>0.110052183270454</v>
      </c>
      <c r="CW36" s="2">
        <v>0.385780960321426</v>
      </c>
      <c r="CX36" s="2">
        <v>72.864082336425795</v>
      </c>
      <c r="CY36" s="2">
        <v>7.5493208132684196E-3</v>
      </c>
      <c r="CZ36" s="2">
        <v>3555.99072265625</v>
      </c>
      <c r="DA36" s="2">
        <v>1.8996453285217301</v>
      </c>
      <c r="DB36" s="2">
        <v>38.493598937988303</v>
      </c>
      <c r="DC36" s="2">
        <v>63.059715270996101</v>
      </c>
      <c r="DD36" s="2">
        <v>26.1024684906006</v>
      </c>
      <c r="DE36" s="2">
        <v>51.652397155761697</v>
      </c>
      <c r="DF36" s="2">
        <v>910.62738037109398</v>
      </c>
      <c r="DG36" s="2">
        <v>831.76959228515602</v>
      </c>
      <c r="DH36">
        <v>2.8986370563507098</v>
      </c>
      <c r="DI36">
        <v>13.471646308898899</v>
      </c>
      <c r="DJ36">
        <v>364.20343017578102</v>
      </c>
      <c r="DK36">
        <v>4.0773067474365199</v>
      </c>
      <c r="DL36">
        <v>1682.8414611816429</v>
      </c>
      <c r="DM36">
        <v>170.47787475585901</v>
      </c>
      <c r="DN36">
        <v>1819.41381835938</v>
      </c>
      <c r="DO36">
        <v>184.49085998535199</v>
      </c>
      <c r="DP36">
        <v>76.112380981445298</v>
      </c>
      <c r="DQ36">
        <v>12.3060703277588</v>
      </c>
      <c r="DR36">
        <v>10958.7998046875</v>
      </c>
      <c r="DS36">
        <v>40153.9921875</v>
      </c>
      <c r="DT36" s="3">
        <f>'[1]GovtExp (VDGM+VIGM)'!C35</f>
        <v>1.9660781249569698E-12</v>
      </c>
      <c r="DU36" s="3">
        <f>'[1]GovtExp (VDGM+VIGM)'!D35</f>
        <v>7.85620346555049E-10</v>
      </c>
      <c r="DV36" s="3">
        <f>'[1]GovtExp (VDGM+VIGM)'!E35</f>
        <v>1.56935908712796E-9</v>
      </c>
      <c r="DW36" s="3">
        <f>'[1]GovtExp (VDGM+VIGM)'!F35</f>
        <v>7.9783901707486406E-11</v>
      </c>
      <c r="DX36" s="3">
        <f>'[1]GovtExp (VDGM+VIGM)'!G35</f>
        <v>4.1388850659132004E-3</v>
      </c>
      <c r="DY36" s="3">
        <f>'[1]GovtExp (VDGM+VIGM)'!H35</f>
        <v>2.6034627578774799E-11</v>
      </c>
      <c r="DZ36" s="3">
        <f>'[1]GovtExp (VDGM+VIGM)'!I35</f>
        <v>8.3436135778214304E-10</v>
      </c>
      <c r="EA36" s="3">
        <f>'[1]GovtExp (VDGM+VIGM)'!J35</f>
        <v>1.8261666623331499E-9</v>
      </c>
      <c r="EB36" s="3">
        <f>'[1]GovtExp (VDGM+VIGM)'!K35</f>
        <v>5.4530741033786998E-10</v>
      </c>
      <c r="EC36" s="3">
        <f>'[1]GovtExp (VDGM+VIGM)'!L35</f>
        <v>4.3585948739099902E-10</v>
      </c>
      <c r="ED36" s="3">
        <f>'[1]GovtExp (VDGM+VIGM)'!M35</f>
        <v>8.6358005191300402E-9</v>
      </c>
      <c r="EE36" s="3">
        <f>'[1]GovtExp (VDGM+VIGM)'!N35</f>
        <v>9.00624712585341E-8</v>
      </c>
      <c r="EF36" s="3">
        <f>[1]Export!C35</f>
        <v>0.110709443688393</v>
      </c>
      <c r="EG36" s="3">
        <f>[1]Export!D35</f>
        <v>2.6283769607543901</v>
      </c>
      <c r="EH36" s="3">
        <f>[1]Export!E35</f>
        <v>320.73260498046898</v>
      </c>
      <c r="EI36" s="3">
        <f>[1]Export!F35</f>
        <v>0.12227158248424499</v>
      </c>
      <c r="EJ36" s="3">
        <f>[1]Export!G35</f>
        <v>1.40000001920271E-5</v>
      </c>
      <c r="EK36" s="3">
        <f>[1]Export!H35</f>
        <v>16.659784317016602</v>
      </c>
      <c r="EL36" s="3">
        <f>[1]Export!I35</f>
        <v>85.570205688476605</v>
      </c>
      <c r="EM36" s="3">
        <f>[1]Export!J35</f>
        <v>93.76708984375</v>
      </c>
      <c r="EN36" s="3">
        <f>[1]Export!K35</f>
        <v>126.18401336669901</v>
      </c>
      <c r="EO36" s="3">
        <f>[1]Export!L35</f>
        <v>57.8775444030762</v>
      </c>
      <c r="EP36" s="3">
        <f>[1]Export!M35</f>
        <v>1009.77136230469</v>
      </c>
      <c r="EQ36" s="3">
        <f>[1]Export!N35</f>
        <v>3455.25219726563</v>
      </c>
      <c r="ER36" s="7">
        <f t="shared" si="1"/>
        <v>66165.029609543664</v>
      </c>
      <c r="ES36" s="3">
        <f t="shared" si="2"/>
        <v>66164.728776511212</v>
      </c>
      <c r="ET36">
        <v>47091.16160508919</v>
      </c>
      <c r="EU36" s="7">
        <f t="shared" si="3"/>
        <v>66165.029609543664</v>
      </c>
    </row>
    <row r="37" spans="1:151" x14ac:dyDescent="0.35">
      <c r="A37" s="1" t="s">
        <v>9</v>
      </c>
      <c r="B37" t="s">
        <v>18</v>
      </c>
      <c r="C37">
        <v>4.5461980639589972E-9</v>
      </c>
      <c r="D37">
        <v>8.0538577019402922E-8</v>
      </c>
      <c r="E37">
        <v>5.4600232233676039E-7</v>
      </c>
      <c r="F37">
        <v>6.8139409646747987E-2</v>
      </c>
      <c r="G37">
        <v>5.1358891860330999E-7</v>
      </c>
      <c r="H37">
        <v>5.624558834345014E-7</v>
      </c>
      <c r="I37">
        <v>1.729296055798395E-4</v>
      </c>
      <c r="J37">
        <v>2.3906278072424146E-3</v>
      </c>
      <c r="K37">
        <v>1.9374042756419278E-9</v>
      </c>
      <c r="L37">
        <v>2.0829035516340396E-6</v>
      </c>
      <c r="M37">
        <v>4.9095101670762161E-8</v>
      </c>
      <c r="N37">
        <v>1.7902467604207903E-5</v>
      </c>
      <c r="O37">
        <v>1.1453180745024561E-6</v>
      </c>
      <c r="P37">
        <v>0</v>
      </c>
      <c r="Q37">
        <v>3.9033368534875023E-6</v>
      </c>
      <c r="R37">
        <v>5.4197082061556036E-6</v>
      </c>
      <c r="S37">
        <v>9.2979612148150306E-9</v>
      </c>
      <c r="T37">
        <v>5.2561331018040594E-7</v>
      </c>
      <c r="U37">
        <v>3.9754910937971436E-5</v>
      </c>
      <c r="V37">
        <v>3.4652730601797501E-3</v>
      </c>
      <c r="W37">
        <v>8.3340781372305954E-5</v>
      </c>
      <c r="X37">
        <v>2.6508228183924666E-8</v>
      </c>
      <c r="Y37">
        <v>5.7797459139411592E-5</v>
      </c>
      <c r="Z37">
        <v>7.7128362787878643E-2</v>
      </c>
      <c r="AA37">
        <v>0</v>
      </c>
      <c r="AB37">
        <v>0</v>
      </c>
      <c r="AC37">
        <v>0</v>
      </c>
      <c r="AD37">
        <v>8.4160938118533479E-6</v>
      </c>
      <c r="AE37">
        <v>0</v>
      </c>
      <c r="AF37">
        <v>0</v>
      </c>
      <c r="AG37">
        <v>0</v>
      </c>
      <c r="AH37">
        <v>7.6265674202363382E-8</v>
      </c>
      <c r="AI37">
        <v>2.4604007026997967E-7</v>
      </c>
      <c r="AJ37">
        <v>1.6843193480533139E-3</v>
      </c>
      <c r="AK37">
        <v>6.1122022946416186E-5</v>
      </c>
      <c r="AL37">
        <v>7.4939151992957323E-2</v>
      </c>
      <c r="AM37">
        <v>6.8372247667578803E-5</v>
      </c>
      <c r="AN37">
        <v>7.6755409162052509E-7</v>
      </c>
      <c r="AO37">
        <v>7.8567936605715948E-4</v>
      </c>
      <c r="AP37">
        <v>1.1313644722618209E-2</v>
      </c>
      <c r="AQ37">
        <v>0</v>
      </c>
      <c r="AR37">
        <v>7.4731345743465941E-8</v>
      </c>
      <c r="AS37">
        <v>1.3488076637256861E-8</v>
      </c>
      <c r="AT37">
        <v>7.4066202873102419E-6</v>
      </c>
      <c r="AU37">
        <v>4.8905527837449326E-7</v>
      </c>
      <c r="AV37">
        <v>0</v>
      </c>
      <c r="AW37">
        <v>1.1688125729501234E-6</v>
      </c>
      <c r="AX37">
        <v>1.3389949250557224E-6</v>
      </c>
      <c r="AY37">
        <v>1.6399623874102592E-7</v>
      </c>
      <c r="AZ37">
        <v>4.0239720424073695E-7</v>
      </c>
      <c r="BA37">
        <v>1.4772650603354245E-6</v>
      </c>
      <c r="BB37">
        <v>9.3800190051460968E-5</v>
      </c>
      <c r="BC37">
        <v>5.3239655961185096E-6</v>
      </c>
      <c r="BD37">
        <v>0</v>
      </c>
      <c r="BE37">
        <v>1.1064483614101418E-5</v>
      </c>
      <c r="BF37">
        <v>2.0350315547851771E-5</v>
      </c>
      <c r="BG37">
        <v>3.308749892131103E-8</v>
      </c>
      <c r="BH37">
        <v>7.2901367937472059E-7</v>
      </c>
      <c r="BI37">
        <v>8.8401407308264039E-7</v>
      </c>
      <c r="BJ37">
        <v>1.3010256121764188E-4</v>
      </c>
      <c r="BK37">
        <v>9.8316254572262666E-6</v>
      </c>
      <c r="BL37">
        <v>2.3947916612331192E-9</v>
      </c>
      <c r="BM37">
        <v>4.413244289547451E-5</v>
      </c>
      <c r="BN37">
        <v>2.5787092558272352E-5</v>
      </c>
      <c r="BO37">
        <v>7.4687670872522112E-9</v>
      </c>
      <c r="BP37">
        <v>1.7536023797963771E-6</v>
      </c>
      <c r="BQ37">
        <v>1.4760681992840208E-6</v>
      </c>
      <c r="BR37">
        <v>2.4938582217928569E-3</v>
      </c>
      <c r="BS37">
        <v>4.55372870145079E-6</v>
      </c>
      <c r="BT37">
        <v>2.2032507414608533E-9</v>
      </c>
      <c r="BU37">
        <v>2.988017409532165E-5</v>
      </c>
      <c r="BV37">
        <v>1.753421672044094E-3</v>
      </c>
      <c r="BW37">
        <v>1.4423256708440419E-8</v>
      </c>
      <c r="BX37">
        <v>3.1814092295621775E-6</v>
      </c>
      <c r="BY37">
        <v>5.7155200941371073E-7</v>
      </c>
      <c r="BZ37">
        <v>2.9165106678644105E-4</v>
      </c>
      <c r="CA37">
        <v>1.3386900631944008E-5</v>
      </c>
      <c r="CB37">
        <v>3.4119584041587128E-9</v>
      </c>
      <c r="CC37">
        <v>4.4574542788494168E-5</v>
      </c>
      <c r="CD37">
        <v>3.5838135556371112E-5</v>
      </c>
      <c r="CE37">
        <v>3.2065297699479204E-9</v>
      </c>
      <c r="CF37">
        <v>7.1858776435488718E-8</v>
      </c>
      <c r="CG37">
        <v>6.4668186907370181E-8</v>
      </c>
      <c r="CH37">
        <v>8.0761771785023472E-6</v>
      </c>
      <c r="CI37">
        <v>7.2659209612113193E-7</v>
      </c>
      <c r="CJ37">
        <v>0</v>
      </c>
      <c r="CK37">
        <v>1.9629705645994817E-6</v>
      </c>
      <c r="CL37">
        <v>3.2739844831190738E-6</v>
      </c>
      <c r="CM37">
        <v>1.2598182178298022E-8</v>
      </c>
      <c r="CN37">
        <v>3.6319876486967931E-7</v>
      </c>
      <c r="CO37">
        <v>1.1087518515767553E-6</v>
      </c>
      <c r="CP37">
        <v>4.0449941650541756E-4</v>
      </c>
      <c r="CQ37">
        <v>4.4060257173932459E-6</v>
      </c>
      <c r="CR37">
        <v>0</v>
      </c>
      <c r="CS37">
        <v>5.7455371456429605E-6</v>
      </c>
      <c r="CT37">
        <v>5.4254276331541231E-4</v>
      </c>
      <c r="CU37" s="5">
        <f t="shared" si="0"/>
        <v>0.24637367390993778</v>
      </c>
      <c r="CV37" s="2">
        <v>0</v>
      </c>
      <c r="CW37" s="2">
        <v>0</v>
      </c>
      <c r="CX37" s="2">
        <v>0</v>
      </c>
      <c r="CY37" s="2">
        <v>0</v>
      </c>
      <c r="CZ37" s="2">
        <v>3.0867071151733398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1.8018463742919299E-4</v>
      </c>
      <c r="DG37" s="2">
        <v>1.3989399187266801E-2</v>
      </c>
      <c r="DH37">
        <v>0</v>
      </c>
      <c r="DI37">
        <v>0</v>
      </c>
      <c r="DJ37">
        <v>0</v>
      </c>
      <c r="DK37">
        <v>0</v>
      </c>
      <c r="DL37">
        <v>5.3697183728218099E-2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 s="3">
        <f>'[1]GovtExp (VDGM+VIGM)'!C36</f>
        <v>0</v>
      </c>
      <c r="DU37" s="3">
        <f>'[1]GovtExp (VDGM+VIGM)'!D36</f>
        <v>0</v>
      </c>
      <c r="DV37" s="3">
        <f>'[1]GovtExp (VDGM+VIGM)'!E36</f>
        <v>0</v>
      </c>
      <c r="DW37" s="3">
        <f>'[1]GovtExp (VDGM+VIGM)'!F36</f>
        <v>0</v>
      </c>
      <c r="DX37" s="3">
        <f>'[1]GovtExp (VDGM+VIGM)'!G36</f>
        <v>2.90425845150821E-7</v>
      </c>
      <c r="DY37" s="3">
        <f>'[1]GovtExp (VDGM+VIGM)'!H36</f>
        <v>0</v>
      </c>
      <c r="DZ37" s="3">
        <f>'[1]GovtExp (VDGM+VIGM)'!I36</f>
        <v>0</v>
      </c>
      <c r="EA37" s="3">
        <f>'[1]GovtExp (VDGM+VIGM)'!J36</f>
        <v>0</v>
      </c>
      <c r="EB37" s="3">
        <f>'[1]GovtExp (VDGM+VIGM)'!K36</f>
        <v>0</v>
      </c>
      <c r="EC37" s="3">
        <f>'[1]GovtExp (VDGM+VIGM)'!L36</f>
        <v>0</v>
      </c>
      <c r="ED37" s="3">
        <f>'[1]GovtExp (VDGM+VIGM)'!M36</f>
        <v>0</v>
      </c>
      <c r="EE37" s="3">
        <f>'[1]GovtExp (VDGM+VIGM)'!N36</f>
        <v>4.8228066873434701E-8</v>
      </c>
      <c r="EF37" s="3">
        <f>[1]Export!C36</f>
        <v>284.47665405273398</v>
      </c>
      <c r="EG37" s="3">
        <f>[1]Export!D36</f>
        <v>0.31186959147453303</v>
      </c>
      <c r="EH37" s="3">
        <f>[1]Export!E36</f>
        <v>2313.4150390625</v>
      </c>
      <c r="EI37" s="3">
        <f>[1]Export!F36</f>
        <v>3.7964750081300701E-2</v>
      </c>
      <c r="EJ37" s="3">
        <f>[1]Export!G36</f>
        <v>3.99999998990097E-6</v>
      </c>
      <c r="EK37" s="3">
        <f>[1]Export!H36</f>
        <v>0.784185171127319</v>
      </c>
      <c r="EL37" s="3">
        <f>[1]Export!I36</f>
        <v>17.942308425903299</v>
      </c>
      <c r="EM37" s="3">
        <f>[1]Export!J36</f>
        <v>43.061851501464801</v>
      </c>
      <c r="EN37" s="3">
        <f>[1]Export!K36</f>
        <v>347.90841674804699</v>
      </c>
      <c r="EO37" s="3">
        <f>[1]Export!L36</f>
        <v>9.1239795684814506</v>
      </c>
      <c r="EP37" s="3">
        <f>[1]Export!M36</f>
        <v>95.138511657714801</v>
      </c>
      <c r="EQ37" s="3">
        <f>[1]Export!N36</f>
        <v>7062.96142578125</v>
      </c>
      <c r="ER37" s="7">
        <f t="shared" si="1"/>
        <v>10178.563158206069</v>
      </c>
      <c r="ES37" s="3">
        <f t="shared" si="2"/>
        <v>10178.316784532159</v>
      </c>
      <c r="ET37">
        <v>-1839.8784755113027</v>
      </c>
      <c r="EU37" s="7">
        <f t="shared" si="3"/>
        <v>10178.563158206069</v>
      </c>
    </row>
    <row r="38" spans="1:151" x14ac:dyDescent="0.35">
      <c r="A38" s="1" t="s">
        <v>9</v>
      </c>
      <c r="B38" t="s">
        <v>19</v>
      </c>
      <c r="C38">
        <v>2.7070777681986777E-5</v>
      </c>
      <c r="D38">
        <v>0</v>
      </c>
      <c r="E38">
        <v>7.4374127100566254E-5</v>
      </c>
      <c r="F38">
        <v>7.9892882199385238E-7</v>
      </c>
      <c r="G38">
        <v>2.0863647557832765E-7</v>
      </c>
      <c r="H38">
        <v>0</v>
      </c>
      <c r="I38">
        <v>5.1839463110384464E-7</v>
      </c>
      <c r="J38">
        <v>0</v>
      </c>
      <c r="K38">
        <v>2.2106306180853173E-4</v>
      </c>
      <c r="L38">
        <v>0</v>
      </c>
      <c r="M38">
        <v>6.2523257524728952E-3</v>
      </c>
      <c r="N38">
        <v>9.7331303028967391E-5</v>
      </c>
      <c r="O38">
        <v>7.6244455670427472E-6</v>
      </c>
      <c r="P38">
        <v>0</v>
      </c>
      <c r="Q38">
        <v>1.3940115465160382E-4</v>
      </c>
      <c r="R38">
        <v>0</v>
      </c>
      <c r="S38">
        <v>4.2733266673001391E-4</v>
      </c>
      <c r="T38">
        <v>0</v>
      </c>
      <c r="U38">
        <v>5.4958262712055169E-3</v>
      </c>
      <c r="V38">
        <v>2.4057480915669213E-4</v>
      </c>
      <c r="W38">
        <v>2.3165906896199487E-5</v>
      </c>
      <c r="X38">
        <v>0</v>
      </c>
      <c r="Y38">
        <v>2.2575419928942483E-4</v>
      </c>
      <c r="Z38">
        <v>0</v>
      </c>
      <c r="AA38">
        <v>5.9558730233276278E-7</v>
      </c>
      <c r="AB38">
        <v>0</v>
      </c>
      <c r="AC38">
        <v>1.4428323169074639E-5</v>
      </c>
      <c r="AD38">
        <v>1.5513410196504117E-7</v>
      </c>
      <c r="AE38">
        <v>3.2034340524608972E-8</v>
      </c>
      <c r="AF38">
        <v>0</v>
      </c>
      <c r="AG38">
        <v>5.0352259873904611E-8</v>
      </c>
      <c r="AH38">
        <v>0</v>
      </c>
      <c r="AI38">
        <v>1.3385380088905078E-2</v>
      </c>
      <c r="AJ38">
        <v>6.2117827468127471E-8</v>
      </c>
      <c r="AK38">
        <v>0.2827389976058684</v>
      </c>
      <c r="AL38">
        <v>7.5594888975124008E-3</v>
      </c>
      <c r="AM38">
        <v>4.5089226295845551E-4</v>
      </c>
      <c r="AN38">
        <v>2.5116996374723718E-8</v>
      </c>
      <c r="AO38">
        <v>1.8323991134229377E-3</v>
      </c>
      <c r="AP38">
        <v>1.0196450638327209E-8</v>
      </c>
      <c r="AQ38">
        <v>2.3909189410371059E-5</v>
      </c>
      <c r="AR38">
        <v>0</v>
      </c>
      <c r="AS38">
        <v>3.457880857911508E-4</v>
      </c>
      <c r="AT38">
        <v>2.3109993877949089E-5</v>
      </c>
      <c r="AU38">
        <v>2.7011524280035561E-6</v>
      </c>
      <c r="AV38">
        <v>0</v>
      </c>
      <c r="AW38">
        <v>3.4667802235748411E-5</v>
      </c>
      <c r="AX38">
        <v>0</v>
      </c>
      <c r="AY38">
        <v>7.472950576567757E-3</v>
      </c>
      <c r="AZ38">
        <v>0</v>
      </c>
      <c r="BA38">
        <v>8.532289231419226E-3</v>
      </c>
      <c r="BB38">
        <v>3.6760350546215204E-5</v>
      </c>
      <c r="BC38">
        <v>7.8649367728337115E-6</v>
      </c>
      <c r="BD38">
        <v>0</v>
      </c>
      <c r="BE38">
        <v>8.7085011234544732E-5</v>
      </c>
      <c r="BF38">
        <v>0</v>
      </c>
      <c r="BG38">
        <v>9.1220590621278257E-4</v>
      </c>
      <c r="BH38">
        <v>0</v>
      </c>
      <c r="BI38">
        <v>6.6819363066742037E-3</v>
      </c>
      <c r="BJ38">
        <v>6.545115790905189E-5</v>
      </c>
      <c r="BK38">
        <v>1.0439584898217002E-5</v>
      </c>
      <c r="BL38">
        <v>1.01396067664101E-9</v>
      </c>
      <c r="BM38">
        <v>2.5021581305404084E-4</v>
      </c>
      <c r="BN38">
        <v>0</v>
      </c>
      <c r="BO38">
        <v>2.6031467750034374E-4</v>
      </c>
      <c r="BP38">
        <v>0</v>
      </c>
      <c r="BQ38">
        <v>1.5057078140535396E-3</v>
      </c>
      <c r="BR38">
        <v>1.8041974530670045E-5</v>
      </c>
      <c r="BS38">
        <v>3.6624753305665742E-6</v>
      </c>
      <c r="BT38">
        <v>1.3741471931093251E-9</v>
      </c>
      <c r="BU38">
        <v>1.7406283388142217E-4</v>
      </c>
      <c r="BV38">
        <v>0</v>
      </c>
      <c r="BW38">
        <v>3.5762182874989763E-5</v>
      </c>
      <c r="BX38">
        <v>0</v>
      </c>
      <c r="BY38">
        <v>3.6660805960595449E-4</v>
      </c>
      <c r="BZ38">
        <v>4.7993574733183314E-6</v>
      </c>
      <c r="CA38">
        <v>1.0867934381037781E-6</v>
      </c>
      <c r="CB38">
        <v>0</v>
      </c>
      <c r="CC38">
        <v>1.9271532380318228E-5</v>
      </c>
      <c r="CD38">
        <v>0</v>
      </c>
      <c r="CE38">
        <v>4.4887795036724137E-5</v>
      </c>
      <c r="CF38">
        <v>0</v>
      </c>
      <c r="CG38">
        <v>1.1222105563247894E-4</v>
      </c>
      <c r="CH38">
        <v>1.0448252727457989E-6</v>
      </c>
      <c r="CI38">
        <v>3.3202611822097008E-7</v>
      </c>
      <c r="CJ38">
        <v>0</v>
      </c>
      <c r="CK38">
        <v>4.8659641474550457E-6</v>
      </c>
      <c r="CL38">
        <v>0</v>
      </c>
      <c r="CM38">
        <v>4.0208184972597181E-5</v>
      </c>
      <c r="CN38">
        <v>0</v>
      </c>
      <c r="CO38">
        <v>2.4758416984800677E-4</v>
      </c>
      <c r="CP38">
        <v>5.2087980328557147E-6</v>
      </c>
      <c r="CQ38">
        <v>6.2219634041831221E-7</v>
      </c>
      <c r="CR38">
        <v>0</v>
      </c>
      <c r="CS38">
        <v>5.2042744637117615E-6</v>
      </c>
      <c r="CT38">
        <v>0</v>
      </c>
      <c r="CU38" s="5">
        <f t="shared" si="0"/>
        <v>0.34655476174470795</v>
      </c>
      <c r="CV38" s="2">
        <v>0.71954774856567405</v>
      </c>
      <c r="CW38" s="2">
        <v>1.2630753517150899</v>
      </c>
      <c r="CX38" s="2">
        <v>484.82003784179699</v>
      </c>
      <c r="CY38" s="2">
        <v>0.445406764745712</v>
      </c>
      <c r="CZ38" s="2">
        <v>10839.052734375</v>
      </c>
      <c r="DA38" s="2">
        <v>100.29051208496099</v>
      </c>
      <c r="DB38" s="2">
        <v>440.66513061523398</v>
      </c>
      <c r="DC38" s="2">
        <v>565.65612792968795</v>
      </c>
      <c r="DD38" s="2">
        <v>289.45520019531301</v>
      </c>
      <c r="DE38" s="2">
        <v>25.615730285644499</v>
      </c>
      <c r="DF38" s="2">
        <v>1531.18347167969</v>
      </c>
      <c r="DG38" s="2">
        <v>4267.34716796875</v>
      </c>
      <c r="DH38">
        <v>0.72350090742111195</v>
      </c>
      <c r="DI38">
        <v>18.8431186676025</v>
      </c>
      <c r="DJ38">
        <v>22.70094871521</v>
      </c>
      <c r="DK38">
        <v>5.6549272537231401</v>
      </c>
      <c r="DL38">
        <v>21.322966930283272</v>
      </c>
      <c r="DM38">
        <v>27.145879745483398</v>
      </c>
      <c r="DN38">
        <v>9.9597148895263707</v>
      </c>
      <c r="DO38">
        <v>30.62672996521</v>
      </c>
      <c r="DP38">
        <v>33.954086303710902</v>
      </c>
      <c r="DQ38">
        <v>19.789657592773398</v>
      </c>
      <c r="DR38">
        <v>270.74011230468801</v>
      </c>
      <c r="DS38">
        <v>5536.43017578125</v>
      </c>
      <c r="DT38" s="3">
        <f>'[1]GovtExp (VDGM+VIGM)'!C37</f>
        <v>1.176739147013E-6</v>
      </c>
      <c r="DU38" s="3">
        <f>'[1]GovtExp (VDGM+VIGM)'!D37</f>
        <v>3.73459585034652E-7</v>
      </c>
      <c r="DV38" s="3">
        <f>'[1]GovtExp (VDGM+VIGM)'!E37</f>
        <v>1.4676434220746201E-3</v>
      </c>
      <c r="DW38" s="3">
        <f>'[1]GovtExp (VDGM+VIGM)'!F37</f>
        <v>7.88824991104775E-7</v>
      </c>
      <c r="DX38" s="3">
        <f>'[1]GovtExp (VDGM+VIGM)'!G37</f>
        <v>7.8043095767498002E-2</v>
      </c>
      <c r="DY38" s="3">
        <f>'[1]GovtExp (VDGM+VIGM)'!H37</f>
        <v>4.18497045757249E-4</v>
      </c>
      <c r="DZ38" s="3">
        <f>'[1]GovtExp (VDGM+VIGM)'!I37</f>
        <v>1.54053536243737E-3</v>
      </c>
      <c r="EA38" s="3">
        <f>'[1]GovtExp (VDGM+VIGM)'!J37</f>
        <v>1.3368524378165601E-3</v>
      </c>
      <c r="EB38" s="3">
        <f>'[1]GovtExp (VDGM+VIGM)'!K37</f>
        <v>5.9901550412177996E-4</v>
      </c>
      <c r="EC38" s="3">
        <f>'[1]GovtExp (VDGM+VIGM)'!L37</f>
        <v>1.67582009453326E-4</v>
      </c>
      <c r="ED38" s="3">
        <f>'[1]GovtExp (VDGM+VIGM)'!M37</f>
        <v>7.1921343915164497E-3</v>
      </c>
      <c r="EE38" s="3">
        <f>'[1]GovtExp (VDGM+VIGM)'!N37</f>
        <v>4.9937041476368904E-3</v>
      </c>
      <c r="EF38" s="3">
        <f>[1]Export!C37</f>
        <v>0.75441962480545</v>
      </c>
      <c r="EG38" s="3">
        <f>[1]Export!D37</f>
        <v>45.969875335693402</v>
      </c>
      <c r="EH38" s="3">
        <f>[1]Export!E37</f>
        <v>1542.03686523438</v>
      </c>
      <c r="EI38" s="3">
        <f>[1]Export!F37</f>
        <v>0.58804166316986095</v>
      </c>
      <c r="EJ38" s="3">
        <f>[1]Export!G37</f>
        <v>7.99999997980194E-6</v>
      </c>
      <c r="EK38" s="3">
        <f>[1]Export!H37</f>
        <v>136.258377075195</v>
      </c>
      <c r="EL38" s="3">
        <f>[1]Export!I37</f>
        <v>583.08679199218795</v>
      </c>
      <c r="EM38" s="3">
        <f>[1]Export!J37</f>
        <v>1062.2431640625</v>
      </c>
      <c r="EN38" s="3">
        <f>[1]Export!K37</f>
        <v>359.65463256835898</v>
      </c>
      <c r="EO38" s="3">
        <f>[1]Export!L37</f>
        <v>31.431432723998999</v>
      </c>
      <c r="EP38" s="3">
        <f>[1]Export!M37</f>
        <v>1743.47216796875</v>
      </c>
      <c r="EQ38" s="3">
        <f>[1]Export!N37</f>
        <v>5311.7294921875</v>
      </c>
      <c r="ER38" s="7">
        <f t="shared" si="1"/>
        <v>35362.073546495383</v>
      </c>
      <c r="ES38" s="3">
        <f t="shared" si="2"/>
        <v>35361.726991733638</v>
      </c>
      <c r="ET38">
        <v>17443.4403179656</v>
      </c>
      <c r="EU38" s="7">
        <f t="shared" si="3"/>
        <v>35362.073546495383</v>
      </c>
    </row>
    <row r="39" spans="1:151" x14ac:dyDescent="0.35">
      <c r="A39" s="1" t="s">
        <v>9</v>
      </c>
      <c r="B39" t="s">
        <v>20</v>
      </c>
      <c r="C39">
        <v>9.4691709129693662E-4</v>
      </c>
      <c r="D39">
        <v>1.0311166124931545E-5</v>
      </c>
      <c r="E39">
        <v>2.6651508106589092E-4</v>
      </c>
      <c r="F39">
        <v>1.15151429525035E-3</v>
      </c>
      <c r="G39">
        <v>1.0028404947700054E-3</v>
      </c>
      <c r="H39">
        <v>6.1793576319759921E-4</v>
      </c>
      <c r="I39">
        <v>4.3774238475484997E-5</v>
      </c>
      <c r="J39">
        <v>1.8372838808817665E-5</v>
      </c>
      <c r="K39">
        <v>8.1704344107507261E-5</v>
      </c>
      <c r="L39">
        <v>2.028230718608167E-4</v>
      </c>
      <c r="M39">
        <v>1.8593544186059521E-4</v>
      </c>
      <c r="N39">
        <v>7.3502304939707574E-4</v>
      </c>
      <c r="O39">
        <v>8.7291571915078497E-4</v>
      </c>
      <c r="P39">
        <v>1.3485383964288646E-4</v>
      </c>
      <c r="Q39">
        <v>7.136132836490489E-4</v>
      </c>
      <c r="R39">
        <v>4.5626297008970884E-9</v>
      </c>
      <c r="S39">
        <v>6.3657449343744704E-4</v>
      </c>
      <c r="T39">
        <v>5.3155894303425674E-5</v>
      </c>
      <c r="U39">
        <v>4.7094842212735678E-4</v>
      </c>
      <c r="V39">
        <v>2.3397228311806272E-3</v>
      </c>
      <c r="W39">
        <v>2.9161383526544286E-3</v>
      </c>
      <c r="X39">
        <v>2.2495705236937318E-3</v>
      </c>
      <c r="Y39">
        <v>5.5616309488578796E-4</v>
      </c>
      <c r="Z39">
        <v>2.4081528117146775E-4</v>
      </c>
      <c r="AA39">
        <v>4.9732299317469572E-6</v>
      </c>
      <c r="AB39">
        <v>2.3267210089095676E-5</v>
      </c>
      <c r="AC39">
        <v>6.3315561384281171E-7</v>
      </c>
      <c r="AD39">
        <v>3.1095372663857963E-5</v>
      </c>
      <c r="AE39">
        <v>7.3897215497562063E-6</v>
      </c>
      <c r="AF39">
        <v>9.4660377212325359E-5</v>
      </c>
      <c r="AG39">
        <v>1.0900317025677062E-7</v>
      </c>
      <c r="AH39">
        <v>1.5951436875382106E-6</v>
      </c>
      <c r="AI39">
        <v>1.2015705594361116E-2</v>
      </c>
      <c r="AJ39">
        <v>2.8834323265936519E-3</v>
      </c>
      <c r="AK39">
        <v>1.4430940447098703E-2</v>
      </c>
      <c r="AL39">
        <v>0.11716058239151872</v>
      </c>
      <c r="AM39">
        <v>4.7599865646416488E-2</v>
      </c>
      <c r="AN39">
        <v>8.8980039638579367E-2</v>
      </c>
      <c r="AO39">
        <v>8.4622169077628959E-3</v>
      </c>
      <c r="AP39">
        <v>3.273241066779304E-2</v>
      </c>
      <c r="AQ39">
        <v>3.1998543811856116E-5</v>
      </c>
      <c r="AR39">
        <v>4.6516876590960037E-5</v>
      </c>
      <c r="AS39">
        <v>5.7171637071150017E-5</v>
      </c>
      <c r="AT39">
        <v>6.5218669055923872E-4</v>
      </c>
      <c r="AU39">
        <v>6.047743863683648E-4</v>
      </c>
      <c r="AV39">
        <v>1.9209089789025138E-3</v>
      </c>
      <c r="AW39">
        <v>2.261038030349923E-4</v>
      </c>
      <c r="AX39">
        <v>1.0781674670362967E-4</v>
      </c>
      <c r="AY39">
        <v>0.13001929409843921</v>
      </c>
      <c r="AZ39">
        <v>9.2014796693026802E-4</v>
      </c>
      <c r="BA39">
        <v>9.5295236621731304E-3</v>
      </c>
      <c r="BB39">
        <v>2.4205856853675958E-2</v>
      </c>
      <c r="BC39">
        <v>7.0501172389921627E-3</v>
      </c>
      <c r="BD39">
        <v>5.4165033245691635E-2</v>
      </c>
      <c r="BE39">
        <v>1.9160217186559884E-3</v>
      </c>
      <c r="BF39">
        <v>1.0419347018485637E-2</v>
      </c>
      <c r="BG39">
        <v>3.0207777773640599E-3</v>
      </c>
      <c r="BH39">
        <v>2.262560351055585E-4</v>
      </c>
      <c r="BI39">
        <v>1.5250175433173777E-3</v>
      </c>
      <c r="BJ39">
        <v>4.6930283155909424E-3</v>
      </c>
      <c r="BK39">
        <v>3.3367210431196189E-3</v>
      </c>
      <c r="BL39">
        <v>3.183694602320996E-2</v>
      </c>
      <c r="BM39">
        <v>3.071380271729041E-3</v>
      </c>
      <c r="BN39">
        <v>1.2632006995219366E-3</v>
      </c>
      <c r="BO39">
        <v>2.0908015799360921E-4</v>
      </c>
      <c r="BP39">
        <v>1.3095759657268712E-4</v>
      </c>
      <c r="BQ39">
        <v>5.2449862238132354E-4</v>
      </c>
      <c r="BR39">
        <v>1.868417894028838E-3</v>
      </c>
      <c r="BS39">
        <v>1.4984768713079094E-3</v>
      </c>
      <c r="BT39">
        <v>3.4690765109235788E-3</v>
      </c>
      <c r="BU39">
        <v>3.133934177515528E-3</v>
      </c>
      <c r="BV39">
        <v>7.5632546480681993E-5</v>
      </c>
      <c r="BW39">
        <v>2.0255907437825275E-5</v>
      </c>
      <c r="BX39">
        <v>9.168920775766376E-6</v>
      </c>
      <c r="BY39">
        <v>6.5751986850858316E-5</v>
      </c>
      <c r="BZ39">
        <v>2.9804487096630436E-4</v>
      </c>
      <c r="CA39">
        <v>3.2500755100206167E-4</v>
      </c>
      <c r="CB39">
        <v>4.2403809253613299E-5</v>
      </c>
      <c r="CC39">
        <v>2.3674824640042817E-4</v>
      </c>
      <c r="CD39">
        <v>1.4256247693431308E-7</v>
      </c>
      <c r="CE39">
        <v>4.3567359541387963E-4</v>
      </c>
      <c r="CF39">
        <v>1.7613090145794538E-5</v>
      </c>
      <c r="CG39">
        <v>1.9319977489832361E-4</v>
      </c>
      <c r="CH39">
        <v>7.6034076463827997E-4</v>
      </c>
      <c r="CI39">
        <v>8.8259322168620334E-4</v>
      </c>
      <c r="CJ39">
        <v>1.015438034455777E-3</v>
      </c>
      <c r="CK39">
        <v>3.0904485311133333E-4</v>
      </c>
      <c r="CL39">
        <v>4.923125184538169E-5</v>
      </c>
      <c r="CM39">
        <v>2.0377163425549372E-4</v>
      </c>
      <c r="CN39">
        <v>1.1482924136764806E-5</v>
      </c>
      <c r="CO39">
        <v>5.1430571217154381E-5</v>
      </c>
      <c r="CP39">
        <v>4.0957894118285465E-4</v>
      </c>
      <c r="CQ39">
        <v>3.7676295776542881E-4</v>
      </c>
      <c r="CR39">
        <v>5.2094615624077856E-4</v>
      </c>
      <c r="CS39">
        <v>4.841030102000173E-5</v>
      </c>
      <c r="CT39">
        <v>2.8647128114727735E-5</v>
      </c>
      <c r="CU39" s="5">
        <f t="shared" si="0"/>
        <v>0.64894497061632617</v>
      </c>
      <c r="CV39" s="2">
        <v>0.25227525830268899</v>
      </c>
      <c r="CW39" s="2">
        <v>2.6154233142733602E-2</v>
      </c>
      <c r="CX39" s="2">
        <v>470.10336303710898</v>
      </c>
      <c r="CY39" s="2">
        <v>7.8845594543963703E-4</v>
      </c>
      <c r="CZ39" s="2">
        <v>11588.009765625</v>
      </c>
      <c r="DA39" s="2">
        <v>44.426921844482401</v>
      </c>
      <c r="DB39" s="2">
        <v>633.85693359375</v>
      </c>
      <c r="DC39" s="2">
        <v>546.8291015625</v>
      </c>
      <c r="DD39" s="2">
        <v>74.756652832031307</v>
      </c>
      <c r="DE39" s="2">
        <v>0.15316163003444699</v>
      </c>
      <c r="DF39" s="2">
        <v>1929.73950195313</v>
      </c>
      <c r="DG39" s="2">
        <v>1889.80395507813</v>
      </c>
      <c r="DH39">
        <v>3.1068413518369198E-3</v>
      </c>
      <c r="DI39">
        <v>4.9566999077796901E-3</v>
      </c>
      <c r="DJ39">
        <v>1.1444110870361299</v>
      </c>
      <c r="DK39">
        <v>3.79235087893903E-3</v>
      </c>
      <c r="DL39">
        <v>3.2283747196197599</v>
      </c>
      <c r="DM39">
        <v>0.32084974646568298</v>
      </c>
      <c r="DN39">
        <v>0.491076320409775</v>
      </c>
      <c r="DO39">
        <v>1.3536807298660301</v>
      </c>
      <c r="DP39">
        <v>3.06957912445068</v>
      </c>
      <c r="DQ39">
        <v>0.46345680952072099</v>
      </c>
      <c r="DR39">
        <v>32.287960052490199</v>
      </c>
      <c r="DS39">
        <v>1505.49597167969</v>
      </c>
      <c r="DT39" s="3">
        <f>'[1]GovtExp (VDGM+VIGM)'!C38</f>
        <v>6.3386842441559605E-8</v>
      </c>
      <c r="DU39" s="3">
        <f>'[1]GovtExp (VDGM+VIGM)'!D38</f>
        <v>1.5937795083686998E-8</v>
      </c>
      <c r="DV39" s="3">
        <f>'[1]GovtExp (VDGM+VIGM)'!E38</f>
        <v>2.2647668083664E-4</v>
      </c>
      <c r="DW39" s="3">
        <f>'[1]GovtExp (VDGM+VIGM)'!F38</f>
        <v>3.62112813692694E-12</v>
      </c>
      <c r="DX39" s="3">
        <f>'[1]GovtExp (VDGM+VIGM)'!G38</f>
        <v>4.1892672888934604E-3</v>
      </c>
      <c r="DY39" s="3">
        <f>'[1]GovtExp (VDGM+VIGM)'!H38</f>
        <v>2.24915256694658E-5</v>
      </c>
      <c r="DZ39" s="3">
        <f>'[1]GovtExp (VDGM+VIGM)'!I38</f>
        <v>4.38311893958598E-4</v>
      </c>
      <c r="EA39" s="3">
        <f>'[1]GovtExp (VDGM+VIGM)'!J38</f>
        <v>3.1377017148770397E-4</v>
      </c>
      <c r="EB39" s="3">
        <f>'[1]GovtExp (VDGM+VIGM)'!K38</f>
        <v>3.6389883462106802E-5</v>
      </c>
      <c r="EC39" s="3">
        <f>'[1]GovtExp (VDGM+VIGM)'!L38</f>
        <v>6.4604520844113696E-8</v>
      </c>
      <c r="ED39" s="3">
        <f>'[1]GovtExp (VDGM+VIGM)'!M38</f>
        <v>1.1483173584565501E-3</v>
      </c>
      <c r="EE39" s="3">
        <f>'[1]GovtExp (VDGM+VIGM)'!N38</f>
        <v>7.7306939056143197E-4</v>
      </c>
      <c r="EF39" s="3">
        <f>[1]Export!C38</f>
        <v>11.9885768890381</v>
      </c>
      <c r="EG39" s="3">
        <f>[1]Export!D38</f>
        <v>40.151626586914098</v>
      </c>
      <c r="EH39" s="3">
        <f>[1]Export!E38</f>
        <v>2709.69165039063</v>
      </c>
      <c r="EI39" s="3">
        <f>[1]Export!F38</f>
        <v>0.59068524837493896</v>
      </c>
      <c r="EJ39" s="3">
        <f>[1]Export!G38</f>
        <v>7.99999997980194E-6</v>
      </c>
      <c r="EK39" s="3">
        <f>[1]Export!H38</f>
        <v>270.27639770507801</v>
      </c>
      <c r="EL39" s="3">
        <f>[1]Export!I38</f>
        <v>10595.1513671875</v>
      </c>
      <c r="EM39" s="3">
        <f>[1]Export!J38</f>
        <v>4752.30859375</v>
      </c>
      <c r="EN39" s="3">
        <f>[1]Export!K38</f>
        <v>1083.24755859375</v>
      </c>
      <c r="EO39" s="3">
        <f>[1]Export!L38</f>
        <v>31.863386154174801</v>
      </c>
      <c r="EP39" s="3">
        <f>[1]Export!M38</f>
        <v>23568.90234375</v>
      </c>
      <c r="EQ39" s="3">
        <f>[1]Export!N38</f>
        <v>20601.916015625</v>
      </c>
      <c r="ER39" s="7">
        <f t="shared" si="1"/>
        <v>82392.570094354451</v>
      </c>
      <c r="ES39" s="3">
        <f t="shared" si="2"/>
        <v>82391.921149383837</v>
      </c>
      <c r="ET39">
        <v>13342.847493145335</v>
      </c>
      <c r="EU39" s="7">
        <f t="shared" si="3"/>
        <v>82392.570094354451</v>
      </c>
    </row>
    <row r="40" spans="1:151" x14ac:dyDescent="0.35">
      <c r="A40" s="1" t="s">
        <v>9</v>
      </c>
      <c r="B40" t="s">
        <v>21</v>
      </c>
      <c r="C40">
        <v>1.5520697099596245E-5</v>
      </c>
      <c r="D40">
        <v>1.2401916862272955E-5</v>
      </c>
      <c r="E40">
        <v>1.133122229088781E-4</v>
      </c>
      <c r="F40">
        <v>6.5991021176228318E-5</v>
      </c>
      <c r="G40">
        <v>2.8539158332362E-4</v>
      </c>
      <c r="H40">
        <v>4.1177033582067407E-5</v>
      </c>
      <c r="I40">
        <v>5.5117047712363338E-5</v>
      </c>
      <c r="J40">
        <v>6.0842939377347541E-7</v>
      </c>
      <c r="K40">
        <v>1.4841128565086807E-6</v>
      </c>
      <c r="L40">
        <v>7.1352089090382523E-5</v>
      </c>
      <c r="M40">
        <v>2.1645081249009182E-6</v>
      </c>
      <c r="N40">
        <v>5.2467920270339036E-5</v>
      </c>
      <c r="O40">
        <v>2.5984068498335634E-4</v>
      </c>
      <c r="P40">
        <v>8.0386032504035995E-6</v>
      </c>
      <c r="Q40">
        <v>6.7366833609583331E-5</v>
      </c>
      <c r="R40">
        <v>1.7102887141734716E-7</v>
      </c>
      <c r="S40">
        <v>2.5047158351848502E-5</v>
      </c>
      <c r="T40">
        <v>4.8055931437991914E-5</v>
      </c>
      <c r="U40">
        <v>6.5638300438223261E-5</v>
      </c>
      <c r="V40">
        <v>1.7896773339425644E-4</v>
      </c>
      <c r="W40">
        <v>2.0228387243661043E-3</v>
      </c>
      <c r="X40">
        <v>2.3407326701049756E-5</v>
      </c>
      <c r="Y40">
        <v>2.6612662683703241E-4</v>
      </c>
      <c r="Z40">
        <v>2.7971630589506807E-6</v>
      </c>
      <c r="AA40">
        <v>1.5776454115451846E-8</v>
      </c>
      <c r="AB40">
        <v>3.2778669284557028E-6</v>
      </c>
      <c r="AC40">
        <v>8.4945627804654931E-8</v>
      </c>
      <c r="AD40">
        <v>4.0913356009370832E-6</v>
      </c>
      <c r="AE40">
        <v>9.9222708518269695E-5</v>
      </c>
      <c r="AF40">
        <v>1.5614880764513773E-8</v>
      </c>
      <c r="AG40">
        <v>2.7087061472751484E-7</v>
      </c>
      <c r="AH40">
        <v>9.5878116436067524E-9</v>
      </c>
      <c r="AI40">
        <v>7.8216298475636929E-3</v>
      </c>
      <c r="AJ40">
        <v>6.0566855236255787E-3</v>
      </c>
      <c r="AK40">
        <v>3.9882025944755371E-3</v>
      </c>
      <c r="AL40">
        <v>1.0005284705542149E-2</v>
      </c>
      <c r="AM40">
        <v>0.19257437525242119</v>
      </c>
      <c r="AN40">
        <v>1.5170758859532995E-3</v>
      </c>
      <c r="AO40">
        <v>7.8176806404158944E-3</v>
      </c>
      <c r="AP40">
        <v>2.1184560538356589E-3</v>
      </c>
      <c r="AQ40">
        <v>2.3349740040067325E-6</v>
      </c>
      <c r="AR40">
        <v>5.1292633879448405E-5</v>
      </c>
      <c r="AS40">
        <v>2.5785407801557003E-5</v>
      </c>
      <c r="AT40">
        <v>2.0695016069701249E-4</v>
      </c>
      <c r="AU40">
        <v>4.5047048711665998E-3</v>
      </c>
      <c r="AV40">
        <v>1.1674466038155999E-5</v>
      </c>
      <c r="AW40">
        <v>4.0990160518122529E-4</v>
      </c>
      <c r="AX40">
        <v>3.5558158146314519E-6</v>
      </c>
      <c r="AY40">
        <v>1.7144195235745327E-3</v>
      </c>
      <c r="AZ40">
        <v>2.8664650111671566E-4</v>
      </c>
      <c r="BA40">
        <v>4.5485843763114903E-3</v>
      </c>
      <c r="BB40">
        <v>2.2741585970912611E-3</v>
      </c>
      <c r="BC40">
        <v>2.3321550713981776E-2</v>
      </c>
      <c r="BD40">
        <v>7.0380669304411644E-5</v>
      </c>
      <c r="BE40">
        <v>2.0983198167834468E-3</v>
      </c>
      <c r="BF40">
        <v>6.3425180804617084E-5</v>
      </c>
      <c r="BG40">
        <v>2.6471739921231049E-4</v>
      </c>
      <c r="BH40">
        <v>1.6150897159385397E-4</v>
      </c>
      <c r="BI40">
        <v>9.5790411419458378E-4</v>
      </c>
      <c r="BJ40">
        <v>9.5417984985382575E-4</v>
      </c>
      <c r="BK40">
        <v>8.8322299016613814E-3</v>
      </c>
      <c r="BL40">
        <v>2.5895449513472954E-4</v>
      </c>
      <c r="BM40">
        <v>2.4702986297299987E-3</v>
      </c>
      <c r="BN40">
        <v>1.4870579077892673E-5</v>
      </c>
      <c r="BO40">
        <v>7.913853116927515E-6</v>
      </c>
      <c r="BP40">
        <v>2.0676817422069142E-4</v>
      </c>
      <c r="BQ40">
        <v>9.859783749373268E-5</v>
      </c>
      <c r="BR40">
        <v>2.8078695848872339E-4</v>
      </c>
      <c r="BS40">
        <v>3.6947985982972321E-3</v>
      </c>
      <c r="BT40">
        <v>1.0008283028230066E-4</v>
      </c>
      <c r="BU40">
        <v>1.6916911404048936E-3</v>
      </c>
      <c r="BV40">
        <v>6.3102848129864376E-6</v>
      </c>
      <c r="BW40">
        <v>3.6701196212692193E-7</v>
      </c>
      <c r="BX40">
        <v>1.1983270290389155E-5</v>
      </c>
      <c r="BY40">
        <v>5.7815254959122209E-6</v>
      </c>
      <c r="BZ40">
        <v>4.7195701357581934E-5</v>
      </c>
      <c r="CA40">
        <v>2.6131328698429565E-4</v>
      </c>
      <c r="CB40">
        <v>7.3791086823100007E-7</v>
      </c>
      <c r="CC40">
        <v>1.8380510510534917E-4</v>
      </c>
      <c r="CD40">
        <v>1.4699069209916452E-7</v>
      </c>
      <c r="CE40">
        <v>2.6972779501487265E-5</v>
      </c>
      <c r="CF40">
        <v>5.4269660487070247E-5</v>
      </c>
      <c r="CG40">
        <v>2.0718755968458888E-4</v>
      </c>
      <c r="CH40">
        <v>1.7682604533763319E-4</v>
      </c>
      <c r="CI40">
        <v>2.492473495489748E-3</v>
      </c>
      <c r="CJ40">
        <v>1.6463039720175159E-5</v>
      </c>
      <c r="CK40">
        <v>3.5090870924847504E-4</v>
      </c>
      <c r="CL40">
        <v>3.5272733919428038E-6</v>
      </c>
      <c r="CM40">
        <v>5.8470464897696333E-6</v>
      </c>
      <c r="CN40">
        <v>1.0552785707498613E-5</v>
      </c>
      <c r="CO40">
        <v>2.2686275356481488E-5</v>
      </c>
      <c r="CP40">
        <v>4.4406917197620711E-5</v>
      </c>
      <c r="CQ40">
        <v>5.8174948491334201E-4</v>
      </c>
      <c r="CR40">
        <v>4.1757058551009615E-6</v>
      </c>
      <c r="CS40">
        <v>4.5644534085019691E-5</v>
      </c>
      <c r="CT40">
        <v>4.9574664803682591E-7</v>
      </c>
      <c r="CU40" s="5">
        <f t="shared" si="0"/>
        <v>0.29984248070096781</v>
      </c>
      <c r="CV40" s="2">
        <v>0.48573437333107</v>
      </c>
      <c r="CW40" s="2">
        <v>70.990966796875</v>
      </c>
      <c r="CX40" s="2">
        <v>223.01931762695301</v>
      </c>
      <c r="CY40" s="2">
        <v>8.1951878964900998E-2</v>
      </c>
      <c r="CZ40" s="2">
        <v>26963.50390625</v>
      </c>
      <c r="DA40" s="2">
        <v>8.7367000579834002</v>
      </c>
      <c r="DB40" s="2">
        <v>173.65995788574199</v>
      </c>
      <c r="DC40" s="2">
        <v>541.160400390625</v>
      </c>
      <c r="DD40" s="2">
        <v>151.901123046875</v>
      </c>
      <c r="DE40" s="2">
        <v>5.9723176956176802</v>
      </c>
      <c r="DF40" s="2">
        <v>5339.4599609375</v>
      </c>
      <c r="DG40" s="2">
        <v>1115.5751953125</v>
      </c>
      <c r="DH40">
        <v>1.27660147845745E-2</v>
      </c>
      <c r="DI40">
        <v>7.5513410568237296</v>
      </c>
      <c r="DJ40">
        <v>115.124649047852</v>
      </c>
      <c r="DK40">
        <v>3.1983621120452899</v>
      </c>
      <c r="DL40">
        <v>3147.585556030278</v>
      </c>
      <c r="DM40">
        <v>56.650558471679702</v>
      </c>
      <c r="DN40">
        <v>64.523742675781307</v>
      </c>
      <c r="DO40">
        <v>116.09928894043</v>
      </c>
      <c r="DP40">
        <v>67.008773803710895</v>
      </c>
      <c r="DQ40">
        <v>27.485446929931602</v>
      </c>
      <c r="DR40">
        <v>279.94302368164102</v>
      </c>
      <c r="DS40">
        <v>4627.529296875</v>
      </c>
      <c r="DT40" s="3">
        <f>'[1]GovtExp (VDGM+VIGM)'!C39</f>
        <v>3.2468285837694599E-8</v>
      </c>
      <c r="DU40" s="3">
        <f>'[1]GovtExp (VDGM+VIGM)'!D39</f>
        <v>1.3737303561356399E-6</v>
      </c>
      <c r="DV40" s="3">
        <f>'[1]GovtExp (VDGM+VIGM)'!E39</f>
        <v>2.1575653590843999E-5</v>
      </c>
      <c r="DW40" s="3">
        <f>'[1]GovtExp (VDGM+VIGM)'!F39</f>
        <v>7.5079000794176004E-9</v>
      </c>
      <c r="DX40" s="3">
        <f>'[1]GovtExp (VDGM+VIGM)'!G39</f>
        <v>3.16022150218487E-3</v>
      </c>
      <c r="DY40" s="3">
        <f>'[1]GovtExp (VDGM+VIGM)'!H39</f>
        <v>1.10120686258597E-6</v>
      </c>
      <c r="DZ40" s="3">
        <f>'[1]GovtExp (VDGM+VIGM)'!I39</f>
        <v>9.6717212727526203E-6</v>
      </c>
      <c r="EA40" s="3">
        <f>'[1]GovtExp (VDGM+VIGM)'!J39</f>
        <v>3.69244589819573E-5</v>
      </c>
      <c r="EB40" s="3">
        <f>'[1]GovtExp (VDGM+VIGM)'!K39</f>
        <v>1.8644179363036501E-5</v>
      </c>
      <c r="EC40" s="3">
        <f>'[1]GovtExp (VDGM+VIGM)'!L39</f>
        <v>2.0070666550964199E-7</v>
      </c>
      <c r="ED40" s="3">
        <f>'[1]GovtExp (VDGM+VIGM)'!M39</f>
        <v>4.66212339233607E-4</v>
      </c>
      <c r="EE40" s="3">
        <f>'[1]GovtExp (VDGM+VIGM)'!N39</f>
        <v>1.3757590204477299E-4</v>
      </c>
      <c r="EF40" s="3">
        <f>[1]Export!C39</f>
        <v>10.1749668121338</v>
      </c>
      <c r="EG40" s="3">
        <f>[1]Export!D39</f>
        <v>76.871070861816406</v>
      </c>
      <c r="EH40" s="3">
        <f>[1]Export!E39</f>
        <v>1553.36352539063</v>
      </c>
      <c r="EI40" s="3">
        <f>[1]Export!F39</f>
        <v>0.958138287067413</v>
      </c>
      <c r="EJ40" s="3">
        <f>[1]Export!G39</f>
        <v>1.1000000085914501E-5</v>
      </c>
      <c r="EK40" s="3">
        <f>[1]Export!H39</f>
        <v>788.13421630859398</v>
      </c>
      <c r="EL40" s="3">
        <f>[1]Export!I39</f>
        <v>9555.166015625</v>
      </c>
      <c r="EM40" s="3">
        <f>[1]Export!J39</f>
        <v>6648.28076171875</v>
      </c>
      <c r="EN40" s="3">
        <f>[1]Export!K39</f>
        <v>1675.00280761719</v>
      </c>
      <c r="EO40" s="3">
        <f>[1]Export!L39</f>
        <v>29.334539413452099</v>
      </c>
      <c r="EP40" s="3">
        <f>[1]Export!M39</f>
        <v>56442.67578125</v>
      </c>
      <c r="EQ40" s="3">
        <f>[1]Export!N39</f>
        <v>26790.693359375</v>
      </c>
      <c r="ER40" s="7">
        <f t="shared" si="1"/>
        <v>146678.21922757465</v>
      </c>
      <c r="ES40" s="3">
        <f t="shared" si="2"/>
        <v>146677.91938509393</v>
      </c>
      <c r="ET40">
        <v>70900.834003313605</v>
      </c>
      <c r="EU40" s="7">
        <f t="shared" si="3"/>
        <v>146678.21922757462</v>
      </c>
    </row>
    <row r="41" spans="1:151" x14ac:dyDescent="0.35">
      <c r="A41" s="1" t="s">
        <v>9</v>
      </c>
      <c r="B41" t="s">
        <v>22</v>
      </c>
      <c r="C41">
        <v>6.0543722361816865E-6</v>
      </c>
      <c r="D41">
        <v>1.8590374662081324E-6</v>
      </c>
      <c r="E41">
        <v>3.5744286621587916E-5</v>
      </c>
      <c r="F41">
        <v>1.1476801491195039E-5</v>
      </c>
      <c r="G41">
        <v>2.0923221420864004E-5</v>
      </c>
      <c r="H41">
        <v>5.0069566323050342E-5</v>
      </c>
      <c r="I41">
        <v>1.8177694530437275E-6</v>
      </c>
      <c r="J41">
        <v>4.8516716599736648E-8</v>
      </c>
      <c r="K41">
        <v>5.7805254968604884E-5</v>
      </c>
      <c r="L41">
        <v>5.4549907036382335E-4</v>
      </c>
      <c r="M41">
        <v>4.3429580384519646E-5</v>
      </c>
      <c r="N41">
        <v>4.028931973831288E-5</v>
      </c>
      <c r="O41">
        <v>5.3857235153435545E-5</v>
      </c>
      <c r="P41">
        <v>5.9945571201105747E-4</v>
      </c>
      <c r="Q41">
        <v>1.4109860000042341E-4</v>
      </c>
      <c r="R41">
        <v>1.3474957552536508E-6</v>
      </c>
      <c r="S41">
        <v>1.4442647249721699E-5</v>
      </c>
      <c r="T41">
        <v>8.2584498588805558E-6</v>
      </c>
      <c r="U41">
        <v>1.2064139608249511E-5</v>
      </c>
      <c r="V41">
        <v>7.1414977010266699E-6</v>
      </c>
      <c r="W41">
        <v>1.6380770215388327E-5</v>
      </c>
      <c r="X41">
        <v>9.1492154209951447E-5</v>
      </c>
      <c r="Y41">
        <v>1.9110050444033284E-5</v>
      </c>
      <c r="Z41">
        <v>4.0065999267615137E-7</v>
      </c>
      <c r="AA41">
        <v>1.6845508404869116E-5</v>
      </c>
      <c r="AB41">
        <v>8.1446155078158735E-5</v>
      </c>
      <c r="AC41">
        <v>5.893583333705715E-6</v>
      </c>
      <c r="AD41">
        <v>1.4659010144022861E-5</v>
      </c>
      <c r="AE41">
        <v>1.6474963610223026E-5</v>
      </c>
      <c r="AF41">
        <v>2.573097871491917E-5</v>
      </c>
      <c r="AG41">
        <v>1.9322614945361045E-6</v>
      </c>
      <c r="AH41">
        <v>3.6085479109843331E-8</v>
      </c>
      <c r="AI41">
        <v>3.0431715480904995E-3</v>
      </c>
      <c r="AJ41">
        <v>1.0583497722395478E-2</v>
      </c>
      <c r="AK41">
        <v>1.2998032867800931E-2</v>
      </c>
      <c r="AL41">
        <v>8.7144349722726583E-3</v>
      </c>
      <c r="AM41">
        <v>1.5397465875722851E-2</v>
      </c>
      <c r="AN41">
        <v>4.0044045254756612E-2</v>
      </c>
      <c r="AO41">
        <v>3.6364788030358573E-3</v>
      </c>
      <c r="AP41">
        <v>7.143824758361957E-4</v>
      </c>
      <c r="AQ41">
        <v>8.7938692310424572E-6</v>
      </c>
      <c r="AR41">
        <v>2.0334874605592385E-5</v>
      </c>
      <c r="AS41">
        <v>1.7300377297004414E-5</v>
      </c>
      <c r="AT41">
        <v>2.4046188683427382E-5</v>
      </c>
      <c r="AU41">
        <v>3.0770632800225006E-5</v>
      </c>
      <c r="AV41">
        <v>1.298023098413581E-4</v>
      </c>
      <c r="AW41">
        <v>6.327943841817545E-5</v>
      </c>
      <c r="AX41">
        <v>3.8569374222088828E-7</v>
      </c>
      <c r="AY41">
        <v>6.3996908607979889E-4</v>
      </c>
      <c r="AZ41">
        <v>8.7553324408168064E-6</v>
      </c>
      <c r="BA41">
        <v>6.9925796737936162E-4</v>
      </c>
      <c r="BB41">
        <v>1.2125665073953702E-4</v>
      </c>
      <c r="BC41">
        <v>1.2056715865602204E-4</v>
      </c>
      <c r="BD41">
        <v>9.683768905051079E-5</v>
      </c>
      <c r="BE41">
        <v>6.645284895760927E-5</v>
      </c>
      <c r="BF41">
        <v>7.3765303771367793E-7</v>
      </c>
      <c r="BG41">
        <v>8.8271405230610375E-5</v>
      </c>
      <c r="BH41">
        <v>7.4429105166600614E-6</v>
      </c>
      <c r="BI41">
        <v>9.9643155088678006E-5</v>
      </c>
      <c r="BJ41">
        <v>3.890977281925802E-5</v>
      </c>
      <c r="BK41">
        <v>5.2253632827031787E-5</v>
      </c>
      <c r="BL41">
        <v>1.0278270392318465E-4</v>
      </c>
      <c r="BM41">
        <v>1.3333478376585084E-4</v>
      </c>
      <c r="BN41">
        <v>2.9107276676159919E-7</v>
      </c>
      <c r="BO41">
        <v>3.115462505121813E-6</v>
      </c>
      <c r="BP41">
        <v>6.2416314749356022E-6</v>
      </c>
      <c r="BQ41">
        <v>7.2467239011812801E-6</v>
      </c>
      <c r="BR41">
        <v>4.9212373204927439E-6</v>
      </c>
      <c r="BS41">
        <v>5.1045153601755118E-6</v>
      </c>
      <c r="BT41">
        <v>7.1820473710339266E-5</v>
      </c>
      <c r="BU41">
        <v>1.6604202368311025E-5</v>
      </c>
      <c r="BV41">
        <v>6.8321604065217408E-8</v>
      </c>
      <c r="BW41">
        <v>4.7415828021844903E-6</v>
      </c>
      <c r="BX41">
        <v>9.1012325351788376E-6</v>
      </c>
      <c r="BY41">
        <v>2.2171277725457274E-5</v>
      </c>
      <c r="BZ41">
        <v>2.3204580578688217E-5</v>
      </c>
      <c r="CA41">
        <v>2.5327877351197904E-5</v>
      </c>
      <c r="CB41">
        <v>7.7961931728733196E-5</v>
      </c>
      <c r="CC41">
        <v>2.3155908814133589E-5</v>
      </c>
      <c r="CD41">
        <v>1.5801114142767247E-7</v>
      </c>
      <c r="CE41">
        <v>2.3137950604891514E-5</v>
      </c>
      <c r="CF41">
        <v>2.4645372387382562E-6</v>
      </c>
      <c r="CG41">
        <v>1.2461220208208198E-5</v>
      </c>
      <c r="CH41">
        <v>4.124060350473613E-6</v>
      </c>
      <c r="CI41">
        <v>6.9647162609482022E-6</v>
      </c>
      <c r="CJ41">
        <v>2.2708688797732122E-5</v>
      </c>
      <c r="CK41">
        <v>1.5455704097565266E-5</v>
      </c>
      <c r="CL41">
        <v>6.6056300841746782E-8</v>
      </c>
      <c r="CM41">
        <v>4.2444885738596978E-5</v>
      </c>
      <c r="CN41">
        <v>5.8318965417450409E-6</v>
      </c>
      <c r="CO41">
        <v>3.1795087847970831E-5</v>
      </c>
      <c r="CP41">
        <v>1.7270892581634244E-5</v>
      </c>
      <c r="CQ41">
        <v>2.3015749626261617E-5</v>
      </c>
      <c r="CR41">
        <v>3.8303555153761559E-5</v>
      </c>
      <c r="CS41">
        <v>1.9713998294816708E-5</v>
      </c>
      <c r="CT41">
        <v>1.1727732979539695E-7</v>
      </c>
      <c r="CU41" s="5">
        <f t="shared" si="0"/>
        <v>0.10021289273134873</v>
      </c>
      <c r="CV41" s="2">
        <v>2.41791624575853E-2</v>
      </c>
      <c r="CW41" s="2">
        <v>1.02959537506104</v>
      </c>
      <c r="CX41" s="2">
        <v>4.8622889518737802</v>
      </c>
      <c r="CY41" s="2">
        <v>0.17100818455219299</v>
      </c>
      <c r="CZ41" s="2">
        <v>3039.75927734375</v>
      </c>
      <c r="DA41" s="2">
        <v>3.5951342582702601</v>
      </c>
      <c r="DB41" s="2">
        <v>6.1638741493225098</v>
      </c>
      <c r="DC41" s="2">
        <v>7.7371540069580096</v>
      </c>
      <c r="DD41" s="2">
        <v>0.541362345218658</v>
      </c>
      <c r="DE41" s="2">
        <v>0.29762512445449801</v>
      </c>
      <c r="DF41" s="2">
        <v>55.858844757080099</v>
      </c>
      <c r="DG41" s="2">
        <v>249.08026123046901</v>
      </c>
      <c r="DH41">
        <v>5.7343449592590297</v>
      </c>
      <c r="DI41">
        <v>10.022559165954601</v>
      </c>
      <c r="DJ41">
        <v>461.59445190429699</v>
      </c>
      <c r="DK41">
        <v>1.38051474094391</v>
      </c>
      <c r="DL41">
        <v>3720.8171997070313</v>
      </c>
      <c r="DM41">
        <v>122.00202178955099</v>
      </c>
      <c r="DN41">
        <v>605.6787109375</v>
      </c>
      <c r="DO41">
        <v>823.53894042968795</v>
      </c>
      <c r="DP41">
        <v>305.49749755859398</v>
      </c>
      <c r="DQ41">
        <v>28.183387756347699</v>
      </c>
      <c r="DR41">
        <v>10103.650390625</v>
      </c>
      <c r="DS41">
        <v>47319.046875</v>
      </c>
      <c r="DT41" s="3">
        <f>'[1]GovtExp (VDGM+VIGM)'!C40</f>
        <v>9.2611877278159201E-8</v>
      </c>
      <c r="DU41" s="3">
        <f>'[1]GovtExp (VDGM+VIGM)'!D40</f>
        <v>2.8224908419360902E-6</v>
      </c>
      <c r="DV41" s="3">
        <f>'[1]GovtExp (VDGM+VIGM)'!E40</f>
        <v>1.45317280839663E-5</v>
      </c>
      <c r="DW41" s="3">
        <f>'[1]GovtExp (VDGM+VIGM)'!F40</f>
        <v>1.6520746726200699E-7</v>
      </c>
      <c r="DX41" s="3">
        <f>'[1]GovtExp (VDGM+VIGM)'!G40</f>
        <v>7.05294497311115E-3</v>
      </c>
      <c r="DY41" s="3">
        <f>'[1]GovtExp (VDGM+VIGM)'!H40</f>
        <v>6.5101439759018797E-6</v>
      </c>
      <c r="DZ41" s="3">
        <f>'[1]GovtExp (VDGM+VIGM)'!I40</f>
        <v>1.05388198790024E-5</v>
      </c>
      <c r="EA41" s="3">
        <f>'[1]GovtExp (VDGM+VIGM)'!J40</f>
        <v>6.6605252868612297E-6</v>
      </c>
      <c r="EB41" s="3">
        <f>'[1]GovtExp (VDGM+VIGM)'!K40</f>
        <v>1.4233119145501401E-6</v>
      </c>
      <c r="EC41" s="3">
        <f>'[1]GovtExp (VDGM+VIGM)'!L40</f>
        <v>7.7899738926134898E-7</v>
      </c>
      <c r="ED41" s="3">
        <f>'[1]GovtExp (VDGM+VIGM)'!M40</f>
        <v>8.0013778642751304E-5</v>
      </c>
      <c r="EE41" s="3">
        <f>'[1]GovtExp (VDGM+VIGM)'!N40</f>
        <v>3.5478122299537101E-4</v>
      </c>
      <c r="EF41" s="3">
        <f>[1]Export!C40</f>
        <v>0.32549637556076</v>
      </c>
      <c r="EG41" s="3">
        <f>[1]Export!D40</f>
        <v>8.2520999908447301</v>
      </c>
      <c r="EH41" s="3">
        <f>[1]Export!E40</f>
        <v>39.057136535644503</v>
      </c>
      <c r="EI41" s="3">
        <f>[1]Export!F40</f>
        <v>1.53851783275604</v>
      </c>
      <c r="EJ41" s="3">
        <f>[1]Export!G40</f>
        <v>3.0000001061125701E-6</v>
      </c>
      <c r="EK41" s="3">
        <f>[1]Export!H40</f>
        <v>32.818496704101598</v>
      </c>
      <c r="EL41" s="3">
        <f>[1]Export!I40</f>
        <v>108.215225219727</v>
      </c>
      <c r="EM41" s="3">
        <f>[1]Export!J40</f>
        <v>96.266540527343807</v>
      </c>
      <c r="EN41" s="3">
        <f>[1]Export!K40</f>
        <v>6.09895992279053</v>
      </c>
      <c r="EO41" s="3">
        <f>[1]Export!L40</f>
        <v>4.0785255432128897</v>
      </c>
      <c r="EP41" s="3">
        <f>[1]Export!M40</f>
        <v>549.934326171875</v>
      </c>
      <c r="EQ41" s="3">
        <f>[1]Export!N40</f>
        <v>2824.85791015625</v>
      </c>
      <c r="ER41" s="7">
        <f t="shared" si="1"/>
        <v>70547.818481600276</v>
      </c>
      <c r="ES41" s="3">
        <f t="shared" si="2"/>
        <v>70547.71826870754</v>
      </c>
      <c r="ET41">
        <v>55293.091367996967</v>
      </c>
      <c r="EU41" s="7">
        <f t="shared" si="3"/>
        <v>70547.818481600276</v>
      </c>
    </row>
    <row r="42" spans="1:151" x14ac:dyDescent="0.35">
      <c r="A42" s="1" t="s">
        <v>9</v>
      </c>
      <c r="B42" t="s">
        <v>23</v>
      </c>
      <c r="C42">
        <v>6.2329701232669796E-5</v>
      </c>
      <c r="D42">
        <v>3.17040872052904E-5</v>
      </c>
      <c r="E42">
        <v>1.7607797103722145E-5</v>
      </c>
      <c r="F42">
        <v>1.6994307828118986E-5</v>
      </c>
      <c r="G42">
        <v>1.9935246692964452E-5</v>
      </c>
      <c r="H42">
        <v>1.9099932883152418E-4</v>
      </c>
      <c r="I42">
        <v>2.1529128816903345E-5</v>
      </c>
      <c r="J42">
        <v>9.5773395709325248E-6</v>
      </c>
      <c r="K42">
        <v>2.4211279115746194E-5</v>
      </c>
      <c r="L42">
        <v>8.6698065050463198E-4</v>
      </c>
      <c r="M42">
        <v>6.5653316337119121E-6</v>
      </c>
      <c r="N42">
        <v>2.0931764937815174E-5</v>
      </c>
      <c r="O42">
        <v>1.4777238724041968E-5</v>
      </c>
      <c r="P42">
        <v>1.5275448191732078E-3</v>
      </c>
      <c r="Q42">
        <v>9.3133558590797319E-5</v>
      </c>
      <c r="R42">
        <v>2.4291341587335231E-6</v>
      </c>
      <c r="S42">
        <v>6.4794790868362639E-6</v>
      </c>
      <c r="T42">
        <v>5.3527619068917343E-5</v>
      </c>
      <c r="U42">
        <v>2.6192664812762301E-6</v>
      </c>
      <c r="V42">
        <v>4.8948135310425907E-6</v>
      </c>
      <c r="W42">
        <v>6.9879478305075791E-6</v>
      </c>
      <c r="X42">
        <v>1.5809887747467882E-4</v>
      </c>
      <c r="Y42">
        <v>3.8011835183878889E-5</v>
      </c>
      <c r="Z42">
        <v>2.6093950209785915E-5</v>
      </c>
      <c r="AA42">
        <v>7.061684312207797E-6</v>
      </c>
      <c r="AB42">
        <v>5.079495782827606E-4</v>
      </c>
      <c r="AC42">
        <v>2.2118371121852216E-6</v>
      </c>
      <c r="AD42">
        <v>2.361078093956784E-5</v>
      </c>
      <c r="AE42">
        <v>1.196790466436872E-5</v>
      </c>
      <c r="AF42">
        <v>2.0452580182238998E-4</v>
      </c>
      <c r="AG42">
        <v>1.7855274652620837E-6</v>
      </c>
      <c r="AH42">
        <v>2.4493117306980202E-4</v>
      </c>
      <c r="AI42">
        <v>2.9498885394746925E-2</v>
      </c>
      <c r="AJ42">
        <v>0.14291560709910256</v>
      </c>
      <c r="AK42">
        <v>9.1429330730609326E-2</v>
      </c>
      <c r="AL42">
        <v>7.3052534916923373E-2</v>
      </c>
      <c r="AM42">
        <v>0.15424138280289401</v>
      </c>
      <c r="AN42">
        <v>0.11926376944104276</v>
      </c>
      <c r="AO42">
        <v>5.586054545674804E-2</v>
      </c>
      <c r="AP42">
        <v>0.34384249867396183</v>
      </c>
      <c r="AQ42">
        <v>4.3825784836035518E-6</v>
      </c>
      <c r="AR42">
        <v>1.7880248348250123E-4</v>
      </c>
      <c r="AS42">
        <v>6.4152822569074105E-6</v>
      </c>
      <c r="AT42">
        <v>2.9608428760468199E-5</v>
      </c>
      <c r="AU42">
        <v>2.4113178374981016E-5</v>
      </c>
      <c r="AV42">
        <v>2.6744581940363479E-4</v>
      </c>
      <c r="AW42">
        <v>1.9159782965588149E-4</v>
      </c>
      <c r="AX42">
        <v>1.0566455363527669E-5</v>
      </c>
      <c r="AY42">
        <v>1.101983443169997E-3</v>
      </c>
      <c r="AZ42">
        <v>2.7679875235858578E-4</v>
      </c>
      <c r="BA42">
        <v>2.7509516839598649E-4</v>
      </c>
      <c r="BB42">
        <v>1.4063864827743009E-4</v>
      </c>
      <c r="BC42">
        <v>1.0040144942692945E-4</v>
      </c>
      <c r="BD42">
        <v>4.8955851070234431E-4</v>
      </c>
      <c r="BE42">
        <v>7.4216884206608187E-4</v>
      </c>
      <c r="BF42">
        <v>1.1266362529262322E-4</v>
      </c>
      <c r="BG42">
        <v>4.0337031948066924E-5</v>
      </c>
      <c r="BH42">
        <v>3.2989171653041328E-5</v>
      </c>
      <c r="BI42">
        <v>1.5002884538697404E-5</v>
      </c>
      <c r="BJ42">
        <v>1.9256908495946902E-5</v>
      </c>
      <c r="BK42">
        <v>1.6291048805815519E-5</v>
      </c>
      <c r="BL42">
        <v>6.1067987597515411E-4</v>
      </c>
      <c r="BM42">
        <v>1.95208598054748E-4</v>
      </c>
      <c r="BN42">
        <v>2.4650131765159269E-5</v>
      </c>
      <c r="BO42">
        <v>2.5841432891327184E-6</v>
      </c>
      <c r="BP42">
        <v>1.7173257144003452E-4</v>
      </c>
      <c r="BQ42">
        <v>3.0345699704075349E-6</v>
      </c>
      <c r="BR42">
        <v>6.0663103114333764E-6</v>
      </c>
      <c r="BS42">
        <v>4.5216698291800572E-6</v>
      </c>
      <c r="BT42">
        <v>8.6193308720164332E-4</v>
      </c>
      <c r="BU42">
        <v>1.6983712079139543E-4</v>
      </c>
      <c r="BV42">
        <v>4.5721940945434284E-6</v>
      </c>
      <c r="BW42">
        <v>2.7049324422207667E-6</v>
      </c>
      <c r="BX42">
        <v>4.2577543506035909E-5</v>
      </c>
      <c r="BY42">
        <v>1.7876177106213901E-6</v>
      </c>
      <c r="BZ42">
        <v>6.5931629835451325E-6</v>
      </c>
      <c r="CA42">
        <v>4.4754194632556654E-6</v>
      </c>
      <c r="CB42">
        <v>2.165697658115644E-4</v>
      </c>
      <c r="CC42">
        <v>6.8096472134588336E-5</v>
      </c>
      <c r="CD42">
        <v>5.009764470378893E-6</v>
      </c>
      <c r="CE42">
        <v>9.3567490323245294E-6</v>
      </c>
      <c r="CF42">
        <v>2.15630586484707E-5</v>
      </c>
      <c r="CG42">
        <v>4.6259704871530407E-6</v>
      </c>
      <c r="CH42">
        <v>4.997572967371989E-6</v>
      </c>
      <c r="CI42">
        <v>5.6289610465632017E-6</v>
      </c>
      <c r="CJ42">
        <v>1.0327313028525246E-4</v>
      </c>
      <c r="CK42">
        <v>5.624547403785079E-5</v>
      </c>
      <c r="CL42">
        <v>7.5337817709016957E-6</v>
      </c>
      <c r="CM42">
        <v>2.8707103205876552E-5</v>
      </c>
      <c r="CN42">
        <v>1.2957724107553347E-4</v>
      </c>
      <c r="CO42">
        <v>1.614175466960358E-5</v>
      </c>
      <c r="CP42">
        <v>2.6687213333269168E-5</v>
      </c>
      <c r="CQ42">
        <v>2.5209801263912471E-5</v>
      </c>
      <c r="CR42">
        <v>3.7465680765248397E-4</v>
      </c>
      <c r="CS42">
        <v>1.4135312311502071E-4</v>
      </c>
      <c r="CT42">
        <v>4.644018563284013E-5</v>
      </c>
      <c r="CU42" s="5">
        <f t="shared" si="0"/>
        <v>1.021813313727068</v>
      </c>
      <c r="CV42" s="2">
        <v>0.37595373392105103</v>
      </c>
      <c r="CW42" s="2">
        <v>5.9657258987426802</v>
      </c>
      <c r="CX42" s="2">
        <v>28.510292053222699</v>
      </c>
      <c r="CY42" s="2">
        <v>1.0471222400665301</v>
      </c>
      <c r="CZ42" s="2">
        <v>75281.140625</v>
      </c>
      <c r="DA42" s="2">
        <v>18.553825378418001</v>
      </c>
      <c r="DB42" s="2">
        <v>89.235603332519503</v>
      </c>
      <c r="DC42" s="2">
        <v>70.086906433105497</v>
      </c>
      <c r="DD42" s="2">
        <v>17.464784622192401</v>
      </c>
      <c r="DE42" s="2">
        <v>2.0920164585113499</v>
      </c>
      <c r="DF42" s="2">
        <v>927.45086669921898</v>
      </c>
      <c r="DG42" s="2">
        <v>4663.73583984375</v>
      </c>
      <c r="DH42">
        <v>4.7781906127929696</v>
      </c>
      <c r="DI42">
        <v>70.178283691406307</v>
      </c>
      <c r="DJ42">
        <v>3983.61059570313</v>
      </c>
      <c r="DK42">
        <v>26.363451004028299</v>
      </c>
      <c r="DL42">
        <v>48556.3017578125</v>
      </c>
      <c r="DM42">
        <v>3694.24731445313</v>
      </c>
      <c r="DN42">
        <v>8090.41796875</v>
      </c>
      <c r="DO42">
        <v>19301.5234375</v>
      </c>
      <c r="DP42">
        <v>20591.595703125</v>
      </c>
      <c r="DQ42">
        <v>77.82421875</v>
      </c>
      <c r="DR42">
        <v>518638.8125</v>
      </c>
      <c r="DS42">
        <v>1098178.25</v>
      </c>
      <c r="DT42" s="3">
        <f>'[1]GovtExp (VDGM+VIGM)'!C41</f>
        <v>6.01438656449318E-2</v>
      </c>
      <c r="DU42" s="3">
        <f>'[1]GovtExp (VDGM+VIGM)'!D41</f>
        <v>0.55903565883636497</v>
      </c>
      <c r="DV42" s="3">
        <f>'[1]GovtExp (VDGM+VIGM)'!E41</f>
        <v>4.0359435081481898</v>
      </c>
      <c r="DW42" s="3">
        <f>'[1]GovtExp (VDGM+VIGM)'!F41</f>
        <v>9.1040208935737596E-2</v>
      </c>
      <c r="DX42" s="3">
        <f>'[1]GovtExp (VDGM+VIGM)'!G41</f>
        <v>42371.52734375</v>
      </c>
      <c r="DY42" s="3">
        <f>'[1]GovtExp (VDGM+VIGM)'!H41</f>
        <v>3.1732492446899401</v>
      </c>
      <c r="DZ42" s="3">
        <f>'[1]GovtExp (VDGM+VIGM)'!I41</f>
        <v>11.849845886230501</v>
      </c>
      <c r="EA42" s="3">
        <f>'[1]GovtExp (VDGM+VIGM)'!J41</f>
        <v>6.6358485221862802</v>
      </c>
      <c r="EB42" s="3">
        <f>'[1]GovtExp (VDGM+VIGM)'!K41</f>
        <v>1.95573782920837</v>
      </c>
      <c r="EC42" s="3">
        <f>'[1]GovtExp (VDGM+VIGM)'!L41</f>
        <v>0.41175207495689398</v>
      </c>
      <c r="ED42" s="3">
        <f>'[1]GovtExp (VDGM+VIGM)'!M41</f>
        <v>69.360565185546903</v>
      </c>
      <c r="EE42" s="3">
        <f>'[1]GovtExp (VDGM+VIGM)'!N41</f>
        <v>753.51086425781295</v>
      </c>
      <c r="EF42" s="3">
        <f>[1]Export!C41</f>
        <v>1.8035695552825901</v>
      </c>
      <c r="EG42" s="3">
        <f>[1]Export!D41</f>
        <v>13.116325378418001</v>
      </c>
      <c r="EH42" s="3">
        <f>[1]Export!E41</f>
        <v>84.447937011718807</v>
      </c>
      <c r="EI42" s="3">
        <f>[1]Export!F41</f>
        <v>3.9621767997741699</v>
      </c>
      <c r="EJ42" s="3">
        <f>[1]Export!G41</f>
        <v>1.59999999596039E-5</v>
      </c>
      <c r="EK42" s="3">
        <f>[1]Export!H41</f>
        <v>87.742904663085895</v>
      </c>
      <c r="EL42" s="3">
        <f>[1]Export!I41</f>
        <v>611.45202636718795</v>
      </c>
      <c r="EM42" s="3">
        <f>[1]Export!J41</f>
        <v>183.69285583496099</v>
      </c>
      <c r="EN42" s="3">
        <f>[1]Export!K41</f>
        <v>54.314422607421903</v>
      </c>
      <c r="EO42" s="3">
        <f>[1]Export!L41</f>
        <v>8.1111602783203107</v>
      </c>
      <c r="EP42" s="3">
        <f>[1]Export!M41</f>
        <v>2376.8388671875</v>
      </c>
      <c r="EQ42" s="3">
        <f>[1]Export!N41</f>
        <v>18323.982421875</v>
      </c>
      <c r="ER42" s="7">
        <f t="shared" si="1"/>
        <v>1867293.2208499601</v>
      </c>
      <c r="ES42" s="3">
        <f t="shared" si="2"/>
        <v>1867292.1990366464</v>
      </c>
      <c r="ET42">
        <v>1707187.0249641547</v>
      </c>
      <c r="EU42" s="7">
        <f t="shared" si="3"/>
        <v>1867293.2208499601</v>
      </c>
    </row>
    <row r="43" spans="1:151" x14ac:dyDescent="0.35">
      <c r="A43" s="1" t="s">
        <v>9</v>
      </c>
      <c r="B43" t="s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1.0723268856498806E-8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3.8541180321334899E-9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3.8926771189679048E-4</v>
      </c>
      <c r="AJ43">
        <v>4.2682481527545326E-3</v>
      </c>
      <c r="AK43">
        <v>4.06037161342472E-3</v>
      </c>
      <c r="AL43">
        <v>1.2130500581258067E-2</v>
      </c>
      <c r="AM43">
        <v>5.4105078391325223E-3</v>
      </c>
      <c r="AN43">
        <v>1.6042319433641249E-3</v>
      </c>
      <c r="AO43">
        <v>1.7474947988795951E-3</v>
      </c>
      <c r="AP43">
        <v>2.7115970272528472E-2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8.6671995391740246E-9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2.1056335318883322E-8</v>
      </c>
      <c r="BG43">
        <v>0</v>
      </c>
      <c r="BH43">
        <v>2.2968178600892912E-9</v>
      </c>
      <c r="BI43">
        <v>6.164436413190945E-9</v>
      </c>
      <c r="BJ43">
        <v>1.4601686751185587E-8</v>
      </c>
      <c r="BK43">
        <v>7.018185460820687E-9</v>
      </c>
      <c r="BL43">
        <v>3.8963454252418505E-9</v>
      </c>
      <c r="BM43">
        <v>2.1545067690572271E-8</v>
      </c>
      <c r="BN43">
        <v>5.216637660279919E-6</v>
      </c>
      <c r="BO43">
        <v>0</v>
      </c>
      <c r="BP43">
        <v>2.3775993484187441E-9</v>
      </c>
      <c r="BQ43">
        <v>0</v>
      </c>
      <c r="BR43">
        <v>2.7379759000120686E-9</v>
      </c>
      <c r="BS43">
        <v>0</v>
      </c>
      <c r="BT43">
        <v>1.5407455054438194E-9</v>
      </c>
      <c r="BU43">
        <v>5.8814566694160034E-9</v>
      </c>
      <c r="BV43">
        <v>1.2445923657990784E-6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6.3640943522264844E-8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1.4374046675500704E-7</v>
      </c>
      <c r="CM43">
        <v>0</v>
      </c>
      <c r="CN43">
        <v>1.0249866241625524E-9</v>
      </c>
      <c r="CO43">
        <v>1.3979964423462341E-9</v>
      </c>
      <c r="CP43">
        <v>4.6268095888824274E-9</v>
      </c>
      <c r="CQ43">
        <v>2.1626471876964185E-9</v>
      </c>
      <c r="CR43">
        <v>0</v>
      </c>
      <c r="CS43">
        <v>2.21042744388922E-9</v>
      </c>
      <c r="CT43">
        <v>1.1124150900892671E-6</v>
      </c>
      <c r="CU43" s="5">
        <f t="shared" si="0"/>
        <v>5.6734497723871333E-2</v>
      </c>
      <c r="CV43" s="2">
        <v>0</v>
      </c>
      <c r="CW43" s="2">
        <v>0</v>
      </c>
      <c r="CX43" s="2">
        <v>0</v>
      </c>
      <c r="CY43" s="2">
        <v>0</v>
      </c>
      <c r="CZ43" s="2">
        <v>2303.09448242188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7.18889641575515E-5</v>
      </c>
      <c r="DG43" s="2">
        <v>1.2302730465307799E-3</v>
      </c>
      <c r="DH43">
        <v>0.82464855909347501</v>
      </c>
      <c r="DI43">
        <v>14.1735830307007</v>
      </c>
      <c r="DJ43">
        <v>84.670944213867202</v>
      </c>
      <c r="DK43">
        <v>3.2645912170410201</v>
      </c>
      <c r="DL43">
        <v>88.436248779296903</v>
      </c>
      <c r="DM43">
        <v>64.909767150878906</v>
      </c>
      <c r="DN43">
        <v>147.47055053710901</v>
      </c>
      <c r="DO43">
        <v>250.06063842773401</v>
      </c>
      <c r="DP43">
        <v>13.1263980865479</v>
      </c>
      <c r="DQ43">
        <v>7.6869268417358398</v>
      </c>
      <c r="DR43">
        <v>1128.57507324219</v>
      </c>
      <c r="DS43">
        <v>5757.22216796875</v>
      </c>
      <c r="DT43" s="3">
        <f>'[1]GovtExp (VDGM+VIGM)'!C42</f>
        <v>0</v>
      </c>
      <c r="DU43" s="3">
        <f>'[1]GovtExp (VDGM+VIGM)'!D42</f>
        <v>0</v>
      </c>
      <c r="DV43" s="3">
        <f>'[1]GovtExp (VDGM+VIGM)'!E42</f>
        <v>0</v>
      </c>
      <c r="DW43" s="3">
        <f>'[1]GovtExp (VDGM+VIGM)'!F42</f>
        <v>0</v>
      </c>
      <c r="DX43" s="3">
        <f>'[1]GovtExp (VDGM+VIGM)'!G42</f>
        <v>0</v>
      </c>
      <c r="DY43" s="3">
        <f>'[1]GovtExp (VDGM+VIGM)'!H42</f>
        <v>0</v>
      </c>
      <c r="DZ43" s="3">
        <f>'[1]GovtExp (VDGM+VIGM)'!I42</f>
        <v>0</v>
      </c>
      <c r="EA43" s="3">
        <f>'[1]GovtExp (VDGM+VIGM)'!J42</f>
        <v>0</v>
      </c>
      <c r="EB43" s="3">
        <f>'[1]GovtExp (VDGM+VIGM)'!K42</f>
        <v>0</v>
      </c>
      <c r="EC43" s="3">
        <f>'[1]GovtExp (VDGM+VIGM)'!L42</f>
        <v>0</v>
      </c>
      <c r="ED43" s="3">
        <f>'[1]GovtExp (VDGM+VIGM)'!M42</f>
        <v>0</v>
      </c>
      <c r="EE43" s="3">
        <f>'[1]GovtExp (VDGM+VIGM)'!N42</f>
        <v>0</v>
      </c>
      <c r="EF43" s="3">
        <f>[1]Export!C42</f>
        <v>1.03639183635096E-6</v>
      </c>
      <c r="EG43" s="3">
        <f>[1]Export!D42</f>
        <v>1.16953615361126E-5</v>
      </c>
      <c r="EH43" s="3">
        <f>[1]Export!E42</f>
        <v>6.9668167270720005E-5</v>
      </c>
      <c r="EI43" s="3">
        <f>[1]Export!F42</f>
        <v>4.7364105739689E-6</v>
      </c>
      <c r="EJ43" s="3">
        <f>[1]Export!G42</f>
        <v>9.9999999747524292E-7</v>
      </c>
      <c r="EK43" s="3">
        <f>[1]Export!H42</f>
        <v>9.6280302386730896E-5</v>
      </c>
      <c r="EL43" s="3">
        <f>[1]Export!I42</f>
        <v>1.9807140051852901E-4</v>
      </c>
      <c r="EM43" s="3">
        <f>[1]Export!J42</f>
        <v>0.13027213513851199</v>
      </c>
      <c r="EN43" s="3">
        <f>[1]Export!K42</f>
        <v>1.36562567204237E-2</v>
      </c>
      <c r="EO43" s="3">
        <f>[1]Export!L42</f>
        <v>1.6424689965788299E-4</v>
      </c>
      <c r="EP43" s="3">
        <f>[1]Export!M42</f>
        <v>0.13301889598369601</v>
      </c>
      <c r="EQ43" s="3">
        <f>[1]Export!N42</f>
        <v>2.5639674663543701</v>
      </c>
      <c r="ER43" s="7">
        <f t="shared" si="1"/>
        <v>9866.4155186256885</v>
      </c>
      <c r="ES43" s="3">
        <f t="shared" si="2"/>
        <v>9866.3587841279659</v>
      </c>
      <c r="ET43">
        <v>4215.7712821875875</v>
      </c>
      <c r="EU43" s="7">
        <f t="shared" si="3"/>
        <v>9866.4155186256903</v>
      </c>
    </row>
    <row r="44" spans="1:151" x14ac:dyDescent="0.35">
      <c r="A44" s="1" t="s">
        <v>10</v>
      </c>
      <c r="B44" t="s"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4.4921698662176855E-6</v>
      </c>
      <c r="L44">
        <v>9.2728301287353692E-7</v>
      </c>
      <c r="M44">
        <v>6.2555354920674535E-6</v>
      </c>
      <c r="N44">
        <v>2.9282123005218243E-6</v>
      </c>
      <c r="O44">
        <v>1.6359187229099497E-6</v>
      </c>
      <c r="P44">
        <v>2.5665268381126818E-9</v>
      </c>
      <c r="Q44">
        <v>1.3356847421892455E-6</v>
      </c>
      <c r="R44">
        <v>4.8286538974011932E-9</v>
      </c>
      <c r="S44">
        <v>1.5252214805317091E-5</v>
      </c>
      <c r="T44">
        <v>1.5963530955911137E-8</v>
      </c>
      <c r="U44">
        <v>2.5407717154000715E-4</v>
      </c>
      <c r="V44">
        <v>6.147131924943766E-6</v>
      </c>
      <c r="W44">
        <v>8.7362253042434262E-7</v>
      </c>
      <c r="X44">
        <v>4.2930683297299956E-9</v>
      </c>
      <c r="Y44">
        <v>1.7452164676700673E-5</v>
      </c>
      <c r="Z44">
        <v>2.0661138061257414E-9</v>
      </c>
      <c r="AA44">
        <v>2.7154492138981872E-7</v>
      </c>
      <c r="AB44">
        <v>9.8413444920153402E-8</v>
      </c>
      <c r="AC44">
        <v>4.9033606224562823E-6</v>
      </c>
      <c r="AD44">
        <v>1.2864862553649139E-7</v>
      </c>
      <c r="AE44">
        <v>3.6343047459338686E-7</v>
      </c>
      <c r="AF44">
        <v>0</v>
      </c>
      <c r="AG44">
        <v>1.7379325046465187E-8</v>
      </c>
      <c r="AH44">
        <v>0</v>
      </c>
      <c r="AI44">
        <v>3.8785533555807223E-6</v>
      </c>
      <c r="AJ44">
        <v>6.3128861080074352E-7</v>
      </c>
      <c r="AK44">
        <v>3.231451296794666E-5</v>
      </c>
      <c r="AL44">
        <v>6.5515433545176094E-6</v>
      </c>
      <c r="AM44">
        <v>1.1891671159213106E-5</v>
      </c>
      <c r="AN44">
        <v>6.9816849388039455E-9</v>
      </c>
      <c r="AO44">
        <v>7.3374530740289322E-7</v>
      </c>
      <c r="AP44">
        <v>2.995394371188175E-8</v>
      </c>
      <c r="AQ44">
        <v>2.2811251626607895E-2</v>
      </c>
      <c r="AR44">
        <v>1.2143507793086976E-4</v>
      </c>
      <c r="AS44">
        <v>0.24471302855227772</v>
      </c>
      <c r="AT44">
        <v>4.518682087136093E-3</v>
      </c>
      <c r="AU44">
        <v>5.1185268415790399E-3</v>
      </c>
      <c r="AV44">
        <v>4.8354277476371922E-5</v>
      </c>
      <c r="AW44">
        <v>5.4738407626180631E-3</v>
      </c>
      <c r="AX44">
        <v>5.8158032289486131E-6</v>
      </c>
      <c r="AY44">
        <v>2.5620733361350588E-5</v>
      </c>
      <c r="AZ44">
        <v>3.5998385153629743E-8</v>
      </c>
      <c r="BA44">
        <v>6.9776065211998295E-5</v>
      </c>
      <c r="BB44">
        <v>1.3075856629926877E-6</v>
      </c>
      <c r="BC44">
        <v>1.7475141514581711E-6</v>
      </c>
      <c r="BD44">
        <v>1.1012216823960315E-9</v>
      </c>
      <c r="BE44">
        <v>1.0411496491388563E-6</v>
      </c>
      <c r="BF44">
        <v>6.9291052827778548E-9</v>
      </c>
      <c r="BG44">
        <v>1.7605604051585476E-4</v>
      </c>
      <c r="BH44">
        <v>2.4691268102114062E-8</v>
      </c>
      <c r="BI44">
        <v>4.3642127307808346E-4</v>
      </c>
      <c r="BJ44">
        <v>5.9244006682931232E-6</v>
      </c>
      <c r="BK44">
        <v>4.4445415814048465E-6</v>
      </c>
      <c r="BL44">
        <v>5.8295114204123166E-9</v>
      </c>
      <c r="BM44">
        <v>1.7434020292985864E-4</v>
      </c>
      <c r="BN44">
        <v>2.8991703737427584E-9</v>
      </c>
      <c r="BO44">
        <v>1.3925268944704656E-5</v>
      </c>
      <c r="BP44">
        <v>2.6097857040202498E-9</v>
      </c>
      <c r="BQ44">
        <v>6.6341994911400413E-4</v>
      </c>
      <c r="BR44">
        <v>6.046303898751765E-6</v>
      </c>
      <c r="BS44">
        <v>2.3988745856003161E-7</v>
      </c>
      <c r="BT44">
        <v>3.5944142281321797E-8</v>
      </c>
      <c r="BU44">
        <v>1.874182902530398E-4</v>
      </c>
      <c r="BV44">
        <v>0</v>
      </c>
      <c r="BW44">
        <v>5.9681276439471775E-7</v>
      </c>
      <c r="BX44">
        <v>1.7578094946316058E-8</v>
      </c>
      <c r="BY44">
        <v>1.5671041888256307E-6</v>
      </c>
      <c r="BZ44">
        <v>4.4587145431369525E-7</v>
      </c>
      <c r="CA44">
        <v>2.5128514639781934E-7</v>
      </c>
      <c r="CB44">
        <v>0</v>
      </c>
      <c r="CC44">
        <v>5.6624915259272959E-7</v>
      </c>
      <c r="CD44">
        <v>0</v>
      </c>
      <c r="CE44">
        <v>8.2298397240092132E-6</v>
      </c>
      <c r="CF44">
        <v>3.5747724130529597E-9</v>
      </c>
      <c r="CG44">
        <v>2.7729756627155279E-5</v>
      </c>
      <c r="CH44">
        <v>3.1430608293432416E-6</v>
      </c>
      <c r="CI44">
        <v>6.0565765461604579E-7</v>
      </c>
      <c r="CJ44">
        <v>0</v>
      </c>
      <c r="CK44">
        <v>1.1408044674343697E-6</v>
      </c>
      <c r="CL44">
        <v>0</v>
      </c>
      <c r="CM44">
        <v>7.1719470680427856E-5</v>
      </c>
      <c r="CN44">
        <v>1.2149436697602606E-8</v>
      </c>
      <c r="CO44">
        <v>1.6797514885298531E-4</v>
      </c>
      <c r="CP44">
        <v>2.3058277607624363E-6</v>
      </c>
      <c r="CQ44">
        <v>1.309254237180954E-6</v>
      </c>
      <c r="CR44">
        <v>0</v>
      </c>
      <c r="CS44">
        <v>4.224536829288355E-6</v>
      </c>
      <c r="CT44">
        <v>0</v>
      </c>
      <c r="CU44" s="5">
        <f t="shared" si="0"/>
        <v>0.28524385207590425</v>
      </c>
      <c r="CV44" s="2">
        <v>0</v>
      </c>
      <c r="CW44" s="2">
        <v>1.74508355557919E-2</v>
      </c>
      <c r="CX44" s="2">
        <v>16.146400451660199</v>
      </c>
      <c r="CY44" s="2">
        <v>3.9657787419855603E-3</v>
      </c>
      <c r="CZ44" s="2">
        <v>2.17935991287231</v>
      </c>
      <c r="DA44" s="2">
        <v>7733.4609375</v>
      </c>
      <c r="DB44" s="2">
        <v>0.38344886898994401</v>
      </c>
      <c r="DC44" s="2">
        <v>36.627960205078097</v>
      </c>
      <c r="DD44" s="2">
        <v>24.302539825439499</v>
      </c>
      <c r="DE44" s="2">
        <v>8.7048053741455096</v>
      </c>
      <c r="DF44" s="2">
        <v>239.707931518555</v>
      </c>
      <c r="DG44" s="2">
        <v>220.86566162109401</v>
      </c>
      <c r="DH44">
        <v>9.4891386032104492</v>
      </c>
      <c r="DI44">
        <v>35.137088775634801</v>
      </c>
      <c r="DJ44">
        <v>950.23474121093795</v>
      </c>
      <c r="DK44">
        <v>11.802014350891101</v>
      </c>
      <c r="DL44">
        <v>1457.11206054688</v>
      </c>
      <c r="DM44">
        <v>4599.4104003906305</v>
      </c>
      <c r="DN44">
        <v>3783.25366210938</v>
      </c>
      <c r="DO44">
        <v>672.24621582031295</v>
      </c>
      <c r="DP44">
        <v>244.64620971679699</v>
      </c>
      <c r="DQ44">
        <v>40.713871002197301</v>
      </c>
      <c r="DR44">
        <v>31200.203125</v>
      </c>
      <c r="DS44">
        <v>129716.65625</v>
      </c>
      <c r="DT44" s="3">
        <f>'[1]GovtExp (VDGM+VIGM)'!C43</f>
        <v>0</v>
      </c>
      <c r="DU44" s="3">
        <f>'[1]GovtExp (VDGM+VIGM)'!D43</f>
        <v>2.2362191032243599E-7</v>
      </c>
      <c r="DV44" s="3">
        <f>'[1]GovtExp (VDGM+VIGM)'!E43</f>
        <v>2.1195102817728201E-5</v>
      </c>
      <c r="DW44" s="3">
        <f>'[1]GovtExp (VDGM+VIGM)'!F43</f>
        <v>6.3506104197585998E-7</v>
      </c>
      <c r="DX44" s="3">
        <f>'[1]GovtExp (VDGM+VIGM)'!G43</f>
        <v>2.89612034976017E-5</v>
      </c>
      <c r="DY44" s="3">
        <f>'[1]GovtExp (VDGM+VIGM)'!H43</f>
        <v>1.1426182985305799</v>
      </c>
      <c r="DZ44" s="3">
        <f>'[1]GovtExp (VDGM+VIGM)'!I43</f>
        <v>8.1299667726852897E-6</v>
      </c>
      <c r="EA44" s="3">
        <f>'[1]GovtExp (VDGM+VIGM)'!J43</f>
        <v>3.33025745931081E-5</v>
      </c>
      <c r="EB44" s="3">
        <f>'[1]GovtExp (VDGM+VIGM)'!K43</f>
        <v>1.7324103100690999E-4</v>
      </c>
      <c r="EC44" s="3">
        <f>'[1]GovtExp (VDGM+VIGM)'!L43</f>
        <v>2.1779793314635801E-5</v>
      </c>
      <c r="ED44" s="3">
        <f>'[1]GovtExp (VDGM+VIGM)'!M43</f>
        <v>3.1234431080520201E-3</v>
      </c>
      <c r="EE44" s="3">
        <f>'[1]GovtExp (VDGM+VIGM)'!N43</f>
        <v>1.3348205247893899E-3</v>
      </c>
      <c r="EF44" s="3">
        <f>[1]Export!C43</f>
        <v>3.2572698546573498E-4</v>
      </c>
      <c r="EG44" s="3">
        <f>[1]Export!D43</f>
        <v>0.380620896816254</v>
      </c>
      <c r="EH44" s="3">
        <f>[1]Export!E43</f>
        <v>63.016559600830099</v>
      </c>
      <c r="EI44" s="3">
        <f>[1]Export!F43</f>
        <v>0.102531805634499</v>
      </c>
      <c r="EJ44" s="3">
        <f>[1]Export!G43</f>
        <v>10.5137042999268</v>
      </c>
      <c r="EK44" s="3">
        <f>[1]Export!H43</f>
        <v>1.40000001920271E-5</v>
      </c>
      <c r="EL44" s="3">
        <f>[1]Export!I43</f>
        <v>2.6836528778076199</v>
      </c>
      <c r="EM44" s="3">
        <f>[1]Export!J43</f>
        <v>123.16127777099599</v>
      </c>
      <c r="EN44" s="3">
        <f>[1]Export!K43</f>
        <v>91.517242431640597</v>
      </c>
      <c r="EO44" s="3">
        <f>[1]Export!L43</f>
        <v>9.9248447418212908</v>
      </c>
      <c r="EP44" s="3">
        <f>[1]Export!M43</f>
        <v>313.97250366210898</v>
      </c>
      <c r="EQ44" s="3">
        <f>[1]Export!N43</f>
        <v>1585.8076171875</v>
      </c>
      <c r="ER44" s="7">
        <f t="shared" si="1"/>
        <v>183205.8187423037</v>
      </c>
      <c r="ES44" s="3">
        <f t="shared" si="2"/>
        <v>183205.53349845158</v>
      </c>
      <c r="ET44">
        <v>160373.02494904882</v>
      </c>
      <c r="EU44" s="7">
        <f t="shared" si="3"/>
        <v>183205.81874230364</v>
      </c>
    </row>
    <row r="45" spans="1:151" x14ac:dyDescent="0.35">
      <c r="A45" s="1" t="s">
        <v>10</v>
      </c>
      <c r="B45" t="s">
        <v>18</v>
      </c>
      <c r="C45">
        <v>1.1091288213561509E-8</v>
      </c>
      <c r="D45">
        <v>2.1565847981903206E-9</v>
      </c>
      <c r="E45">
        <v>5.3673364919795265E-8</v>
      </c>
      <c r="F45">
        <v>1.7606551217144283E-2</v>
      </c>
      <c r="G45">
        <v>2.2240867164034717E-8</v>
      </c>
      <c r="H45">
        <v>7.2045928759144444E-9</v>
      </c>
      <c r="I45">
        <v>3.2521229581890695E-7</v>
      </c>
      <c r="J45">
        <v>4.5186416242235765E-6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1.0844149254545642E-7</v>
      </c>
      <c r="T45">
        <v>1.1391973939150645E-6</v>
      </c>
      <c r="U45">
        <v>9.5959605620623035E-5</v>
      </c>
      <c r="V45">
        <v>7.0688926435724707E-4</v>
      </c>
      <c r="W45">
        <v>1.5220032110819747E-5</v>
      </c>
      <c r="X45">
        <v>1.053779503724958E-7</v>
      </c>
      <c r="Y45">
        <v>4.6286329991115907E-6</v>
      </c>
      <c r="Z45">
        <v>6.0750025976380718E-2</v>
      </c>
      <c r="AA45">
        <v>0</v>
      </c>
      <c r="AB45">
        <v>0</v>
      </c>
      <c r="AC45">
        <v>0</v>
      </c>
      <c r="AD45">
        <v>2.9884274306027901E-5</v>
      </c>
      <c r="AE45">
        <v>0</v>
      </c>
      <c r="AF45">
        <v>0</v>
      </c>
      <c r="AG45">
        <v>0</v>
      </c>
      <c r="AH45">
        <v>2.7297352625674905E-8</v>
      </c>
      <c r="AI45">
        <v>6.0307613888556334E-9</v>
      </c>
      <c r="AJ45">
        <v>9.8213295253750708E-8</v>
      </c>
      <c r="AK45">
        <v>2.4678267669367221E-6</v>
      </c>
      <c r="AL45">
        <v>1.3736351462959916E-3</v>
      </c>
      <c r="AM45">
        <v>4.0992466401804475E-7</v>
      </c>
      <c r="AN45">
        <v>4.2375112668991586E-9</v>
      </c>
      <c r="AO45">
        <v>1.0992740658024759E-7</v>
      </c>
      <c r="AP45">
        <v>7.0648590677616725E-7</v>
      </c>
      <c r="AQ45">
        <v>4.6375928527410803E-6</v>
      </c>
      <c r="AR45">
        <v>7.8713096652926454E-4</v>
      </c>
      <c r="AS45">
        <v>1.6547542990881566E-3</v>
      </c>
      <c r="AT45">
        <v>1.9073672954372609E-2</v>
      </c>
      <c r="AU45">
        <v>9.2201084837647055E-4</v>
      </c>
      <c r="AV45">
        <v>7.5178701252532135E-5</v>
      </c>
      <c r="AW45">
        <v>2.1037077676796597E-3</v>
      </c>
      <c r="AX45">
        <v>3.1102838204332427E-2</v>
      </c>
      <c r="AY45">
        <v>2.0321695316956096E-8</v>
      </c>
      <c r="AZ45">
        <v>9.1911014471414419E-9</v>
      </c>
      <c r="BA45">
        <v>1.7130931368002035E-6</v>
      </c>
      <c r="BB45">
        <v>1.1119312273053782E-6</v>
      </c>
      <c r="BC45">
        <v>8.5865001865875326E-8</v>
      </c>
      <c r="BD45">
        <v>0</v>
      </c>
      <c r="BE45">
        <v>5.437932874949118E-8</v>
      </c>
      <c r="BF45">
        <v>0</v>
      </c>
      <c r="BG45">
        <v>1.0949298571958239E-7</v>
      </c>
      <c r="BH45">
        <v>4.4467691554119282E-7</v>
      </c>
      <c r="BI45">
        <v>2.7062190890696702E-5</v>
      </c>
      <c r="BJ45">
        <v>4.1142325346136059E-5</v>
      </c>
      <c r="BK45">
        <v>4.2307940973566986E-6</v>
      </c>
      <c r="BL45">
        <v>1.1330127787482534E-7</v>
      </c>
      <c r="BM45">
        <v>5.791803952649339E-6</v>
      </c>
      <c r="BN45">
        <v>1.775389363989919E-7</v>
      </c>
      <c r="BO45">
        <v>1.1175086012934817E-8</v>
      </c>
      <c r="BP45">
        <v>4.8459253383710488E-7</v>
      </c>
      <c r="BQ45">
        <v>3.8691790190784466E-6</v>
      </c>
      <c r="BR45">
        <v>1.6078259466341859E-5</v>
      </c>
      <c r="BS45">
        <v>6.620468872530312E-7</v>
      </c>
      <c r="BT45">
        <v>4.7134004828859265E-8</v>
      </c>
      <c r="BU45">
        <v>1.6678538832107315E-6</v>
      </c>
      <c r="BV45">
        <v>4.4089459401109747E-4</v>
      </c>
      <c r="BW45">
        <v>0</v>
      </c>
      <c r="BX45">
        <v>9.4907862865875196E-9</v>
      </c>
      <c r="BY45">
        <v>3.9017831020848453E-9</v>
      </c>
      <c r="BZ45">
        <v>4.8133525701864854E-6</v>
      </c>
      <c r="CA45">
        <v>1.3619934277509076E-9</v>
      </c>
      <c r="CB45">
        <v>0</v>
      </c>
      <c r="CC45">
        <v>4.7607585834690323E-8</v>
      </c>
      <c r="CD45">
        <v>1.2554008894898358E-5</v>
      </c>
      <c r="CE45">
        <v>1.0379784666958644E-8</v>
      </c>
      <c r="CF45">
        <v>4.2876681027500991E-8</v>
      </c>
      <c r="CG45">
        <v>1.8525442943085606E-6</v>
      </c>
      <c r="CH45">
        <v>2.7066384908688734E-6</v>
      </c>
      <c r="CI45">
        <v>3.0485332089143379E-7</v>
      </c>
      <c r="CJ45">
        <v>5.6668407627429077E-9</v>
      </c>
      <c r="CK45">
        <v>2.5192099881638101E-7</v>
      </c>
      <c r="CL45">
        <v>4.8491516139307522E-7</v>
      </c>
      <c r="CM45">
        <v>2.0663169769613485E-7</v>
      </c>
      <c r="CN45">
        <v>1.0974958062741408E-6</v>
      </c>
      <c r="CO45">
        <v>3.3973323512957452E-5</v>
      </c>
      <c r="CP45">
        <v>4.1070122934957722E-4</v>
      </c>
      <c r="CQ45">
        <v>7.2111437318709809E-6</v>
      </c>
      <c r="CR45">
        <v>9.6524738444601058E-8</v>
      </c>
      <c r="CS45">
        <v>3.3011983187996379E-6</v>
      </c>
      <c r="CT45">
        <v>1.0277795421210933E-5</v>
      </c>
      <c r="CU45" s="5">
        <f t="shared" si="0"/>
        <v>0.13735258526736724</v>
      </c>
      <c r="CV45" s="2">
        <v>0</v>
      </c>
      <c r="CW45" s="2">
        <v>8.0558340414427194E-5</v>
      </c>
      <c r="CX45" s="2">
        <v>1.32836985588074</v>
      </c>
      <c r="CY45" s="2">
        <v>3.72048452845775E-5</v>
      </c>
      <c r="CZ45" s="2">
        <v>0.85190206766128496</v>
      </c>
      <c r="DA45" s="2">
        <v>15.128950119018601</v>
      </c>
      <c r="DB45" s="2">
        <v>0.46069699525833102</v>
      </c>
      <c r="DC45" s="2">
        <v>1.28567290306091</v>
      </c>
      <c r="DD45" s="2">
        <v>0.90537977218627896</v>
      </c>
      <c r="DE45" s="2">
        <v>2.53526624292135E-2</v>
      </c>
      <c r="DF45" s="2">
        <v>4.1639528274536097</v>
      </c>
      <c r="DG45" s="2">
        <v>10.3800411224365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28.061149597168001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 s="3">
        <f>'[1]GovtExp (VDGM+VIGM)'!C44</f>
        <v>0</v>
      </c>
      <c r="DU45" s="3">
        <f>'[1]GovtExp (VDGM+VIGM)'!D44</f>
        <v>1.81164167001313E-10</v>
      </c>
      <c r="DV45" s="3">
        <f>'[1]GovtExp (VDGM+VIGM)'!E44</f>
        <v>2.9873135645175399E-6</v>
      </c>
      <c r="DW45" s="3">
        <f>'[1]GovtExp (VDGM+VIGM)'!F44</f>
        <v>0</v>
      </c>
      <c r="DX45" s="3">
        <f>'[1]GovtExp (VDGM+VIGM)'!G44</f>
        <v>1.9158057966706102E-6</v>
      </c>
      <c r="DY45" s="3">
        <f>'[1]GovtExp (VDGM+VIGM)'!H44</f>
        <v>1.9152573077008101E-4</v>
      </c>
      <c r="DZ45" s="3">
        <f>'[1]GovtExp (VDGM+VIGM)'!I44</f>
        <v>1.0360415672039399E-6</v>
      </c>
      <c r="EA45" s="3">
        <f>'[1]GovtExp (VDGM+VIGM)'!J44</f>
        <v>2.89127160613134E-6</v>
      </c>
      <c r="EB45" s="3">
        <f>'[1]GovtExp (VDGM+VIGM)'!K44</f>
        <v>2.0360696453281001E-6</v>
      </c>
      <c r="EC45" s="3">
        <f>'[1]GovtExp (VDGM+VIGM)'!L44</f>
        <v>5.6816382709712297E-8</v>
      </c>
      <c r="ED45" s="3">
        <f>'[1]GovtExp (VDGM+VIGM)'!M44</f>
        <v>9.3555563580593992E-6</v>
      </c>
      <c r="EE45" s="3">
        <f>'[1]GovtExp (VDGM+VIGM)'!N44</f>
        <v>2.3283470000024001E-5</v>
      </c>
      <c r="EF45" s="3">
        <f>[1]Export!C44</f>
        <v>71.480766296386705</v>
      </c>
      <c r="EG45" s="3">
        <f>[1]Export!D44</f>
        <v>8.06430034572259E-5</v>
      </c>
      <c r="EH45" s="3">
        <f>[1]Export!E44</f>
        <v>1123.19067382813</v>
      </c>
      <c r="EI45" s="3">
        <f>[1]Export!F44</f>
        <v>0.13371047377586401</v>
      </c>
      <c r="EJ45" s="3">
        <f>[1]Export!G44</f>
        <v>272.41000366210898</v>
      </c>
      <c r="EK45" s="3">
        <f>[1]Export!H44</f>
        <v>3.99999998990097E-6</v>
      </c>
      <c r="EL45" s="3">
        <f>[1]Export!I44</f>
        <v>0.61217325925827004</v>
      </c>
      <c r="EM45" s="3">
        <f>[1]Export!J44</f>
        <v>14.234168052673301</v>
      </c>
      <c r="EN45" s="3">
        <f>[1]Export!K44</f>
        <v>7.2530145645141602</v>
      </c>
      <c r="EO45" s="3">
        <f>[1]Export!L44</f>
        <v>0.160423904657364</v>
      </c>
      <c r="EP45" s="3">
        <f>[1]Export!M44</f>
        <v>33.890556335449197</v>
      </c>
      <c r="EQ45" s="3">
        <f>[1]Export!N44</f>
        <v>6121.05908203125</v>
      </c>
      <c r="ER45" s="7">
        <f t="shared" si="1"/>
        <v>7707.1538304104697</v>
      </c>
      <c r="ES45" s="3">
        <f t="shared" si="2"/>
        <v>7707.0164778252038</v>
      </c>
      <c r="ET45">
        <v>3048.9580941803324</v>
      </c>
      <c r="EU45" s="7">
        <f t="shared" si="3"/>
        <v>7707.1538304104715</v>
      </c>
    </row>
    <row r="46" spans="1:151" x14ac:dyDescent="0.35">
      <c r="A46" s="1" t="s">
        <v>10</v>
      </c>
      <c r="B46" t="s">
        <v>19</v>
      </c>
      <c r="C46">
        <v>0</v>
      </c>
      <c r="D46">
        <v>0</v>
      </c>
      <c r="E46">
        <v>1.8582452193559614E-8</v>
      </c>
      <c r="F46">
        <v>0</v>
      </c>
      <c r="G46">
        <v>0</v>
      </c>
      <c r="H46">
        <v>0</v>
      </c>
      <c r="I46">
        <v>0</v>
      </c>
      <c r="J46">
        <v>0</v>
      </c>
      <c r="K46">
        <v>3.4522973576222215E-6</v>
      </c>
      <c r="L46">
        <v>7.7606378432483785E-9</v>
      </c>
      <c r="M46">
        <v>2.9310932307327092E-5</v>
      </c>
      <c r="N46">
        <v>2.7719476276776488E-9</v>
      </c>
      <c r="O46">
        <v>2.472313943301329E-9</v>
      </c>
      <c r="P46">
        <v>2.8376879938422435E-7</v>
      </c>
      <c r="Q46">
        <v>2.2052886178784108E-6</v>
      </c>
      <c r="R46">
        <v>0</v>
      </c>
      <c r="S46">
        <v>1.6667091348904518E-4</v>
      </c>
      <c r="T46">
        <v>1.1046181317621662E-8</v>
      </c>
      <c r="U46">
        <v>1.1063830956743609E-3</v>
      </c>
      <c r="V46">
        <v>5.8868383551310579E-8</v>
      </c>
      <c r="W46">
        <v>4.9251158130131908E-8</v>
      </c>
      <c r="X46">
        <v>6.244737509528901E-6</v>
      </c>
      <c r="Y46">
        <v>5.9466128718025065E-5</v>
      </c>
      <c r="Z46">
        <v>1.3497178720247868E-8</v>
      </c>
      <c r="AA46">
        <v>1.0544424733775974E-6</v>
      </c>
      <c r="AB46">
        <v>5.4121273218936088E-9</v>
      </c>
      <c r="AC46">
        <v>1.1873297415764764E-5</v>
      </c>
      <c r="AD46">
        <v>5.8997958872588371E-9</v>
      </c>
      <c r="AE46">
        <v>1.5767984963577518E-8</v>
      </c>
      <c r="AF46">
        <v>7.2704814759778735E-8</v>
      </c>
      <c r="AG46">
        <v>5.3092045009088545E-8</v>
      </c>
      <c r="AH46">
        <v>0</v>
      </c>
      <c r="AI46">
        <v>1.7696656748311532E-4</v>
      </c>
      <c r="AJ46">
        <v>1.8519307070897085E-8</v>
      </c>
      <c r="AK46">
        <v>4.0576664122942679E-3</v>
      </c>
      <c r="AL46">
        <v>9.8727118708525867E-8</v>
      </c>
      <c r="AM46">
        <v>5.6786392482908388E-8</v>
      </c>
      <c r="AN46">
        <v>4.6592001273611684E-6</v>
      </c>
      <c r="AO46">
        <v>2.7845226207652838E-5</v>
      </c>
      <c r="AP46">
        <v>8.1894853553096192E-9</v>
      </c>
      <c r="AQ46">
        <v>1.0650491221410759E-2</v>
      </c>
      <c r="AR46">
        <v>6.5687343503617743E-6</v>
      </c>
      <c r="AS46">
        <v>0.11912174540642854</v>
      </c>
      <c r="AT46">
        <v>4.4956654429629351E-5</v>
      </c>
      <c r="AU46">
        <v>2.7890901947104239E-5</v>
      </c>
      <c r="AV46">
        <v>1.0530214398120931E-3</v>
      </c>
      <c r="AW46">
        <v>2.4589171326521265E-2</v>
      </c>
      <c r="AX46">
        <v>2.3412632269260469E-6</v>
      </c>
      <c r="AY46">
        <v>3.7855002106490614E-3</v>
      </c>
      <c r="AZ46">
        <v>9.462238471839214E-9</v>
      </c>
      <c r="BA46">
        <v>5.1665721836841056E-3</v>
      </c>
      <c r="BB46">
        <v>8.6331234368596865E-8</v>
      </c>
      <c r="BC46">
        <v>5.2537752042291075E-8</v>
      </c>
      <c r="BD46">
        <v>6.6877221604191359E-6</v>
      </c>
      <c r="BE46">
        <v>6.8337603917760533E-5</v>
      </c>
      <c r="BF46">
        <v>1.4728252502705129E-8</v>
      </c>
      <c r="BG46">
        <v>3.5357912592725308E-4</v>
      </c>
      <c r="BH46">
        <v>1.2206013509210513E-8</v>
      </c>
      <c r="BI46">
        <v>2.6170053611590982E-3</v>
      </c>
      <c r="BJ46">
        <v>7.4432343938937333E-8</v>
      </c>
      <c r="BK46">
        <v>2.0216987384274453E-7</v>
      </c>
      <c r="BL46">
        <v>1.4197251971096552E-5</v>
      </c>
      <c r="BM46">
        <v>1.2137904681558586E-4</v>
      </c>
      <c r="BN46">
        <v>9.0865744060402587E-9</v>
      </c>
      <c r="BO46">
        <v>2.1068212123915119E-4</v>
      </c>
      <c r="BP46">
        <v>4.985269125671512E-8</v>
      </c>
      <c r="BQ46">
        <v>9.6680022875097603E-4</v>
      </c>
      <c r="BR46">
        <v>6.3844450624353296E-8</v>
      </c>
      <c r="BS46">
        <v>2.8578807801581386E-8</v>
      </c>
      <c r="BT46">
        <v>3.4233170605067951E-5</v>
      </c>
      <c r="BU46">
        <v>2.0557620397822096E-4</v>
      </c>
      <c r="BV46">
        <v>9.5509781396606289E-9</v>
      </c>
      <c r="BW46">
        <v>4.4901501990810743E-7</v>
      </c>
      <c r="BX46">
        <v>0</v>
      </c>
      <c r="BY46">
        <v>6.6152267570226092E-6</v>
      </c>
      <c r="BZ46">
        <v>1.2160092690030667E-9</v>
      </c>
      <c r="CA46">
        <v>5.9145119895904617E-9</v>
      </c>
      <c r="CB46">
        <v>5.2772518028772277E-8</v>
      </c>
      <c r="CC46">
        <v>4.8270850476618576E-7</v>
      </c>
      <c r="CD46">
        <v>0</v>
      </c>
      <c r="CE46">
        <v>3.7908061539349134E-5</v>
      </c>
      <c r="CF46">
        <v>1.2287848559985294E-9</v>
      </c>
      <c r="CG46">
        <v>1.6969644330636882E-4</v>
      </c>
      <c r="CH46">
        <v>8.1959595464729984E-9</v>
      </c>
      <c r="CI46">
        <v>7.8112425700187684E-9</v>
      </c>
      <c r="CJ46">
        <v>8.1482141512168897E-7</v>
      </c>
      <c r="CK46">
        <v>7.7501715120902496E-6</v>
      </c>
      <c r="CL46">
        <v>1.1335919328125499E-9</v>
      </c>
      <c r="CM46">
        <v>2.9523514010688059E-5</v>
      </c>
      <c r="CN46">
        <v>2.1327616646318726E-9</v>
      </c>
      <c r="CO46">
        <v>3.2308204627482423E-4</v>
      </c>
      <c r="CP46">
        <v>1.9217719302793268E-8</v>
      </c>
      <c r="CQ46">
        <v>4.5385432560717419E-8</v>
      </c>
      <c r="CR46">
        <v>5.8352045471398756E-7</v>
      </c>
      <c r="CS46">
        <v>9.0959731178830865E-6</v>
      </c>
      <c r="CT46">
        <v>1.3664280701020283E-9</v>
      </c>
      <c r="CU46" s="5">
        <f t="shared" si="0"/>
        <v>0.17528807949486747</v>
      </c>
      <c r="CV46" s="2">
        <v>1.13640502095222E-2</v>
      </c>
      <c r="CW46" s="2">
        <v>0.17981047928333299</v>
      </c>
      <c r="CX46" s="2">
        <v>446.32156372070301</v>
      </c>
      <c r="CY46" s="2">
        <v>6.9516472518444103E-2</v>
      </c>
      <c r="CZ46" s="2">
        <v>495.20034790039102</v>
      </c>
      <c r="DA46" s="2">
        <v>49811.53125</v>
      </c>
      <c r="DB46" s="2">
        <v>227.16741943359401</v>
      </c>
      <c r="DC46" s="2">
        <v>395.5498046875</v>
      </c>
      <c r="DD46" s="2">
        <v>915.08245849609398</v>
      </c>
      <c r="DE46" s="2">
        <v>9.7646892070770305E-2</v>
      </c>
      <c r="DF46" s="2">
        <v>868.64270019531295</v>
      </c>
      <c r="DG46" s="2">
        <v>2784.00146484375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0.52052652835845903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 s="3">
        <f>'[1]GovtExp (VDGM+VIGM)'!C45</f>
        <v>5.4071872312988503E-8</v>
      </c>
      <c r="DU46" s="3">
        <f>'[1]GovtExp (VDGM+VIGM)'!D45</f>
        <v>8.4962886148787199E-7</v>
      </c>
      <c r="DV46" s="3">
        <f>'[1]GovtExp (VDGM+VIGM)'!E45</f>
        <v>1.4242028119042501E-3</v>
      </c>
      <c r="DW46" s="3">
        <f>'[1]GovtExp (VDGM+VIGM)'!F45</f>
        <v>1.9931825079311201E-7</v>
      </c>
      <c r="DX46" s="3">
        <f>'[1]GovtExp (VDGM+VIGM)'!G45</f>
        <v>8.5460249101743102E-4</v>
      </c>
      <c r="DY46" s="3">
        <f>'[1]GovtExp (VDGM+VIGM)'!H45</f>
        <v>0.22806985676288599</v>
      </c>
      <c r="DZ46" s="3">
        <f>'[1]GovtExp (VDGM+VIGM)'!I45</f>
        <v>9.1008550953120004E-4</v>
      </c>
      <c r="EA46" s="3">
        <f>'[1]GovtExp (VDGM+VIGM)'!J45</f>
        <v>9.27915039937943E-4</v>
      </c>
      <c r="EB46" s="3">
        <f>'[1]GovtExp (VDGM+VIGM)'!K45</f>
        <v>6.5932294819504001E-4</v>
      </c>
      <c r="EC46" s="3">
        <f>'[1]GovtExp (VDGM+VIGM)'!L45</f>
        <v>3.6353171140035599E-7</v>
      </c>
      <c r="ED46" s="3">
        <f>'[1]GovtExp (VDGM+VIGM)'!M45</f>
        <v>3.7954258732497701E-3</v>
      </c>
      <c r="EE46" s="3">
        <f>'[1]GovtExp (VDGM+VIGM)'!N45</f>
        <v>8.6885923519730603E-3</v>
      </c>
      <c r="EF46" s="3">
        <f>[1]Export!C45</f>
        <v>1.07489051297307E-2</v>
      </c>
      <c r="EG46" s="3">
        <f>[1]Export!D45</f>
        <v>0.495494604110718</v>
      </c>
      <c r="EH46" s="3">
        <f>[1]Export!E45</f>
        <v>646.16082763671898</v>
      </c>
      <c r="EI46" s="3">
        <f>[1]Export!F45</f>
        <v>0.21064428985118899</v>
      </c>
      <c r="EJ46" s="3">
        <f>[1]Export!G45</f>
        <v>795.68536376953102</v>
      </c>
      <c r="EK46" s="3">
        <f>[1]Export!H45</f>
        <v>7.99999997980194E-6</v>
      </c>
      <c r="EL46" s="3">
        <f>[1]Export!I45</f>
        <v>347.41369628906301</v>
      </c>
      <c r="EM46" s="3">
        <f>[1]Export!J45</f>
        <v>528.13433837890602</v>
      </c>
      <c r="EN46" s="3">
        <f>[1]Export!K45</f>
        <v>833.044189453125</v>
      </c>
      <c r="EO46" s="3">
        <f>[1]Export!L45</f>
        <v>0.20325785875320401</v>
      </c>
      <c r="EP46" s="3">
        <f>[1]Export!M45</f>
        <v>1308.087890625</v>
      </c>
      <c r="EQ46" s="3">
        <f>[1]Export!N45</f>
        <v>4781.4365234375</v>
      </c>
      <c r="ER46" s="7">
        <f t="shared" si="1"/>
        <v>65185.679476497309</v>
      </c>
      <c r="ES46" s="3">
        <f t="shared" si="2"/>
        <v>65185.504188417814</v>
      </c>
      <c r="ET46">
        <v>48515.177089127021</v>
      </c>
      <c r="EU46" s="7">
        <f t="shared" si="3"/>
        <v>65185.679476497309</v>
      </c>
    </row>
    <row r="47" spans="1:151" x14ac:dyDescent="0.35">
      <c r="A47" s="1" t="s">
        <v>10</v>
      </c>
      <c r="B47" t="s">
        <v>20</v>
      </c>
      <c r="C47">
        <v>1.7354880018418141E-3</v>
      </c>
      <c r="D47">
        <v>6.692376807163442E-5</v>
      </c>
      <c r="E47">
        <v>6.0657140984977562E-4</v>
      </c>
      <c r="F47">
        <v>8.778403716181442E-4</v>
      </c>
      <c r="G47">
        <v>3.7920440828925333E-4</v>
      </c>
      <c r="H47">
        <v>9.5050099658031738E-5</v>
      </c>
      <c r="I47">
        <v>8.912075491014402E-6</v>
      </c>
      <c r="J47">
        <v>2.7825897727809532E-5</v>
      </c>
      <c r="K47">
        <v>4.868784627741373E-5</v>
      </c>
      <c r="L47">
        <v>1.5983988405175056E-4</v>
      </c>
      <c r="M47">
        <v>2.28298711390253E-5</v>
      </c>
      <c r="N47">
        <v>1.0512496108270365E-4</v>
      </c>
      <c r="O47">
        <v>2.8647686071686115E-5</v>
      </c>
      <c r="P47">
        <v>7.0251003250476101E-6</v>
      </c>
      <c r="Q47">
        <v>5.0351827336218336E-6</v>
      </c>
      <c r="R47">
        <v>4.7294497723256169E-6</v>
      </c>
      <c r="S47">
        <v>2.9943254063735246E-4</v>
      </c>
      <c r="T47">
        <v>9.6171950774099287E-5</v>
      </c>
      <c r="U47">
        <v>5.9521602707130784E-4</v>
      </c>
      <c r="V47">
        <v>5.5468147447165013E-4</v>
      </c>
      <c r="W47">
        <v>5.1142511883474806E-4</v>
      </c>
      <c r="X47">
        <v>3.0751203072709916E-4</v>
      </c>
      <c r="Y47">
        <v>1.8624874450823479E-4</v>
      </c>
      <c r="Z47">
        <v>2.1655665052547121E-4</v>
      </c>
      <c r="AA47">
        <v>6.772957162787891E-6</v>
      </c>
      <c r="AB47">
        <v>4.0070497644332536E-5</v>
      </c>
      <c r="AC47">
        <v>3.1330705893913903E-6</v>
      </c>
      <c r="AD47">
        <v>4.0177197395671245E-5</v>
      </c>
      <c r="AE47">
        <v>9.3562211862903865E-6</v>
      </c>
      <c r="AF47">
        <v>3.2909831917003879E-5</v>
      </c>
      <c r="AG47">
        <v>7.3040020924225022E-8</v>
      </c>
      <c r="AH47">
        <v>3.8179293114646751E-6</v>
      </c>
      <c r="AI47">
        <v>4.5493242455401734E-4</v>
      </c>
      <c r="AJ47">
        <v>2.0634279791514217E-4</v>
      </c>
      <c r="AK47">
        <v>1.0593833995156269E-3</v>
      </c>
      <c r="AL47">
        <v>1.0330405548352435E-3</v>
      </c>
      <c r="AM47">
        <v>8.3421799879655539E-4</v>
      </c>
      <c r="AN47">
        <v>3.451739366158432E-4</v>
      </c>
      <c r="AO47">
        <v>5.3253009183573288E-5</v>
      </c>
      <c r="AP47">
        <v>2.1823946069533833E-4</v>
      </c>
      <c r="AQ47">
        <v>5.9493965762255916E-3</v>
      </c>
      <c r="AR47">
        <v>2.1428509781406601E-2</v>
      </c>
      <c r="AS47">
        <v>2.0916437567300127E-2</v>
      </c>
      <c r="AT47">
        <v>5.1177364707958008E-2</v>
      </c>
      <c r="AU47">
        <v>2.7254508063502061E-2</v>
      </c>
      <c r="AV47">
        <v>0.14119327776542506</v>
      </c>
      <c r="AW47">
        <v>3.0959305489058338E-2</v>
      </c>
      <c r="AX47">
        <v>6.0583444501330394E-2</v>
      </c>
      <c r="AY47">
        <v>2.5903417885460883E-2</v>
      </c>
      <c r="AZ47">
        <v>2.3909218013262699E-4</v>
      </c>
      <c r="BA47">
        <v>6.0504365622413708E-3</v>
      </c>
      <c r="BB47">
        <v>3.3413229190761605E-3</v>
      </c>
      <c r="BC47">
        <v>9.1933655364055287E-4</v>
      </c>
      <c r="BD47">
        <v>1.8726034047996795E-3</v>
      </c>
      <c r="BE47">
        <v>2.6773666060928567E-4</v>
      </c>
      <c r="BF47">
        <v>2.4645217657030742E-3</v>
      </c>
      <c r="BG47">
        <v>1.1994296398636999E-3</v>
      </c>
      <c r="BH47">
        <v>1.875887948182025E-4</v>
      </c>
      <c r="BI47">
        <v>1.9234247805275427E-3</v>
      </c>
      <c r="BJ47">
        <v>1.4114163273149999E-3</v>
      </c>
      <c r="BK47">
        <v>7.6822654999602529E-4</v>
      </c>
      <c r="BL47">
        <v>4.9868505527460843E-3</v>
      </c>
      <c r="BM47">
        <v>6.4169431859217537E-4</v>
      </c>
      <c r="BN47">
        <v>1.2716321650917491E-3</v>
      </c>
      <c r="BO47">
        <v>2.7570612436846531E-4</v>
      </c>
      <c r="BP47">
        <v>6.4617890079641225E-4</v>
      </c>
      <c r="BQ47">
        <v>6.3255639750785177E-4</v>
      </c>
      <c r="BR47">
        <v>8.6824298542290492E-4</v>
      </c>
      <c r="BS47">
        <v>4.0581950533148621E-4</v>
      </c>
      <c r="BT47">
        <v>2.2685536265553996E-3</v>
      </c>
      <c r="BU47">
        <v>1.0701290245426383E-3</v>
      </c>
      <c r="BV47">
        <v>3.0286378410519132E-4</v>
      </c>
      <c r="BW47">
        <v>7.5486288643279732E-7</v>
      </c>
      <c r="BX47">
        <v>4.5858331169207882E-7</v>
      </c>
      <c r="BY47">
        <v>5.8856872585985217E-7</v>
      </c>
      <c r="BZ47">
        <v>2.143539493879583E-6</v>
      </c>
      <c r="CA47">
        <v>1.615975178588589E-6</v>
      </c>
      <c r="CB47">
        <v>1.9486641931229414E-6</v>
      </c>
      <c r="CC47">
        <v>6.127457632618332E-7</v>
      </c>
      <c r="CD47">
        <v>5.666831302325366E-7</v>
      </c>
      <c r="CE47">
        <v>4.0119545300680532E-4</v>
      </c>
      <c r="CF47">
        <v>1.0666290956827324E-4</v>
      </c>
      <c r="CG47">
        <v>4.1430480718135056E-4</v>
      </c>
      <c r="CH47">
        <v>3.9955565360395048E-4</v>
      </c>
      <c r="CI47">
        <v>3.5465530489522479E-4</v>
      </c>
      <c r="CJ47">
        <v>1.7661243944036798E-3</v>
      </c>
      <c r="CK47">
        <v>2.2334185098649912E-4</v>
      </c>
      <c r="CL47">
        <v>5.6736632383316951E-4</v>
      </c>
      <c r="CM47">
        <v>8.8808771526017845E-5</v>
      </c>
      <c r="CN47">
        <v>8.7578962631567656E-6</v>
      </c>
      <c r="CO47">
        <v>5.8217948411952965E-5</v>
      </c>
      <c r="CP47">
        <v>7.0988026731485872E-5</v>
      </c>
      <c r="CQ47">
        <v>3.2631407498886244E-5</v>
      </c>
      <c r="CR47">
        <v>4.2298138434961052E-5</v>
      </c>
      <c r="CS47">
        <v>1.1698412829828294E-5</v>
      </c>
      <c r="CT47">
        <v>1.5609231317198573E-5</v>
      </c>
      <c r="CU47" s="5">
        <f t="shared" si="0"/>
        <v>0.43523980689351649</v>
      </c>
      <c r="CV47" s="2">
        <v>2.5120904669165601E-2</v>
      </c>
      <c r="CW47" s="2">
        <v>0.49518752098083502</v>
      </c>
      <c r="CX47" s="2">
        <v>363.92611694335898</v>
      </c>
      <c r="CY47" s="2">
        <v>5.0279010087251698E-2</v>
      </c>
      <c r="CZ47" s="2">
        <v>274.83010864257801</v>
      </c>
      <c r="DA47" s="2">
        <v>5959.71240234375</v>
      </c>
      <c r="DB47" s="2">
        <v>195.05935668945301</v>
      </c>
      <c r="DC47" s="2">
        <v>609.97674560546898</v>
      </c>
      <c r="DD47" s="2">
        <v>117.90402984619099</v>
      </c>
      <c r="DE47" s="2">
        <v>0.14208260178566001</v>
      </c>
      <c r="DF47" s="2">
        <v>2605.76904296875</v>
      </c>
      <c r="DG47" s="2">
        <v>1061.33825683594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7.00500392913818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 s="3">
        <f>'[1]GovtExp (VDGM+VIGM)'!C46</f>
        <v>7.2340333190368298E-7</v>
      </c>
      <c r="DU47" s="3">
        <f>'[1]GovtExp (VDGM+VIGM)'!D46</f>
        <v>2.3507761943619701E-4</v>
      </c>
      <c r="DV47" s="3">
        <f>'[1]GovtExp (VDGM+VIGM)'!E46</f>
        <v>0.15936118364334101</v>
      </c>
      <c r="DW47" s="3">
        <f>'[1]GovtExp (VDGM+VIGM)'!F46</f>
        <v>2.5938199144093199E-8</v>
      </c>
      <c r="DX47" s="3">
        <f>'[1]GovtExp (VDGM+VIGM)'!G46</f>
        <v>0.15262496471404999</v>
      </c>
      <c r="DY47" s="3">
        <f>'[1]GovtExp (VDGM+VIGM)'!H46</f>
        <v>1.8408777713775599</v>
      </c>
      <c r="DZ47" s="3">
        <f>'[1]GovtExp (VDGM+VIGM)'!I46</f>
        <v>6.4746394753456102E-2</v>
      </c>
      <c r="EA47" s="3">
        <f>'[1]GovtExp (VDGM+VIGM)'!J46</f>
        <v>0.25704842805862399</v>
      </c>
      <c r="EB47" s="3">
        <f>'[1]GovtExp (VDGM+VIGM)'!K46</f>
        <v>7.2766132652759594E-2</v>
      </c>
      <c r="EC47" s="3">
        <f>'[1]GovtExp (VDGM+VIGM)'!L46</f>
        <v>6.2424784118775305E-5</v>
      </c>
      <c r="ED47" s="3">
        <f>'[1]GovtExp (VDGM+VIGM)'!M46</f>
        <v>1.0286270380020099</v>
      </c>
      <c r="EE47" s="3">
        <f>'[1]GovtExp (VDGM+VIGM)'!N46</f>
        <v>0.41753429174423201</v>
      </c>
      <c r="EF47" s="3">
        <f>[1]Export!C46</f>
        <v>6.84664058685303</v>
      </c>
      <c r="EG47" s="3">
        <f>[1]Export!D46</f>
        <v>2.7771213054657</v>
      </c>
      <c r="EH47" s="3">
        <f>[1]Export!E46</f>
        <v>941.23297119140602</v>
      </c>
      <c r="EI47" s="3">
        <f>[1]Export!F46</f>
        <v>0.53152072429657005</v>
      </c>
      <c r="EJ47" s="3">
        <f>[1]Export!G46</f>
        <v>940.095703125</v>
      </c>
      <c r="EK47" s="3">
        <f>[1]Export!H46</f>
        <v>7.99999997980194E-6</v>
      </c>
      <c r="EL47" s="3">
        <f>[1]Export!I46</f>
        <v>1322.78894042969</v>
      </c>
      <c r="EM47" s="3">
        <f>[1]Export!J46</f>
        <v>1694.078125</v>
      </c>
      <c r="EN47" s="3">
        <f>[1]Export!K46</f>
        <v>523.65594482421898</v>
      </c>
      <c r="EO47" s="3">
        <f>[1]Export!L46</f>
        <v>0.31826201081275901</v>
      </c>
      <c r="EP47" s="3">
        <f>[1]Export!M46</f>
        <v>17089.564453125</v>
      </c>
      <c r="EQ47" s="3">
        <f>[1]Export!N46</f>
        <v>4051.11157226563</v>
      </c>
      <c r="ER47" s="7">
        <f t="shared" si="1"/>
        <v>37773.664120694113</v>
      </c>
      <c r="ES47" s="3">
        <f t="shared" si="2"/>
        <v>37773.228880887218</v>
      </c>
      <c r="ET47">
        <v>13037.146821523382</v>
      </c>
      <c r="EU47" s="7">
        <f t="shared" si="3"/>
        <v>37773.664120694113</v>
      </c>
    </row>
    <row r="48" spans="1:151" x14ac:dyDescent="0.35">
      <c r="A48" s="1" t="s">
        <v>10</v>
      </c>
      <c r="B48" t="s">
        <v>21</v>
      </c>
      <c r="C48">
        <v>6.6199055306715596E-7</v>
      </c>
      <c r="D48">
        <v>2.556236941504022E-7</v>
      </c>
      <c r="E48">
        <v>1.4368378030441782E-7</v>
      </c>
      <c r="F48">
        <v>1.0851866468722891E-7</v>
      </c>
      <c r="G48">
        <v>4.2594208972488195E-6</v>
      </c>
      <c r="H48">
        <v>1.6413592897324964E-6</v>
      </c>
      <c r="I48">
        <v>5.2222827878444931E-8</v>
      </c>
      <c r="J48">
        <v>2.935624610570415E-7</v>
      </c>
      <c r="K48">
        <v>6.4441410364401116E-6</v>
      </c>
      <c r="L48">
        <v>4.3145731914549151E-5</v>
      </c>
      <c r="M48">
        <v>5.42300881166552E-6</v>
      </c>
      <c r="N48">
        <v>3.3452853778015708E-6</v>
      </c>
      <c r="O48">
        <v>3.3596222000307699E-5</v>
      </c>
      <c r="P48">
        <v>2.1874155409160077E-5</v>
      </c>
      <c r="Q48">
        <v>8.1252480751783578E-6</v>
      </c>
      <c r="R48">
        <v>2.3842533299677713E-6</v>
      </c>
      <c r="S48">
        <v>4.6886281317338176E-5</v>
      </c>
      <c r="T48">
        <v>3.1271321605851365E-5</v>
      </c>
      <c r="U48">
        <v>2.6288791631639499E-5</v>
      </c>
      <c r="V48">
        <v>1.7703272506814694E-5</v>
      </c>
      <c r="W48">
        <v>7.0736248607739232E-4</v>
      </c>
      <c r="X48">
        <v>2.315450262553968E-4</v>
      </c>
      <c r="Y48">
        <v>4.6964791066685891E-5</v>
      </c>
      <c r="Z48">
        <v>1.0447599942163697E-4</v>
      </c>
      <c r="AA48">
        <v>1.5850897468394064E-7</v>
      </c>
      <c r="AB48">
        <v>3.2573140370128123E-6</v>
      </c>
      <c r="AC48">
        <v>9.696237879319642E-9</v>
      </c>
      <c r="AD48">
        <v>1.531205608715153E-7</v>
      </c>
      <c r="AE48">
        <v>8.1487427010957675E-6</v>
      </c>
      <c r="AF48">
        <v>3.3617701259277066E-6</v>
      </c>
      <c r="AG48">
        <v>2.1668503685584382E-8</v>
      </c>
      <c r="AH48">
        <v>2.1022023749916739E-7</v>
      </c>
      <c r="AI48">
        <v>5.5289716051313924E-5</v>
      </c>
      <c r="AJ48">
        <v>1.3710435067440066E-4</v>
      </c>
      <c r="AK48">
        <v>8.075614615156112E-5</v>
      </c>
      <c r="AL48">
        <v>7.2476858036661621E-5</v>
      </c>
      <c r="AM48">
        <v>3.174031382727152E-3</v>
      </c>
      <c r="AN48">
        <v>1.5978166150131893E-4</v>
      </c>
      <c r="AO48">
        <v>8.1611820352977933E-5</v>
      </c>
      <c r="AP48">
        <v>2.354686765971154E-4</v>
      </c>
      <c r="AQ48">
        <v>1.7509712136382371E-3</v>
      </c>
      <c r="AR48">
        <v>1.2149772642492552E-2</v>
      </c>
      <c r="AS48">
        <v>4.2971818815205811E-3</v>
      </c>
      <c r="AT48">
        <v>1.012359412803612E-2</v>
      </c>
      <c r="AU48">
        <v>0.10703021930159981</v>
      </c>
      <c r="AV48">
        <v>1.8682311464054711E-2</v>
      </c>
      <c r="AW48">
        <v>1.8269111366214216E-2</v>
      </c>
      <c r="AX48">
        <v>1.0123686958196427E-2</v>
      </c>
      <c r="AY48">
        <v>1.0147708713478712E-3</v>
      </c>
      <c r="AZ48">
        <v>7.8189143671387822E-5</v>
      </c>
      <c r="BA48">
        <v>2.6404219103427421E-4</v>
      </c>
      <c r="BB48">
        <v>8.5903397130980059E-5</v>
      </c>
      <c r="BC48">
        <v>4.4362803271605095E-3</v>
      </c>
      <c r="BD48">
        <v>3.9892861685642569E-4</v>
      </c>
      <c r="BE48">
        <v>1.8338586643716262E-4</v>
      </c>
      <c r="BF48">
        <v>6.8507447294160876E-4</v>
      </c>
      <c r="BG48">
        <v>1.856422805225319E-4</v>
      </c>
      <c r="BH48">
        <v>8.4243131262683705E-5</v>
      </c>
      <c r="BI48">
        <v>1.3020774148705692E-4</v>
      </c>
      <c r="BJ48">
        <v>8.698135240376112E-5</v>
      </c>
      <c r="BK48">
        <v>2.807832802672822E-3</v>
      </c>
      <c r="BL48">
        <v>1.3096530007119642E-3</v>
      </c>
      <c r="BM48">
        <v>4.2403818592397609E-4</v>
      </c>
      <c r="BN48">
        <v>2.8224544969805324E-4</v>
      </c>
      <c r="BO48">
        <v>8.1189469738803639E-5</v>
      </c>
      <c r="BP48">
        <v>2.8253913615028479E-4</v>
      </c>
      <c r="BQ48">
        <v>6.7378596858862035E-5</v>
      </c>
      <c r="BR48">
        <v>6.6287492943871429E-5</v>
      </c>
      <c r="BS48">
        <v>1.8539704115611468E-3</v>
      </c>
      <c r="BT48">
        <v>2.2738020697463256E-3</v>
      </c>
      <c r="BU48">
        <v>5.103907168727414E-4</v>
      </c>
      <c r="BV48">
        <v>2.743494837226481E-4</v>
      </c>
      <c r="BW48">
        <v>2.2258006431859862E-7</v>
      </c>
      <c r="BX48">
        <v>1.4159520675784199E-6</v>
      </c>
      <c r="BY48">
        <v>4.7421011575386404E-7</v>
      </c>
      <c r="BZ48">
        <v>7.0221659503998544E-7</v>
      </c>
      <c r="CA48">
        <v>1.1483811499748257E-4</v>
      </c>
      <c r="CB48">
        <v>2.6682292911714596E-6</v>
      </c>
      <c r="CC48">
        <v>5.1850912712406225E-6</v>
      </c>
      <c r="CD48">
        <v>7.8276853955285554E-6</v>
      </c>
      <c r="CE48">
        <v>1.454426109827789E-4</v>
      </c>
      <c r="CF48">
        <v>4.7415164971946727E-5</v>
      </c>
      <c r="CG48">
        <v>9.1037129812347818E-5</v>
      </c>
      <c r="CH48">
        <v>4.1463732624533169E-5</v>
      </c>
      <c r="CI48">
        <v>1.4884722191964596E-3</v>
      </c>
      <c r="CJ48">
        <v>2.6962156513028469E-4</v>
      </c>
      <c r="CK48">
        <v>1.3518675603837403E-4</v>
      </c>
      <c r="CL48">
        <v>9.4916772674910312E-5</v>
      </c>
      <c r="CM48">
        <v>1.0135373337669126E-5</v>
      </c>
      <c r="CN48">
        <v>8.2278731935540579E-6</v>
      </c>
      <c r="CO48">
        <v>5.5571376957104901E-6</v>
      </c>
      <c r="CP48">
        <v>5.8713054108097719E-6</v>
      </c>
      <c r="CQ48">
        <v>2.3121178421523834E-4</v>
      </c>
      <c r="CR48">
        <v>4.4822810375746351E-5</v>
      </c>
      <c r="CS48">
        <v>1.052275227393419E-5</v>
      </c>
      <c r="CT48">
        <v>1.2467494113096204E-5</v>
      </c>
      <c r="CU48" s="5">
        <f t="shared" si="0"/>
        <v>0.20842597577793301</v>
      </c>
      <c r="CV48" s="2">
        <v>9.0405195951461792E-3</v>
      </c>
      <c r="CW48" s="2">
        <v>7.2902741432189897</v>
      </c>
      <c r="CX48" s="2">
        <v>647.41027832031295</v>
      </c>
      <c r="CY48" s="2">
        <v>5.66058307886124E-2</v>
      </c>
      <c r="CZ48" s="2">
        <v>83.459602355957003</v>
      </c>
      <c r="DA48" s="2">
        <v>8336.9951171875</v>
      </c>
      <c r="DB48" s="2">
        <v>61.582874298095703</v>
      </c>
      <c r="DC48" s="2">
        <v>1187.69946289063</v>
      </c>
      <c r="DD48" s="2">
        <v>145.39709472656301</v>
      </c>
      <c r="DE48" s="2">
        <v>0.47437888383865401</v>
      </c>
      <c r="DF48" s="2">
        <v>4118.740234375</v>
      </c>
      <c r="DG48" s="2">
        <v>782.23132324218795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8105.24169921875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 s="3">
        <f>'[1]GovtExp (VDGM+VIGM)'!C47</f>
        <v>1.4231545719667301E-7</v>
      </c>
      <c r="DU48" s="3">
        <f>'[1]GovtExp (VDGM+VIGM)'!D47</f>
        <v>2.8450184618122897E-4</v>
      </c>
      <c r="DV48" s="3">
        <f>'[1]GovtExp (VDGM+VIGM)'!E47</f>
        <v>2.5102747604250901E-2</v>
      </c>
      <c r="DW48" s="3">
        <f>'[1]GovtExp (VDGM+VIGM)'!F47</f>
        <v>2.0528070763248298E-6</v>
      </c>
      <c r="DX48" s="3">
        <f>'[1]GovtExp (VDGM+VIGM)'!G47</f>
        <v>1.3592902570962901E-2</v>
      </c>
      <c r="DY48" s="3">
        <f>'[1]GovtExp (VDGM+VIGM)'!H47</f>
        <v>2.0576241016387899</v>
      </c>
      <c r="DZ48" s="3">
        <f>'[1]GovtExp (VDGM+VIGM)'!I47</f>
        <v>6.0885432176291899E-3</v>
      </c>
      <c r="EA48" s="3">
        <f>'[1]GovtExp (VDGM+VIGM)'!J47</f>
        <v>6.2732145190238994E-2</v>
      </c>
      <c r="EB48" s="3">
        <f>'[1]GovtExp (VDGM+VIGM)'!K47</f>
        <v>1.7636522650718699E-2</v>
      </c>
      <c r="EC48" s="3">
        <f>'[1]GovtExp (VDGM+VIGM)'!L47</f>
        <v>2.4904709789552699E-5</v>
      </c>
      <c r="ED48" s="3">
        <f>'[1]GovtExp (VDGM+VIGM)'!M47</f>
        <v>0.36078879237174999</v>
      </c>
      <c r="EE48" s="3">
        <f>'[1]GovtExp (VDGM+VIGM)'!N47</f>
        <v>5.7765789330005597E-2</v>
      </c>
      <c r="EF48" s="3">
        <f>[1]Export!C47</f>
        <v>6.3728794455528301E-2</v>
      </c>
      <c r="EG48" s="3">
        <f>[1]Export!D47</f>
        <v>21.550838470458999</v>
      </c>
      <c r="EH48" s="3">
        <f>[1]Export!E47</f>
        <v>1297.07482910156</v>
      </c>
      <c r="EI48" s="3">
        <f>[1]Export!F47</f>
        <v>0.14700278639793399</v>
      </c>
      <c r="EJ48" s="3">
        <f>[1]Export!G47</f>
        <v>1681.78637695313</v>
      </c>
      <c r="EK48" s="3">
        <f>[1]Export!H47</f>
        <v>1.1000000085914501E-5</v>
      </c>
      <c r="EL48" s="3">
        <f>[1]Export!I47</f>
        <v>1818.80615234375</v>
      </c>
      <c r="EM48" s="3">
        <f>[1]Export!J47</f>
        <v>3522.98681640625</v>
      </c>
      <c r="EN48" s="3">
        <f>[1]Export!K47</f>
        <v>909.16534423828102</v>
      </c>
      <c r="EO48" s="3">
        <f>[1]Export!L47</f>
        <v>5.4017677307128897</v>
      </c>
      <c r="EP48" s="3">
        <f>[1]Export!M47</f>
        <v>30429.859375</v>
      </c>
      <c r="EQ48" s="3">
        <f>[1]Export!N47</f>
        <v>11966.974609375</v>
      </c>
      <c r="ER48" s="7">
        <f t="shared" si="1"/>
        <v>75133.214907314454</v>
      </c>
      <c r="ES48" s="3">
        <f t="shared" si="2"/>
        <v>75133.006481338685</v>
      </c>
      <c r="ET48">
        <v>48908.009644513062</v>
      </c>
      <c r="EU48" s="7">
        <f t="shared" si="3"/>
        <v>75133.214907314468</v>
      </c>
    </row>
    <row r="49" spans="1:151" x14ac:dyDescent="0.35">
      <c r="A49" s="1" t="s">
        <v>10</v>
      </c>
      <c r="B49" t="s">
        <v>22</v>
      </c>
      <c r="C49">
        <v>2.3726266212614522E-6</v>
      </c>
      <c r="D49">
        <v>1.2116962303167057E-6</v>
      </c>
      <c r="E49">
        <v>1.401730778659666E-6</v>
      </c>
      <c r="F49">
        <v>1.1992220378480636E-7</v>
      </c>
      <c r="G49">
        <v>4.7747395630655462E-7</v>
      </c>
      <c r="H49">
        <v>1.8815242275611369E-6</v>
      </c>
      <c r="I49">
        <v>9.8328440977622338E-7</v>
      </c>
      <c r="J49">
        <v>3.1082842027899998E-8</v>
      </c>
      <c r="K49">
        <v>8.0824258038327973E-6</v>
      </c>
      <c r="L49">
        <v>1.01420519433214E-3</v>
      </c>
      <c r="M49">
        <v>2.2163736536881847E-6</v>
      </c>
      <c r="N49">
        <v>9.5500002470753789E-7</v>
      </c>
      <c r="O49">
        <v>2.4146136821017363E-6</v>
      </c>
      <c r="P49">
        <v>1.1590734927101735E-5</v>
      </c>
      <c r="Q49">
        <v>4.0777088623328178E-5</v>
      </c>
      <c r="R49">
        <v>1.688276214136152E-6</v>
      </c>
      <c r="S49">
        <v>2.0784352111202522E-6</v>
      </c>
      <c r="T49">
        <v>1.3155781080384818E-5</v>
      </c>
      <c r="U49">
        <v>4.269662043565211E-7</v>
      </c>
      <c r="V49">
        <v>1.232160703494967E-7</v>
      </c>
      <c r="W49">
        <v>5.6687107923203932E-7</v>
      </c>
      <c r="X49">
        <v>1.3058419051461231E-6</v>
      </c>
      <c r="Y49">
        <v>4.8475456494013137E-6</v>
      </c>
      <c r="Z49">
        <v>4.2187098830019725E-7</v>
      </c>
      <c r="AA49">
        <v>1.9591987166367026E-6</v>
      </c>
      <c r="AB49">
        <v>3.4068939779247634E-4</v>
      </c>
      <c r="AC49">
        <v>1.0207914130092054E-7</v>
      </c>
      <c r="AD49">
        <v>3.8526737558274164E-7</v>
      </c>
      <c r="AE49">
        <v>9.1959696768716486E-7</v>
      </c>
      <c r="AF49">
        <v>5.822438336777715E-7</v>
      </c>
      <c r="AG49">
        <v>3.9209513932933167E-7</v>
      </c>
      <c r="AH49">
        <v>1.1496726662892943E-7</v>
      </c>
      <c r="AI49">
        <v>2.7827968125065508E-6</v>
      </c>
      <c r="AJ49">
        <v>1.9814231918340957E-5</v>
      </c>
      <c r="AK49">
        <v>2.3676760187745323E-6</v>
      </c>
      <c r="AL49">
        <v>3.3527194629393063E-7</v>
      </c>
      <c r="AM49">
        <v>1.0028050161176621E-6</v>
      </c>
      <c r="AN49">
        <v>2.3818545798648432E-6</v>
      </c>
      <c r="AO49">
        <v>3.0118797841580278E-6</v>
      </c>
      <c r="AP49">
        <v>3.4427904469092433E-7</v>
      </c>
      <c r="AQ49">
        <v>1.9548710975238171E-3</v>
      </c>
      <c r="AR49">
        <v>8.6794051613216048E-3</v>
      </c>
      <c r="AS49">
        <v>2.7282797512296372E-3</v>
      </c>
      <c r="AT49">
        <v>2.0274686875726353E-3</v>
      </c>
      <c r="AU49">
        <v>7.6130591117826042E-3</v>
      </c>
      <c r="AV49">
        <v>4.5100337613021915E-3</v>
      </c>
      <c r="AW49">
        <v>9.1041680991608108E-3</v>
      </c>
      <c r="AX49">
        <v>1.801637650897145E-3</v>
      </c>
      <c r="AY49">
        <v>1.1627503336951747E-4</v>
      </c>
      <c r="AZ49">
        <v>2.6026195788825136E-5</v>
      </c>
      <c r="BA49">
        <v>1.7493275100142448E-5</v>
      </c>
      <c r="BB49">
        <v>1.0227353180275671E-6</v>
      </c>
      <c r="BC49">
        <v>2.3431172213396028E-6</v>
      </c>
      <c r="BD49">
        <v>5.8709965723767501E-6</v>
      </c>
      <c r="BE49">
        <v>2.257732551227564E-5</v>
      </c>
      <c r="BF49">
        <v>1.7295750937199466E-6</v>
      </c>
      <c r="BG49">
        <v>1.4250744254934768E-5</v>
      </c>
      <c r="BH49">
        <v>3.2315917269346374E-5</v>
      </c>
      <c r="BI49">
        <v>2.5438006325057823E-6</v>
      </c>
      <c r="BJ49">
        <v>5.1649383983564612E-7</v>
      </c>
      <c r="BK49">
        <v>1.8262912057792353E-6</v>
      </c>
      <c r="BL49">
        <v>8.3347770808885825E-6</v>
      </c>
      <c r="BM49">
        <v>3.5939655738398249E-5</v>
      </c>
      <c r="BN49">
        <v>1.0474195840257151E-6</v>
      </c>
      <c r="BO49">
        <v>5.3508623893584607E-7</v>
      </c>
      <c r="BP49">
        <v>1.2005201614398832E-5</v>
      </c>
      <c r="BQ49">
        <v>2.5127613313747605E-7</v>
      </c>
      <c r="BR49">
        <v>6.0564370755553234E-8</v>
      </c>
      <c r="BS49">
        <v>1.3753261748327238E-7</v>
      </c>
      <c r="BT49">
        <v>2.3391637362097336E-6</v>
      </c>
      <c r="BU49">
        <v>5.6375808630736357E-6</v>
      </c>
      <c r="BV49">
        <v>9.461323654294588E-8</v>
      </c>
      <c r="BW49">
        <v>8.3780992377809881E-7</v>
      </c>
      <c r="BX49">
        <v>1.7155945888960356E-5</v>
      </c>
      <c r="BY49">
        <v>3.904708537947528E-7</v>
      </c>
      <c r="BZ49">
        <v>1.551580798112325E-7</v>
      </c>
      <c r="CA49">
        <v>4.1125742933836667E-7</v>
      </c>
      <c r="CB49">
        <v>1.9672783432212595E-6</v>
      </c>
      <c r="CC49">
        <v>5.97165771374194E-6</v>
      </c>
      <c r="CD49">
        <v>2.1159576025161967E-7</v>
      </c>
      <c r="CE49">
        <v>3.0414184484989882E-6</v>
      </c>
      <c r="CF49">
        <v>8.6642868234542108E-6</v>
      </c>
      <c r="CG49">
        <v>4.4850637666468821E-7</v>
      </c>
      <c r="CH49">
        <v>8.3633732590578992E-8</v>
      </c>
      <c r="CI49">
        <v>3.0097927387154634E-7</v>
      </c>
      <c r="CJ49">
        <v>8.6537171151770938E-7</v>
      </c>
      <c r="CK49">
        <v>4.1414532126013656E-6</v>
      </c>
      <c r="CL49">
        <v>1.72381430811246E-7</v>
      </c>
      <c r="CM49">
        <v>5.9760281358743304E-6</v>
      </c>
      <c r="CN49">
        <v>2.0534485098530908E-5</v>
      </c>
      <c r="CO49">
        <v>1.0481189659116027E-6</v>
      </c>
      <c r="CP49">
        <v>2.6465887439200275E-7</v>
      </c>
      <c r="CQ49">
        <v>7.7549224040766652E-7</v>
      </c>
      <c r="CR49">
        <v>1.8493788336247186E-6</v>
      </c>
      <c r="CS49">
        <v>5.7517823882213227E-6</v>
      </c>
      <c r="CT49">
        <v>3.1215400198553984E-7</v>
      </c>
      <c r="CU49" s="5">
        <f t="shared" si="0"/>
        <v>4.0301950214797877E-2</v>
      </c>
      <c r="CV49" s="2">
        <v>0.27411663532257102</v>
      </c>
      <c r="CW49" s="2">
        <v>4.68572902679443</v>
      </c>
      <c r="CX49" s="2">
        <v>18.145492553710898</v>
      </c>
      <c r="CY49" s="2">
        <v>0.53837984800338701</v>
      </c>
      <c r="CZ49" s="2">
        <v>36.532444000244098</v>
      </c>
      <c r="DA49" s="2">
        <v>13240.1875</v>
      </c>
      <c r="DB49" s="2">
        <v>66.816574096679702</v>
      </c>
      <c r="DC49" s="2">
        <v>59.093551635742202</v>
      </c>
      <c r="DD49" s="2">
        <v>3.9414749145507799</v>
      </c>
      <c r="DE49" s="2">
        <v>1.8034092187881501</v>
      </c>
      <c r="DF49" s="2">
        <v>301.70718383789102</v>
      </c>
      <c r="DG49" s="2">
        <v>1679.9931640625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17.8843383789063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 s="3">
        <f>'[1]GovtExp (VDGM+VIGM)'!C48</f>
        <v>2.8596421088877799E-6</v>
      </c>
      <c r="DU49" s="3">
        <f>'[1]GovtExp (VDGM+VIGM)'!D48</f>
        <v>5.16949257871602E-5</v>
      </c>
      <c r="DV49" s="3">
        <f>'[1]GovtExp (VDGM+VIGM)'!E48</f>
        <v>1.9402080215513701E-4</v>
      </c>
      <c r="DW49" s="3">
        <f>'[1]GovtExp (VDGM+VIGM)'!F48</f>
        <v>6.3088145907386198E-6</v>
      </c>
      <c r="DX49" s="3">
        <f>'[1]GovtExp (VDGM+VIGM)'!G48</f>
        <v>3.7917520967312201E-4</v>
      </c>
      <c r="DY49" s="3">
        <f>'[1]GovtExp (VDGM+VIGM)'!H48</f>
        <v>4.4468727111816397</v>
      </c>
      <c r="DZ49" s="3">
        <f>'[1]GovtExp (VDGM+VIGM)'!I48</f>
        <v>7.0841645356267702E-4</v>
      </c>
      <c r="EA49" s="3">
        <f>'[1]GovtExp (VDGM+VIGM)'!J48</f>
        <v>5.8294774498790503E-4</v>
      </c>
      <c r="EB49" s="3">
        <f>'[1]GovtExp (VDGM+VIGM)'!K48</f>
        <v>4.1987892473116497E-5</v>
      </c>
      <c r="EC49" s="3">
        <f>'[1]GovtExp (VDGM+VIGM)'!L48</f>
        <v>1.8366270523983999E-5</v>
      </c>
      <c r="ED49" s="3">
        <f>'[1]GovtExp (VDGM+VIGM)'!M48</f>
        <v>3.3842781558632898E-3</v>
      </c>
      <c r="EE49" s="3">
        <f>'[1]GovtExp (VDGM+VIGM)'!N48</f>
        <v>1.8544940277934099E-2</v>
      </c>
      <c r="EF49" s="3">
        <f>[1]Export!C48</f>
        <v>0.32515969872474698</v>
      </c>
      <c r="EG49" s="3">
        <f>[1]Export!D48</f>
        <v>6.0904645919799796</v>
      </c>
      <c r="EH49" s="3">
        <f>[1]Export!E48</f>
        <v>23.654670715331999</v>
      </c>
      <c r="EI49" s="3">
        <f>[1]Export!F48</f>
        <v>0.81824898719787598</v>
      </c>
      <c r="EJ49" s="3">
        <f>[1]Export!G48</f>
        <v>44.621040344238303</v>
      </c>
      <c r="EK49" s="3">
        <f>[1]Export!H48</f>
        <v>3.0000001061125701E-6</v>
      </c>
      <c r="EL49" s="3">
        <f>[1]Export!I48</f>
        <v>82.905303955078097</v>
      </c>
      <c r="EM49" s="3">
        <f>[1]Export!J48</f>
        <v>76.695404052734403</v>
      </c>
      <c r="EN49" s="3">
        <f>[1]Export!K48</f>
        <v>4.9208536148071298</v>
      </c>
      <c r="EO49" s="3">
        <f>[1]Export!L48</f>
        <v>2.2623250484466602</v>
      </c>
      <c r="EP49" s="3">
        <f>[1]Export!M48</f>
        <v>407.27505493164102</v>
      </c>
      <c r="EQ49" s="3">
        <f>[1]Export!N48</f>
        <v>2204.2724609375</v>
      </c>
      <c r="ER49" s="7">
        <f t="shared" si="1"/>
        <v>18289.9554377444</v>
      </c>
      <c r="ES49" s="3">
        <f t="shared" si="2"/>
        <v>18289.915135794185</v>
      </c>
      <c r="ET49">
        <v>14994.437701203142</v>
      </c>
      <c r="EU49" s="7">
        <f t="shared" si="3"/>
        <v>18289.9554377444</v>
      </c>
    </row>
    <row r="50" spans="1:151" x14ac:dyDescent="0.35">
      <c r="A50" s="1" t="s">
        <v>10</v>
      </c>
      <c r="B50" t="s">
        <v>23</v>
      </c>
      <c r="C50">
        <v>3.3021827685737386E-5</v>
      </c>
      <c r="D50">
        <v>1.9084733388384861E-5</v>
      </c>
      <c r="E50">
        <v>8.6543498192870941E-6</v>
      </c>
      <c r="F50">
        <v>2.5652417231084722E-6</v>
      </c>
      <c r="G50">
        <v>4.2106793737586508E-6</v>
      </c>
      <c r="H50">
        <v>1.1708188929846889E-4</v>
      </c>
      <c r="I50">
        <v>5.9102390001605142E-6</v>
      </c>
      <c r="J50">
        <v>1.6466307902125021E-6</v>
      </c>
      <c r="K50">
        <v>6.802710210267319E-6</v>
      </c>
      <c r="L50">
        <v>4.5318818358589717E-4</v>
      </c>
      <c r="M50">
        <v>3.6238806197958665E-6</v>
      </c>
      <c r="N50">
        <v>2.3488285790439198E-6</v>
      </c>
      <c r="O50">
        <v>3.2501533563855419E-6</v>
      </c>
      <c r="P50">
        <v>2.4292948343247422E-4</v>
      </c>
      <c r="Q50">
        <v>8.8634839247271849E-5</v>
      </c>
      <c r="R50">
        <v>3.4073952742504263E-6</v>
      </c>
      <c r="S50">
        <v>2.5935018352878974E-6</v>
      </c>
      <c r="T50">
        <v>7.0820660838341151E-6</v>
      </c>
      <c r="U50">
        <v>1.8109580551862419E-6</v>
      </c>
      <c r="V50">
        <v>6.9640369357334619E-7</v>
      </c>
      <c r="W50">
        <v>1.7615033512309617E-6</v>
      </c>
      <c r="X50">
        <v>2.6792143397233351E-5</v>
      </c>
      <c r="Y50">
        <v>9.6855008354001718E-6</v>
      </c>
      <c r="Z50">
        <v>1.6437615676722317E-6</v>
      </c>
      <c r="AA50">
        <v>1.320235970273369E-6</v>
      </c>
      <c r="AB50">
        <v>2.0857603370978743E-4</v>
      </c>
      <c r="AC50">
        <v>9.141105106303297E-7</v>
      </c>
      <c r="AD50">
        <v>4.3718324024031629E-6</v>
      </c>
      <c r="AE50">
        <v>3.214210323954216E-6</v>
      </c>
      <c r="AF50">
        <v>4.0452305482147606E-5</v>
      </c>
      <c r="AG50">
        <v>8.9495360442074885E-7</v>
      </c>
      <c r="AH50">
        <v>1.1991155141833105E-6</v>
      </c>
      <c r="AI50">
        <v>1.0254861272556182E-5</v>
      </c>
      <c r="AJ50">
        <v>2.6115271455333468E-5</v>
      </c>
      <c r="AK50">
        <v>1.2136892787592614E-5</v>
      </c>
      <c r="AL50">
        <v>3.8600171735339211E-6</v>
      </c>
      <c r="AM50">
        <v>5.1589733056979485E-6</v>
      </c>
      <c r="AN50">
        <v>3.4463062129367581E-5</v>
      </c>
      <c r="AO50">
        <v>1.0487214734087628E-5</v>
      </c>
      <c r="AP50">
        <v>5.4759101879643091E-6</v>
      </c>
      <c r="AQ50">
        <v>1.2016082784732611E-2</v>
      </c>
      <c r="AR50">
        <v>3.2397206510356151E-2</v>
      </c>
      <c r="AS50">
        <v>8.0887632609342189E-2</v>
      </c>
      <c r="AT50">
        <v>5.4261370385187316E-2</v>
      </c>
      <c r="AU50">
        <v>0.11154954180469384</v>
      </c>
      <c r="AV50">
        <v>0.21165839761385855</v>
      </c>
      <c r="AW50">
        <v>0.17371582332031107</v>
      </c>
      <c r="AX50">
        <v>8.90279128575832E-2</v>
      </c>
      <c r="AY50">
        <v>1.5430104848198824E-3</v>
      </c>
      <c r="AZ50">
        <v>1.2234441275083951E-4</v>
      </c>
      <c r="BA50">
        <v>2.2404486829909656E-4</v>
      </c>
      <c r="BB50">
        <v>3.4991524140969516E-5</v>
      </c>
      <c r="BC50">
        <v>3.0219952134274452E-5</v>
      </c>
      <c r="BD50">
        <v>2.9869674908814171E-4</v>
      </c>
      <c r="BE50">
        <v>2.0807771921629365E-4</v>
      </c>
      <c r="BF50">
        <v>6.8016324837676852E-5</v>
      </c>
      <c r="BG50">
        <v>2.0047262642709816E-5</v>
      </c>
      <c r="BH50">
        <v>2.1303376120297247E-5</v>
      </c>
      <c r="BI50">
        <v>1.244713365101738E-5</v>
      </c>
      <c r="BJ50">
        <v>3.7596132954296626E-6</v>
      </c>
      <c r="BK50">
        <v>4.7602912385035176E-6</v>
      </c>
      <c r="BL50">
        <v>1.6260568012254519E-4</v>
      </c>
      <c r="BM50">
        <v>7.959716521396972E-5</v>
      </c>
      <c r="BN50">
        <v>4.3300371546366883E-6</v>
      </c>
      <c r="BO50">
        <v>5.0056720279435376E-6</v>
      </c>
      <c r="BP50">
        <v>3.1428250517203503E-5</v>
      </c>
      <c r="BQ50">
        <v>3.3549413942865329E-6</v>
      </c>
      <c r="BR50">
        <v>1.7296464827495896E-6</v>
      </c>
      <c r="BS50">
        <v>1.7014407565856889E-6</v>
      </c>
      <c r="BT50">
        <v>8.3439615825398188E-5</v>
      </c>
      <c r="BU50">
        <v>4.7459341774954997E-5</v>
      </c>
      <c r="BV50">
        <v>2.6601346144995709E-6</v>
      </c>
      <c r="BW50">
        <v>3.0769193682021513E-6</v>
      </c>
      <c r="BX50">
        <v>3.535827402622975E-5</v>
      </c>
      <c r="BY50">
        <v>1.8739010376014364E-6</v>
      </c>
      <c r="BZ50">
        <v>2.1428698547495657E-6</v>
      </c>
      <c r="CA50">
        <v>1.869622891201651E-6</v>
      </c>
      <c r="CB50">
        <v>7.1895256266485275E-5</v>
      </c>
      <c r="CC50">
        <v>2.4815579035252907E-5</v>
      </c>
      <c r="CD50">
        <v>2.3569713242045405E-6</v>
      </c>
      <c r="CE50">
        <v>1.371614988176236E-5</v>
      </c>
      <c r="CF50">
        <v>9.5606975021280852E-6</v>
      </c>
      <c r="CG50">
        <v>1.0318041434177715E-5</v>
      </c>
      <c r="CH50">
        <v>1.8374790497028289E-6</v>
      </c>
      <c r="CI50">
        <v>3.221923823919199E-6</v>
      </c>
      <c r="CJ50">
        <v>3.4442180796361816E-5</v>
      </c>
      <c r="CK50">
        <v>2.6064580395865327E-5</v>
      </c>
      <c r="CL50">
        <v>1.828652179151101E-6</v>
      </c>
      <c r="CM50">
        <v>4.5216093606055289E-5</v>
      </c>
      <c r="CN50">
        <v>3.5882884299257301E-5</v>
      </c>
      <c r="CO50">
        <v>1.5289615487338503E-5</v>
      </c>
      <c r="CP50">
        <v>7.1312544045692883E-6</v>
      </c>
      <c r="CQ50">
        <v>8.4124896213578247E-6</v>
      </c>
      <c r="CR50">
        <v>8.5143750108201296E-5</v>
      </c>
      <c r="CS50">
        <v>4.2902532649900305E-5</v>
      </c>
      <c r="CT50">
        <v>6.2512040079049456E-6</v>
      </c>
      <c r="CU50" s="5">
        <f t="shared" si="0"/>
        <v>0.770436930352004</v>
      </c>
      <c r="CV50" s="2">
        <v>0.21125072240829501</v>
      </c>
      <c r="CW50" s="2">
        <v>2.3143072128295898</v>
      </c>
      <c r="CX50" s="2">
        <v>11.597948074340801</v>
      </c>
      <c r="CY50" s="2">
        <v>0.43341249227523798</v>
      </c>
      <c r="CZ50" s="2">
        <v>20.86962890625</v>
      </c>
      <c r="DA50" s="2">
        <v>99077.0234375</v>
      </c>
      <c r="DB50" s="2">
        <v>68.847137451171903</v>
      </c>
      <c r="DC50" s="2">
        <v>25.817670822143601</v>
      </c>
      <c r="DD50" s="2">
        <v>5.88925981521606</v>
      </c>
      <c r="DE50" s="2">
        <v>0.95274114608764604</v>
      </c>
      <c r="DF50" s="2">
        <v>509.54461669921898</v>
      </c>
      <c r="DG50" s="2">
        <v>2283.80712890625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30152.2265625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 s="3">
        <f>'[1]GovtExp (VDGM+VIGM)'!C49</f>
        <v>5.6490167975425699E-2</v>
      </c>
      <c r="DU50" s="3">
        <f>'[1]GovtExp (VDGM+VIGM)'!D49</f>
        <v>0.321024090051651</v>
      </c>
      <c r="DV50" s="3">
        <f>'[1]GovtExp (VDGM+VIGM)'!E49</f>
        <v>2.6248078346252401</v>
      </c>
      <c r="DW50" s="3">
        <f>'[1]GovtExp (VDGM+VIGM)'!F49</f>
        <v>0.10098697245120999</v>
      </c>
      <c r="DX50" s="3">
        <f>'[1]GovtExp (VDGM+VIGM)'!G49</f>
        <v>2.78328585624695</v>
      </c>
      <c r="DY50" s="3">
        <f>'[1]GovtExp (VDGM+VIGM)'!H49</f>
        <v>31180.943359375</v>
      </c>
      <c r="DZ50" s="3">
        <f>'[1]GovtExp (VDGM+VIGM)'!I49</f>
        <v>6.0367450714111301</v>
      </c>
      <c r="EA50" s="3">
        <f>'[1]GovtExp (VDGM+VIGM)'!J49</f>
        <v>3.3805580139160201</v>
      </c>
      <c r="EB50" s="3">
        <f>'[1]GovtExp (VDGM+VIGM)'!K49</f>
        <v>1.34138572216034</v>
      </c>
      <c r="EC50" s="3">
        <f>'[1]GovtExp (VDGM+VIGM)'!L49</f>
        <v>0.373698830604553</v>
      </c>
      <c r="ED50" s="3">
        <f>'[1]GovtExp (VDGM+VIGM)'!M49</f>
        <v>38.425933837890597</v>
      </c>
      <c r="EE50" s="3">
        <f>'[1]GovtExp (VDGM+VIGM)'!N49</f>
        <v>461.51055908203102</v>
      </c>
      <c r="EF50" s="3">
        <f>[1]Export!C49</f>
        <v>0.74331474304199197</v>
      </c>
      <c r="EG50" s="3">
        <f>[1]Export!D49</f>
        <v>6.2433490753173801</v>
      </c>
      <c r="EH50" s="3">
        <f>[1]Export!E49</f>
        <v>28.482439041137699</v>
      </c>
      <c r="EI50" s="3">
        <f>[1]Export!F49</f>
        <v>1.29502296447754</v>
      </c>
      <c r="EJ50" s="3">
        <f>[1]Export!G49</f>
        <v>61.941333770752003</v>
      </c>
      <c r="EK50" s="3">
        <f>[1]Export!H49</f>
        <v>1.59999999596039E-5</v>
      </c>
      <c r="EL50" s="3">
        <f>[1]Export!I49</f>
        <v>249.71903991699199</v>
      </c>
      <c r="EM50" s="3">
        <f>[1]Export!J49</f>
        <v>72.560813903808594</v>
      </c>
      <c r="EN50" s="3">
        <f>[1]Export!K49</f>
        <v>16.583726882934599</v>
      </c>
      <c r="EO50" s="3">
        <f>[1]Export!L49</f>
        <v>3.6746151447296098</v>
      </c>
      <c r="EP50" s="3">
        <f>[1]Export!M49</f>
        <v>1248.95642089844</v>
      </c>
      <c r="EQ50" s="3">
        <f>[1]Export!N49</f>
        <v>7034.51025390625</v>
      </c>
      <c r="ER50" s="7">
        <f t="shared" si="1"/>
        <v>172582.91472028079</v>
      </c>
      <c r="ES50" s="3">
        <f t="shared" si="2"/>
        <v>172582.14428335044</v>
      </c>
      <c r="ET50">
        <v>117488.2961537231</v>
      </c>
      <c r="EU50" s="7">
        <f t="shared" si="3"/>
        <v>172582.91472028079</v>
      </c>
    </row>
    <row r="51" spans="1:151" x14ac:dyDescent="0.35">
      <c r="A51" s="1" t="s">
        <v>10</v>
      </c>
      <c r="B51" t="s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1.312333737468126E-3</v>
      </c>
      <c r="AR51">
        <v>5.4844783570941356E-3</v>
      </c>
      <c r="AS51">
        <v>6.2702115913639868E-3</v>
      </c>
      <c r="AT51">
        <v>1.4041527553379615E-2</v>
      </c>
      <c r="AU51">
        <v>9.0490664218080986E-3</v>
      </c>
      <c r="AV51">
        <v>5.3908613396097416E-3</v>
      </c>
      <c r="AW51">
        <v>1.004032183508001E-2</v>
      </c>
      <c r="AX51">
        <v>9.5205091981539244E-2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2.0391208978024563E-9</v>
      </c>
      <c r="BH51">
        <v>0</v>
      </c>
      <c r="BI51">
        <v>1.6745485329060444E-9</v>
      </c>
      <c r="BJ51">
        <v>1.2663859957921293E-9</v>
      </c>
      <c r="BK51">
        <v>1.1801385783335697E-9</v>
      </c>
      <c r="BL51">
        <v>2.8451716347133211E-9</v>
      </c>
      <c r="BM51">
        <v>1.8307310092827596E-9</v>
      </c>
      <c r="BN51">
        <v>1.1259347195287014E-8</v>
      </c>
      <c r="BO51">
        <v>1.3072502425459813E-9</v>
      </c>
      <c r="BP51">
        <v>1.305434243053105E-9</v>
      </c>
      <c r="BQ51">
        <v>1.2146662457536168E-9</v>
      </c>
      <c r="BR51">
        <v>1.5683071381763538E-9</v>
      </c>
      <c r="BS51">
        <v>1.0907055858900392E-9</v>
      </c>
      <c r="BT51">
        <v>7.4305391537943271E-9</v>
      </c>
      <c r="BU51">
        <v>3.3006540165432014E-9</v>
      </c>
      <c r="BV51">
        <v>1.7741406750390935E-8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2.0483385244587144E-9</v>
      </c>
      <c r="CM51">
        <v>4.7023876729981961E-9</v>
      </c>
      <c r="CN51">
        <v>0</v>
      </c>
      <c r="CO51">
        <v>2.5675419869700783E-9</v>
      </c>
      <c r="CP51">
        <v>2.713012712795606E-9</v>
      </c>
      <c r="CQ51">
        <v>2.4586739811700471E-9</v>
      </c>
      <c r="CR51">
        <v>2.9607172537730632E-9</v>
      </c>
      <c r="CS51">
        <v>1.2698723639650516E-9</v>
      </c>
      <c r="CT51">
        <v>1.6232914676000808E-8</v>
      </c>
      <c r="CU51" s="5">
        <f t="shared" si="0"/>
        <v>0.14679398482520939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3004.85498046875</v>
      </c>
      <c r="DB51" s="2">
        <v>0</v>
      </c>
      <c r="DC51" s="2">
        <v>2.1365546854212899E-4</v>
      </c>
      <c r="DD51" s="2">
        <v>1.4784156519454E-4</v>
      </c>
      <c r="DE51" s="2">
        <v>0</v>
      </c>
      <c r="DF51" s="2">
        <v>1.43350870348513E-3</v>
      </c>
      <c r="DG51" s="2">
        <v>2.8331000357866301E-2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 s="3">
        <f>'[1]GovtExp (VDGM+VIGM)'!C50</f>
        <v>0</v>
      </c>
      <c r="DU51" s="3">
        <f>'[1]GovtExp (VDGM+VIGM)'!D50</f>
        <v>0</v>
      </c>
      <c r="DV51" s="3">
        <f>'[1]GovtExp (VDGM+VIGM)'!E50</f>
        <v>0</v>
      </c>
      <c r="DW51" s="3">
        <f>'[1]GovtExp (VDGM+VIGM)'!F50</f>
        <v>0</v>
      </c>
      <c r="DX51" s="3">
        <f>'[1]GovtExp (VDGM+VIGM)'!G50</f>
        <v>0</v>
      </c>
      <c r="DY51" s="3">
        <f>'[1]GovtExp (VDGM+VIGM)'!H50</f>
        <v>0</v>
      </c>
      <c r="DZ51" s="3">
        <f>'[1]GovtExp (VDGM+VIGM)'!I50</f>
        <v>0</v>
      </c>
      <c r="EA51" s="3">
        <f>'[1]GovtExp (VDGM+VIGM)'!J50</f>
        <v>0</v>
      </c>
      <c r="EB51" s="3">
        <f>'[1]GovtExp (VDGM+VIGM)'!K50</f>
        <v>0</v>
      </c>
      <c r="EC51" s="3">
        <f>'[1]GovtExp (VDGM+VIGM)'!L50</f>
        <v>0</v>
      </c>
      <c r="ED51" s="3">
        <f>'[1]GovtExp (VDGM+VIGM)'!M50</f>
        <v>0</v>
      </c>
      <c r="EE51" s="3">
        <f>'[1]GovtExp (VDGM+VIGM)'!N50</f>
        <v>0</v>
      </c>
      <c r="EF51" s="3">
        <f>[1]Export!C50</f>
        <v>1.1192788917924199E-7</v>
      </c>
      <c r="EG51" s="3">
        <f>[1]Export!D50</f>
        <v>1.2630721357709301E-6</v>
      </c>
      <c r="EH51" s="3">
        <f>[1]Export!E50</f>
        <v>7.5239981924824002E-6</v>
      </c>
      <c r="EI51" s="3">
        <f>[1]Export!F50</f>
        <v>5.1143297241651495E-7</v>
      </c>
      <c r="EJ51" s="3">
        <f>[1]Export!G50</f>
        <v>5.4866257414687398E-5</v>
      </c>
      <c r="EK51" s="3">
        <f>[1]Export!H50</f>
        <v>9.9999999747524292E-7</v>
      </c>
      <c r="EL51" s="3">
        <f>[1]Export!I50</f>
        <v>2.1391253540059599E-5</v>
      </c>
      <c r="EM51" s="3">
        <f>[1]Export!J50</f>
        <v>2.1312132012099002E-3</v>
      </c>
      <c r="EN51" s="3">
        <f>[1]Export!K50</f>
        <v>1.47471961099654E-3</v>
      </c>
      <c r="EO51" s="3">
        <f>[1]Export!L50</f>
        <v>1.85168119060108E-5</v>
      </c>
      <c r="EP51" s="3">
        <f>[1]Export!M50</f>
        <v>1.43752722069621E-2</v>
      </c>
      <c r="EQ51" s="3">
        <f>[1]Export!N50</f>
        <v>0.28351140022277799</v>
      </c>
      <c r="ER51" s="7">
        <f t="shared" si="1"/>
        <v>3005.3334982496663</v>
      </c>
      <c r="ES51" s="3">
        <f t="shared" si="2"/>
        <v>3005.186704264841</v>
      </c>
      <c r="ET51">
        <v>-1014.1360430363908</v>
      </c>
      <c r="EU51" s="7">
        <f t="shared" si="3"/>
        <v>3005.3334982496663</v>
      </c>
    </row>
    <row r="52" spans="1:151" x14ac:dyDescent="0.35">
      <c r="A52" s="1" t="s">
        <v>11</v>
      </c>
      <c r="B52" t="s">
        <v>17</v>
      </c>
      <c r="C52">
        <v>1.6853604376242687E-7</v>
      </c>
      <c r="D52">
        <v>0</v>
      </c>
      <c r="E52">
        <v>2.6700853444412657E-7</v>
      </c>
      <c r="F52">
        <v>0</v>
      </c>
      <c r="G52">
        <v>2.3624745239719665E-7</v>
      </c>
      <c r="H52">
        <v>1.6577681264340182E-8</v>
      </c>
      <c r="I52">
        <v>1.1552136445205032E-8</v>
      </c>
      <c r="J52">
        <v>0</v>
      </c>
      <c r="K52">
        <v>1.4533476765272955E-5</v>
      </c>
      <c r="L52">
        <v>9.4411301911626043E-8</v>
      </c>
      <c r="M52">
        <v>5.8770039444562879E-5</v>
      </c>
      <c r="N52">
        <v>2.0508154499902412E-6</v>
      </c>
      <c r="O52">
        <v>3.675883669407548E-6</v>
      </c>
      <c r="P52">
        <v>6.1915012288093812E-6</v>
      </c>
      <c r="Q52">
        <v>1.111752807711002E-5</v>
      </c>
      <c r="R52">
        <v>2.9354165311985054E-8</v>
      </c>
      <c r="S52">
        <v>7.4437884583690577E-5</v>
      </c>
      <c r="T52">
        <v>2.5312556355747366E-8</v>
      </c>
      <c r="U52">
        <v>1.0304351898108419E-3</v>
      </c>
      <c r="V52">
        <v>8.845416778466166E-6</v>
      </c>
      <c r="W52">
        <v>9.8972720455039221E-6</v>
      </c>
      <c r="X52">
        <v>3.964701406979376E-5</v>
      </c>
      <c r="Y52">
        <v>7.5959172506639082E-5</v>
      </c>
      <c r="Z52">
        <v>3.4090008497087639E-7</v>
      </c>
      <c r="AA52">
        <v>2.4012111032614652E-6</v>
      </c>
      <c r="AB52">
        <v>9.9882604044906644E-9</v>
      </c>
      <c r="AC52">
        <v>6.8287129097527948E-5</v>
      </c>
      <c r="AD52">
        <v>9.4414111473863989E-7</v>
      </c>
      <c r="AE52">
        <v>1.1671212920999312E-5</v>
      </c>
      <c r="AF52">
        <v>2.032459974786146E-6</v>
      </c>
      <c r="AG52">
        <v>2.5850641267331455E-7</v>
      </c>
      <c r="AH52">
        <v>2.8433460834853049E-9</v>
      </c>
      <c r="AI52">
        <v>3.9239795856185134E-5</v>
      </c>
      <c r="AJ52">
        <v>8.3880676666139669E-9</v>
      </c>
      <c r="AK52">
        <v>1.1785287562363575E-3</v>
      </c>
      <c r="AL52">
        <v>4.4016470154459115E-6</v>
      </c>
      <c r="AM52">
        <v>2.8819877008704939E-4</v>
      </c>
      <c r="AN52">
        <v>1.9739806806697252E-5</v>
      </c>
      <c r="AO52">
        <v>2.4061853547053551E-5</v>
      </c>
      <c r="AP52">
        <v>2.3646327995956492E-7</v>
      </c>
      <c r="AQ52">
        <v>7.0105408269223457E-6</v>
      </c>
      <c r="AR52">
        <v>0</v>
      </c>
      <c r="AS52">
        <v>4.3239768027783844E-5</v>
      </c>
      <c r="AT52">
        <v>1.3433988901086158E-6</v>
      </c>
      <c r="AU52">
        <v>6.991585574753759E-6</v>
      </c>
      <c r="AV52">
        <v>1.4608102624092351E-5</v>
      </c>
      <c r="AW52">
        <v>3.466198255105879E-5</v>
      </c>
      <c r="AX52">
        <v>8.407366075892139E-8</v>
      </c>
      <c r="AY52">
        <v>2.0180522517356573E-3</v>
      </c>
      <c r="AZ52">
        <v>4.3366853594941559E-7</v>
      </c>
      <c r="BA52">
        <v>4.4059363303005786E-3</v>
      </c>
      <c r="BB52">
        <v>1.4153116605524482E-6</v>
      </c>
      <c r="BC52">
        <v>2.2384668092523813E-5</v>
      </c>
      <c r="BD52">
        <v>3.1960959021280153E-5</v>
      </c>
      <c r="BE52">
        <v>5.5499744629791026E-5</v>
      </c>
      <c r="BF52">
        <v>3.7507806400649845E-7</v>
      </c>
      <c r="BG52">
        <v>7.1640516669525677E-6</v>
      </c>
      <c r="BH52">
        <v>0</v>
      </c>
      <c r="BI52">
        <v>1.1775555015361986E-4</v>
      </c>
      <c r="BJ52">
        <v>1.7915328623585845E-6</v>
      </c>
      <c r="BK52">
        <v>4.1282728195655924E-6</v>
      </c>
      <c r="BL52">
        <v>1.9356361651598899E-5</v>
      </c>
      <c r="BM52">
        <v>4.9409896251611698E-5</v>
      </c>
      <c r="BN52">
        <v>6.472485771882472E-8</v>
      </c>
      <c r="BO52">
        <v>2.4227558981556311E-6</v>
      </c>
      <c r="BP52">
        <v>0</v>
      </c>
      <c r="BQ52">
        <v>7.1053468928327984E-5</v>
      </c>
      <c r="BR52">
        <v>9.3790704281863943E-7</v>
      </c>
      <c r="BS52">
        <v>1.2604666198250601E-5</v>
      </c>
      <c r="BT52">
        <v>2.1921693193520372E-5</v>
      </c>
      <c r="BU52">
        <v>4.0229749905631784E-5</v>
      </c>
      <c r="BV52">
        <v>4.6741637245088404E-8</v>
      </c>
      <c r="BW52">
        <v>2.9841576654386138E-6</v>
      </c>
      <c r="BX52">
        <v>2.8911321716115459E-8</v>
      </c>
      <c r="BY52">
        <v>9.4695898281318118E-5</v>
      </c>
      <c r="BZ52">
        <v>5.2516747731456709E-6</v>
      </c>
      <c r="CA52">
        <v>1.7686613115816386E-7</v>
      </c>
      <c r="CB52">
        <v>8.2213689859332874E-6</v>
      </c>
      <c r="CC52">
        <v>1.0886652313354307E-5</v>
      </c>
      <c r="CD52">
        <v>2.2802565333364298E-8</v>
      </c>
      <c r="CE52">
        <v>7.4985211019882457E-6</v>
      </c>
      <c r="CF52">
        <v>0</v>
      </c>
      <c r="CG52">
        <v>3.2319325375148049E-5</v>
      </c>
      <c r="CH52">
        <v>1.1282909424851482E-7</v>
      </c>
      <c r="CI52">
        <v>1.9144995979979185E-6</v>
      </c>
      <c r="CJ52">
        <v>1.1185537240123889E-6</v>
      </c>
      <c r="CK52">
        <v>2.6360551288446493E-6</v>
      </c>
      <c r="CL52">
        <v>5.530864321592725E-9</v>
      </c>
      <c r="CM52">
        <v>3.3077180510684047E-6</v>
      </c>
      <c r="CN52">
        <v>0</v>
      </c>
      <c r="CO52">
        <v>3.7121299533257666E-5</v>
      </c>
      <c r="CP52">
        <v>3.2219288726672897E-7</v>
      </c>
      <c r="CQ52">
        <v>2.179179221469796E-6</v>
      </c>
      <c r="CR52">
        <v>7.7648679620414962E-7</v>
      </c>
      <c r="CS52">
        <v>1.1549427510598938E-6</v>
      </c>
      <c r="CT52">
        <v>3.3718706125749354E-9</v>
      </c>
      <c r="CU52" s="5">
        <f t="shared" si="0"/>
        <v>1.0182397742811935E-2</v>
      </c>
      <c r="CV52" s="2">
        <v>1.7341655620839401E-4</v>
      </c>
      <c r="CW52" s="2">
        <v>1.0807410478591899</v>
      </c>
      <c r="CX52" s="2">
        <v>162.82109069824199</v>
      </c>
      <c r="CY52" s="2">
        <v>2.4508172646164901E-2</v>
      </c>
      <c r="CZ52" s="2">
        <v>286.11392211914102</v>
      </c>
      <c r="DA52" s="2">
        <v>15.7218570709229</v>
      </c>
      <c r="DB52" s="2">
        <v>111.236534118652</v>
      </c>
      <c r="DC52" s="2">
        <v>41.797401428222699</v>
      </c>
      <c r="DD52" s="2">
        <v>96.327072143554702</v>
      </c>
      <c r="DE52" s="2">
        <v>12.8373928070068</v>
      </c>
      <c r="DF52" s="2">
        <v>209.00239562988301</v>
      </c>
      <c r="DG52" s="2">
        <v>531.19128417968795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3.5222206264734303E-2</v>
      </c>
      <c r="DO52">
        <v>0</v>
      </c>
      <c r="DP52">
        <v>0</v>
      </c>
      <c r="DQ52">
        <v>0</v>
      </c>
      <c r="DR52">
        <v>0</v>
      </c>
      <c r="DS52">
        <v>0</v>
      </c>
      <c r="DT52" s="3">
        <f>'[1]GovtExp (VDGM+VIGM)'!C51</f>
        <v>3.32636932287697E-16</v>
      </c>
      <c r="DU52" s="3">
        <f>'[1]GovtExp (VDGM+VIGM)'!D51</f>
        <v>3.4446756558281802E-9</v>
      </c>
      <c r="DV52" s="3">
        <f>'[1]GovtExp (VDGM+VIGM)'!E51</f>
        <v>2.20728613165022E-9</v>
      </c>
      <c r="DW52" s="3">
        <f>'[1]GovtExp (VDGM+VIGM)'!F51</f>
        <v>1.3109340279982E-8</v>
      </c>
      <c r="DX52" s="3">
        <f>'[1]GovtExp (VDGM+VIGM)'!G51</f>
        <v>2.3620403410973301E-9</v>
      </c>
      <c r="DY52" s="3">
        <f>'[1]GovtExp (VDGM+VIGM)'!H51</f>
        <v>1.03483543956173E-9</v>
      </c>
      <c r="DZ52" s="3">
        <f>'[1]GovtExp (VDGM+VIGM)'!I51</f>
        <v>3.36945941671729E-3</v>
      </c>
      <c r="EA52" s="3">
        <f>'[1]GovtExp (VDGM+VIGM)'!J51</f>
        <v>6.3974209263406599E-10</v>
      </c>
      <c r="EB52" s="3">
        <f>'[1]GovtExp (VDGM+VIGM)'!K51</f>
        <v>2.3467059406811999E-9</v>
      </c>
      <c r="EC52" s="3">
        <f>'[1]GovtExp (VDGM+VIGM)'!L51</f>
        <v>7.8408601833501703E-10</v>
      </c>
      <c r="ED52" s="3">
        <f>'[1]GovtExp (VDGM+VIGM)'!M51</f>
        <v>1.2611825184194501E-7</v>
      </c>
      <c r="EE52" s="3">
        <f>'[1]GovtExp (VDGM+VIGM)'!N51</f>
        <v>6.5717443931134799E-7</v>
      </c>
      <c r="EF52" s="3">
        <f>[1]Export!C51</f>
        <v>3.6555295810103399E-3</v>
      </c>
      <c r="EG52" s="3">
        <f>[1]Export!D51</f>
        <v>2.4765772819518999</v>
      </c>
      <c r="EH52" s="3">
        <f>[1]Export!E51</f>
        <v>353.09591674804699</v>
      </c>
      <c r="EI52" s="3">
        <f>[1]Export!F51</f>
        <v>1.01540410518646</v>
      </c>
      <c r="EJ52" s="3">
        <f>[1]Export!G51</f>
        <v>401.40148925781301</v>
      </c>
      <c r="EK52" s="3">
        <f>[1]Export!H51</f>
        <v>27.797550201416001</v>
      </c>
      <c r="EL52" s="3">
        <f>[1]Export!I51</f>
        <v>1.40000001920271E-5</v>
      </c>
      <c r="EM52" s="3">
        <f>[1]Export!J51</f>
        <v>59.933860778808601</v>
      </c>
      <c r="EN52" s="3">
        <f>[1]Export!K51</f>
        <v>101.69139099121099</v>
      </c>
      <c r="EO52" s="3">
        <f>[1]Export!L51</f>
        <v>13.738970756530801</v>
      </c>
      <c r="EP52" s="3">
        <f>[1]Export!M51</f>
        <v>326.87219238281301</v>
      </c>
      <c r="EQ52" s="3">
        <f>[1]Export!N51</f>
        <v>831.07916259765602</v>
      </c>
      <c r="ER52" s="7">
        <f t="shared" si="1"/>
        <v>3587.3093323360354</v>
      </c>
      <c r="ES52" s="3">
        <f t="shared" si="2"/>
        <v>3587.2991499382924</v>
      </c>
      <c r="ET52">
        <v>2870.6801655780155</v>
      </c>
      <c r="EU52" s="7">
        <f t="shared" si="3"/>
        <v>3587.3093323360354</v>
      </c>
    </row>
    <row r="53" spans="1:151" x14ac:dyDescent="0.35">
      <c r="A53" s="1" t="s">
        <v>11</v>
      </c>
      <c r="B53" t="s">
        <v>18</v>
      </c>
      <c r="C53">
        <v>0</v>
      </c>
      <c r="D53">
        <v>0</v>
      </c>
      <c r="E53">
        <v>0</v>
      </c>
      <c r="F53">
        <v>1.2698864988924474E-2</v>
      </c>
      <c r="G53">
        <v>0</v>
      </c>
      <c r="H53">
        <v>0</v>
      </c>
      <c r="I53">
        <v>0</v>
      </c>
      <c r="J53">
        <v>1.537802480569378E-8</v>
      </c>
      <c r="K53">
        <v>1.2349532115112845E-7</v>
      </c>
      <c r="L53">
        <v>6.5366799977751702E-2</v>
      </c>
      <c r="M53">
        <v>2.7174848249682305E-6</v>
      </c>
      <c r="N53">
        <v>6.28041543794768E-3</v>
      </c>
      <c r="O53">
        <v>4.8912410742048868E-5</v>
      </c>
      <c r="P53">
        <v>7.5518397282392847E-5</v>
      </c>
      <c r="Q53">
        <v>1.578092314122193E-3</v>
      </c>
      <c r="R53">
        <v>2.9971462854739917E-6</v>
      </c>
      <c r="S53">
        <v>7.5901684507494823E-9</v>
      </c>
      <c r="T53">
        <v>2.9694304098718227E-4</v>
      </c>
      <c r="U53">
        <v>2.0659045020194334E-4</v>
      </c>
      <c r="V53">
        <v>2.485172419055051E-3</v>
      </c>
      <c r="W53">
        <v>2.5074824150994786E-4</v>
      </c>
      <c r="X53">
        <v>1.3266214169001524E-4</v>
      </c>
      <c r="Y53">
        <v>1.0528581833797798E-4</v>
      </c>
      <c r="Z53">
        <v>0.23524189454978678</v>
      </c>
      <c r="AA53">
        <v>0</v>
      </c>
      <c r="AB53">
        <v>0</v>
      </c>
      <c r="AC53">
        <v>0</v>
      </c>
      <c r="AD53">
        <v>3.6915682955851453E-4</v>
      </c>
      <c r="AE53">
        <v>0</v>
      </c>
      <c r="AF53">
        <v>0</v>
      </c>
      <c r="AG53">
        <v>0</v>
      </c>
      <c r="AH53">
        <v>0</v>
      </c>
      <c r="AI53">
        <v>1.1910171240715271E-8</v>
      </c>
      <c r="AJ53">
        <v>5.6165180243727302E-4</v>
      </c>
      <c r="AK53">
        <v>7.0009988025627987E-5</v>
      </c>
      <c r="AL53">
        <v>1.8009371971082916E-3</v>
      </c>
      <c r="AM53">
        <v>4.2060650661119785E-5</v>
      </c>
      <c r="AN53">
        <v>1.81273786228008E-5</v>
      </c>
      <c r="AO53">
        <v>3.0764166404123661E-5</v>
      </c>
      <c r="AP53">
        <v>3.0522568660752626E-2</v>
      </c>
      <c r="AQ53">
        <v>0</v>
      </c>
      <c r="AR53">
        <v>1.3401659268549138E-4</v>
      </c>
      <c r="AS53">
        <v>4.3280308199465837E-8</v>
      </c>
      <c r="AT53">
        <v>1.7295603679759708E-4</v>
      </c>
      <c r="AU53">
        <v>1.1948676995361477E-6</v>
      </c>
      <c r="AV53">
        <v>1.2131229382744411E-6</v>
      </c>
      <c r="AW53">
        <v>2.7005509121890927E-5</v>
      </c>
      <c r="AX53">
        <v>9.60016368547479E-8</v>
      </c>
      <c r="AY53">
        <v>4.226287016548743E-9</v>
      </c>
      <c r="AZ53">
        <v>2.532108721837351E-6</v>
      </c>
      <c r="BA53">
        <v>5.9550742732708855E-7</v>
      </c>
      <c r="BB53">
        <v>6.5635537650190654E-4</v>
      </c>
      <c r="BC53">
        <v>6.6479537699557164E-7</v>
      </c>
      <c r="BD53">
        <v>8.1221224972751286E-8</v>
      </c>
      <c r="BE53">
        <v>3.8019533004174229E-7</v>
      </c>
      <c r="BF53">
        <v>2.816447999153458E-7</v>
      </c>
      <c r="BG53">
        <v>2.6197724429143646E-9</v>
      </c>
      <c r="BH53">
        <v>2.8418521721365628E-5</v>
      </c>
      <c r="BI53">
        <v>6.4668554690741E-8</v>
      </c>
      <c r="BJ53">
        <v>6.9446636406848646E-5</v>
      </c>
      <c r="BK53">
        <v>5.2437260403591679E-7</v>
      </c>
      <c r="BL53">
        <v>8.4391944512878437E-7</v>
      </c>
      <c r="BM53">
        <v>2.2167347228378337E-5</v>
      </c>
      <c r="BN53">
        <v>3.2590049845764219E-7</v>
      </c>
      <c r="BO53">
        <v>1.1116069727807963E-8</v>
      </c>
      <c r="BP53">
        <v>1.2873205014221497E-3</v>
      </c>
      <c r="BQ53">
        <v>1.0558092561752749E-6</v>
      </c>
      <c r="BR53">
        <v>1.3991518968380092E-3</v>
      </c>
      <c r="BS53">
        <v>3.9276092498154415E-6</v>
      </c>
      <c r="BT53">
        <v>1.4587619729351312E-5</v>
      </c>
      <c r="BU53">
        <v>2.6514646410428914E-4</v>
      </c>
      <c r="BV53">
        <v>1.8162411113970879E-4</v>
      </c>
      <c r="BW53">
        <v>4.3079421662893793E-9</v>
      </c>
      <c r="BX53">
        <v>4.6835662340300648E-4</v>
      </c>
      <c r="BY53">
        <v>7.3950409666676497E-7</v>
      </c>
      <c r="BZ53">
        <v>1.5183892454427726E-3</v>
      </c>
      <c r="CA53">
        <v>3.3112781689015738E-6</v>
      </c>
      <c r="CB53">
        <v>4.3067152791899105E-6</v>
      </c>
      <c r="CC53">
        <v>8.3182788226514662E-5</v>
      </c>
      <c r="CD53">
        <v>5.4755773505019926E-4</v>
      </c>
      <c r="CE53">
        <v>0</v>
      </c>
      <c r="CF53">
        <v>8.3215220257761274E-6</v>
      </c>
      <c r="CG53">
        <v>3.6329467935131349E-8</v>
      </c>
      <c r="CH53">
        <v>1.1190163618652853E-5</v>
      </c>
      <c r="CI53">
        <v>1.3292380242208462E-7</v>
      </c>
      <c r="CJ53">
        <v>1.2808586161229677E-7</v>
      </c>
      <c r="CK53">
        <v>2.9305368583715995E-6</v>
      </c>
      <c r="CL53">
        <v>2.3297941302203978E-6</v>
      </c>
      <c r="CM53">
        <v>1.9649247717214057E-9</v>
      </c>
      <c r="CN53">
        <v>2.8017275778004351E-5</v>
      </c>
      <c r="CO53">
        <v>5.0813242254081638E-7</v>
      </c>
      <c r="CP53">
        <v>1.889551960726131E-3</v>
      </c>
      <c r="CQ53">
        <v>6.8897152970691744E-7</v>
      </c>
      <c r="CR53">
        <v>4.7137897370201488E-7</v>
      </c>
      <c r="CS53">
        <v>5.0637636745693034E-6</v>
      </c>
      <c r="CT53">
        <v>1.6982416229256665E-4</v>
      </c>
      <c r="CU53" s="5">
        <f t="shared" si="0"/>
        <v>0.36720613463130086</v>
      </c>
      <c r="CV53" s="2">
        <v>0</v>
      </c>
      <c r="CW53" s="2">
        <v>1.6933703795075399E-2</v>
      </c>
      <c r="CX53" s="2">
        <v>1.05305099487305</v>
      </c>
      <c r="CY53" s="2">
        <v>2.6912659450317699E-5</v>
      </c>
      <c r="CZ53" s="2">
        <v>0.63544839620590199</v>
      </c>
      <c r="DA53" s="2">
        <v>1.6937466338276901E-2</v>
      </c>
      <c r="DB53" s="2">
        <v>1.6804399201646399E-3</v>
      </c>
      <c r="DC53" s="2">
        <v>1.6924258321523701E-2</v>
      </c>
      <c r="DD53" s="2">
        <v>1.69670004397631E-2</v>
      </c>
      <c r="DE53" s="2">
        <v>0.60162103176116899</v>
      </c>
      <c r="DF53" s="2">
        <v>0.13860894739627799</v>
      </c>
      <c r="DG53" s="2">
        <v>21.388004302978501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4.33270186185837E-2</v>
      </c>
      <c r="DO53">
        <v>0</v>
      </c>
      <c r="DP53">
        <v>0</v>
      </c>
      <c r="DQ53">
        <v>0</v>
      </c>
      <c r="DR53">
        <v>0</v>
      </c>
      <c r="DS53">
        <v>0</v>
      </c>
      <c r="DT53" s="3">
        <f>'[1]GovtExp (VDGM+VIGM)'!C52</f>
        <v>0</v>
      </c>
      <c r="DU53" s="3">
        <f>'[1]GovtExp (VDGM+VIGM)'!D52</f>
        <v>7.7262376407816202E-7</v>
      </c>
      <c r="DV53" s="3">
        <f>'[1]GovtExp (VDGM+VIGM)'!E52</f>
        <v>7.7262592412807905E-7</v>
      </c>
      <c r="DW53" s="3">
        <f>'[1]GovtExp (VDGM+VIGM)'!F52</f>
        <v>0</v>
      </c>
      <c r="DX53" s="3">
        <f>'[1]GovtExp (VDGM+VIGM)'!G52</f>
        <v>7.7265565323614304E-7</v>
      </c>
      <c r="DY53" s="3">
        <f>'[1]GovtExp (VDGM+VIGM)'!H52</f>
        <v>7.7213923077579196E-7</v>
      </c>
      <c r="DZ53" s="3">
        <f>'[1]GovtExp (VDGM+VIGM)'!I52</f>
        <v>2.3417334205078099E-7</v>
      </c>
      <c r="EA53" s="3">
        <f>'[1]GovtExp (VDGM+VIGM)'!J52</f>
        <v>7.7219283411977802E-7</v>
      </c>
      <c r="EB53" s="3">
        <f>'[1]GovtExp (VDGM+VIGM)'!K52</f>
        <v>7.7260955322344703E-7</v>
      </c>
      <c r="EC53" s="3">
        <f>'[1]GovtExp (VDGM+VIGM)'!L52</f>
        <v>7.7186541602713998E-7</v>
      </c>
      <c r="ED53" s="3">
        <f>'[1]GovtExp (VDGM+VIGM)'!M52</f>
        <v>4.9265272537013499E-6</v>
      </c>
      <c r="EE53" s="3">
        <f>'[1]GovtExp (VDGM+VIGM)'!N52</f>
        <v>7.7623481047339697E-5</v>
      </c>
      <c r="EF53" s="3">
        <f>[1]Export!C52</f>
        <v>51.543949127197301</v>
      </c>
      <c r="EG53" s="3">
        <f>[1]Export!D52</f>
        <v>104.385299682617</v>
      </c>
      <c r="EH53" s="3">
        <f>[1]Export!E52</f>
        <v>4632.54541015625</v>
      </c>
      <c r="EI53" s="3">
        <f>[1]Export!F52</f>
        <v>1.64942455291748</v>
      </c>
      <c r="EJ53" s="3">
        <f>[1]Export!G52</f>
        <v>973.64459228515602</v>
      </c>
      <c r="EK53" s="3">
        <f>[1]Export!H52</f>
        <v>17.931922912597699</v>
      </c>
      <c r="EL53" s="3">
        <f>[1]Export!I52</f>
        <v>3.99999998990097E-6</v>
      </c>
      <c r="EM53" s="3">
        <f>[1]Export!J52</f>
        <v>23.928243637085</v>
      </c>
      <c r="EN53" s="3">
        <f>[1]Export!K52</f>
        <v>217.12530517578099</v>
      </c>
      <c r="EO53" s="3">
        <f>[1]Export!L52</f>
        <v>40.660346984863303</v>
      </c>
      <c r="EP53" s="3">
        <f>[1]Export!M52</f>
        <v>157.66535949707</v>
      </c>
      <c r="EQ53" s="3">
        <f>[1]Export!N52</f>
        <v>28390.96875</v>
      </c>
      <c r="ER53" s="7">
        <f t="shared" si="1"/>
        <v>34636.345432810369</v>
      </c>
      <c r="ES53" s="3">
        <f t="shared" si="2"/>
        <v>34635.978226675739</v>
      </c>
      <c r="ET53">
        <v>21046.903519164247</v>
      </c>
      <c r="EU53" s="7">
        <f t="shared" si="3"/>
        <v>34636.345432810369</v>
      </c>
    </row>
    <row r="54" spans="1:151" x14ac:dyDescent="0.35">
      <c r="A54" s="1" t="s">
        <v>11</v>
      </c>
      <c r="B54" t="s">
        <v>19</v>
      </c>
      <c r="C54">
        <v>1.0406109764952242E-7</v>
      </c>
      <c r="D54">
        <v>0</v>
      </c>
      <c r="E54">
        <v>9.2010240391261534E-7</v>
      </c>
      <c r="F54">
        <v>1.7829877542968973E-8</v>
      </c>
      <c r="G54">
        <v>1.7498878232016254E-9</v>
      </c>
      <c r="H54">
        <v>3.9014419673211674E-8</v>
      </c>
      <c r="I54">
        <v>1.4493942079117359E-8</v>
      </c>
      <c r="J54">
        <v>0</v>
      </c>
      <c r="K54">
        <v>1.1686910370532086E-6</v>
      </c>
      <c r="L54">
        <v>0</v>
      </c>
      <c r="M54">
        <v>5.6255752720822449E-5</v>
      </c>
      <c r="N54">
        <v>2.9463477665462087E-6</v>
      </c>
      <c r="O54">
        <v>1.4762080326212538E-7</v>
      </c>
      <c r="P54">
        <v>6.3806952895702767E-6</v>
      </c>
      <c r="Q54">
        <v>1.0646843509132077E-5</v>
      </c>
      <c r="R54">
        <v>4.7307336349749495E-8</v>
      </c>
      <c r="S54">
        <v>1.3868675047264775E-5</v>
      </c>
      <c r="T54">
        <v>0</v>
      </c>
      <c r="U54">
        <v>2.4398035214492764E-4</v>
      </c>
      <c r="V54">
        <v>9.4201548471978248E-6</v>
      </c>
      <c r="W54">
        <v>1.7510217834208178E-6</v>
      </c>
      <c r="X54">
        <v>3.18316850081523E-5</v>
      </c>
      <c r="Y54">
        <v>3.9353973566086487E-5</v>
      </c>
      <c r="Z54">
        <v>1.8538858967702998E-7</v>
      </c>
      <c r="AA54">
        <v>5.1261380018260469E-7</v>
      </c>
      <c r="AB54">
        <v>0</v>
      </c>
      <c r="AC54">
        <v>5.7556369911799436E-5</v>
      </c>
      <c r="AD54">
        <v>2.1450056226847898E-6</v>
      </c>
      <c r="AE54">
        <v>9.6158889203968249E-8</v>
      </c>
      <c r="AF54">
        <v>1.5574947819816014E-6</v>
      </c>
      <c r="AG54">
        <v>1.9998178312139859E-7</v>
      </c>
      <c r="AH54">
        <v>4.1218765722817451E-9</v>
      </c>
      <c r="AI54">
        <v>3.3178533624612195E-4</v>
      </c>
      <c r="AJ54">
        <v>1.8716656445442768E-9</v>
      </c>
      <c r="AK54">
        <v>6.2233560188625983E-3</v>
      </c>
      <c r="AL54">
        <v>1.631488355722344E-4</v>
      </c>
      <c r="AM54">
        <v>7.6318714910509573E-6</v>
      </c>
      <c r="AN54">
        <v>1.2624868261994248E-4</v>
      </c>
      <c r="AO54">
        <v>1.1008428259460741E-4</v>
      </c>
      <c r="AP54">
        <v>2.1560083486552016E-6</v>
      </c>
      <c r="AQ54">
        <v>4.3395286669308398E-7</v>
      </c>
      <c r="AR54">
        <v>0</v>
      </c>
      <c r="AS54">
        <v>7.759672494990304E-5</v>
      </c>
      <c r="AT54">
        <v>9.0785004393193975E-6</v>
      </c>
      <c r="AU54">
        <v>1.4425704323002809E-6</v>
      </c>
      <c r="AV54">
        <v>3.3360811623801925E-5</v>
      </c>
      <c r="AW54">
        <v>3.8300054750743655E-5</v>
      </c>
      <c r="AX54">
        <v>6.2722562455988221E-8</v>
      </c>
      <c r="AY54">
        <v>3.0225897370936869E-4</v>
      </c>
      <c r="AZ54">
        <v>4.4600205702190199E-7</v>
      </c>
      <c r="BA54">
        <v>7.1756094334718468E-2</v>
      </c>
      <c r="BB54">
        <v>1.7434982436166174E-4</v>
      </c>
      <c r="BC54">
        <v>3.9522457700931035E-5</v>
      </c>
      <c r="BD54">
        <v>6.4887561318560769E-4</v>
      </c>
      <c r="BE54">
        <v>9.3489918302744281E-4</v>
      </c>
      <c r="BF54">
        <v>2.0509248121232591E-5</v>
      </c>
      <c r="BG54">
        <v>4.3345215488069743E-5</v>
      </c>
      <c r="BH54">
        <v>0</v>
      </c>
      <c r="BI54">
        <v>3.0080934046194485E-3</v>
      </c>
      <c r="BJ54">
        <v>2.5246675969593256E-5</v>
      </c>
      <c r="BK54">
        <v>1.8470836408074111E-6</v>
      </c>
      <c r="BL54">
        <v>6.9369364594150883E-5</v>
      </c>
      <c r="BM54">
        <v>1.402277195972363E-4</v>
      </c>
      <c r="BN54">
        <v>3.6156979496834582E-7</v>
      </c>
      <c r="BO54">
        <v>7.6763532534781379E-6</v>
      </c>
      <c r="BP54">
        <v>0</v>
      </c>
      <c r="BQ54">
        <v>1.0002326578267165E-3</v>
      </c>
      <c r="BR54">
        <v>6.9653278178065249E-6</v>
      </c>
      <c r="BS54">
        <v>4.9377088173500699E-7</v>
      </c>
      <c r="BT54">
        <v>5.8151632959407699E-5</v>
      </c>
      <c r="BU54">
        <v>7.1806956812721525E-5</v>
      </c>
      <c r="BV54">
        <v>1.3174580974848743E-7</v>
      </c>
      <c r="BW54">
        <v>1.2837067698234253E-6</v>
      </c>
      <c r="BX54">
        <v>0</v>
      </c>
      <c r="BY54">
        <v>2.6614522236579653E-4</v>
      </c>
      <c r="BZ54">
        <v>2.4792873259256205E-6</v>
      </c>
      <c r="CA54">
        <v>1.5660096389008187E-7</v>
      </c>
      <c r="CB54">
        <v>6.0094771653517337E-6</v>
      </c>
      <c r="CC54">
        <v>9.9372037924996212E-6</v>
      </c>
      <c r="CD54">
        <v>3.7395543534623224E-8</v>
      </c>
      <c r="CE54">
        <v>3.5823876949634638E-6</v>
      </c>
      <c r="CF54">
        <v>0</v>
      </c>
      <c r="CG54">
        <v>6.2441084838456621E-5</v>
      </c>
      <c r="CH54">
        <v>1.1706363267215032E-6</v>
      </c>
      <c r="CI54">
        <v>1.4167025470968938E-7</v>
      </c>
      <c r="CJ54">
        <v>3.7347554949762177E-6</v>
      </c>
      <c r="CK54">
        <v>5.3162473666081164E-6</v>
      </c>
      <c r="CL54">
        <v>1.3711151215464732E-8</v>
      </c>
      <c r="CM54">
        <v>3.851317208384567E-6</v>
      </c>
      <c r="CN54">
        <v>0</v>
      </c>
      <c r="CO54">
        <v>8.2227904373963369E-5</v>
      </c>
      <c r="CP54">
        <v>2.5349726522992675E-6</v>
      </c>
      <c r="CQ54">
        <v>2.0035497507140407E-7</v>
      </c>
      <c r="CR54">
        <v>3.8565652009895933E-6</v>
      </c>
      <c r="CS54">
        <v>4.5021807132423968E-6</v>
      </c>
      <c r="CT54">
        <v>1.9133587572621353E-8</v>
      </c>
      <c r="CU54" s="5">
        <f t="shared" si="0"/>
        <v>8.6376388684483399E-2</v>
      </c>
      <c r="CV54" s="2">
        <v>3.4386327024549198E-3</v>
      </c>
      <c r="CW54" s="2">
        <v>7.2811360359191903</v>
      </c>
      <c r="CX54" s="2">
        <v>244.21905517578099</v>
      </c>
      <c r="CY54" s="2">
        <v>3.9197807312011701</v>
      </c>
      <c r="CZ54" s="2">
        <v>63.188556671142599</v>
      </c>
      <c r="DA54" s="2">
        <v>27.2980556488037</v>
      </c>
      <c r="DB54" s="2">
        <v>2181.07592773438</v>
      </c>
      <c r="DC54" s="2">
        <v>199.37149047851599</v>
      </c>
      <c r="DD54" s="2">
        <v>149.20048522949199</v>
      </c>
      <c r="DE54" s="2">
        <v>3.6294469833374001</v>
      </c>
      <c r="DF54" s="2">
        <v>711.52203369140602</v>
      </c>
      <c r="DG54" s="2">
        <v>2615.08349609375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1.06374602637516E-6</v>
      </c>
      <c r="DO54">
        <v>0</v>
      </c>
      <c r="DP54">
        <v>0</v>
      </c>
      <c r="DQ54">
        <v>0</v>
      </c>
      <c r="DR54">
        <v>0</v>
      </c>
      <c r="DS54">
        <v>0</v>
      </c>
      <c r="DT54" s="3">
        <f>'[1]GovtExp (VDGM+VIGM)'!C53</f>
        <v>1.0261084426588199E-8</v>
      </c>
      <c r="DU54" s="3">
        <f>'[1]GovtExp (VDGM+VIGM)'!D53</f>
        <v>3.8261450754362201E-6</v>
      </c>
      <c r="DV54" s="3">
        <f>'[1]GovtExp (VDGM+VIGM)'!E53</f>
        <v>7.0039625279605399E-4</v>
      </c>
      <c r="DW54" s="3">
        <f>'[1]GovtExp (VDGM+VIGM)'!F53</f>
        <v>1.29318777908338E-6</v>
      </c>
      <c r="DX54" s="3">
        <f>'[1]GovtExp (VDGM+VIGM)'!G53</f>
        <v>4.58170688943937E-7</v>
      </c>
      <c r="DY54" s="3">
        <f>'[1]GovtExp (VDGM+VIGM)'!H53</f>
        <v>7.4907060479745296E-5</v>
      </c>
      <c r="DZ54" s="3">
        <f>'[1]GovtExp (VDGM+VIGM)'!I53</f>
        <v>6.3135787844657898E-2</v>
      </c>
      <c r="EA54" s="3">
        <f>'[1]GovtExp (VDGM+VIGM)'!J53</f>
        <v>4.3218536302447297E-4</v>
      </c>
      <c r="EB54" s="3">
        <f>'[1]GovtExp (VDGM+VIGM)'!K53</f>
        <v>3.6978255957364998E-4</v>
      </c>
      <c r="EC54" s="3">
        <f>'[1]GovtExp (VDGM+VIGM)'!L53</f>
        <v>1.07750229290104E-5</v>
      </c>
      <c r="ED54" s="3">
        <f>'[1]GovtExp (VDGM+VIGM)'!M53</f>
        <v>1.8678866326808899E-3</v>
      </c>
      <c r="EE54" s="3">
        <f>'[1]GovtExp (VDGM+VIGM)'!N53</f>
        <v>3.6016239318996698E-3</v>
      </c>
      <c r="EF54" s="3">
        <f>[1]Export!C53</f>
        <v>4.9236095510423201E-3</v>
      </c>
      <c r="EG54" s="3">
        <f>[1]Export!D53</f>
        <v>7.7858872413635298</v>
      </c>
      <c r="EH54" s="3">
        <f>[1]Export!E53</f>
        <v>304.74005126953102</v>
      </c>
      <c r="EI54" s="3">
        <f>[1]Export!F53</f>
        <v>4.5072183609008798</v>
      </c>
      <c r="EJ54" s="3">
        <f>[1]Export!G53</f>
        <v>734.658203125</v>
      </c>
      <c r="EK54" s="3">
        <f>[1]Export!H53</f>
        <v>43.983699798583999</v>
      </c>
      <c r="EL54" s="3">
        <f>[1]Export!I53</f>
        <v>7.99999997980194E-6</v>
      </c>
      <c r="EM54" s="3">
        <f>[1]Export!J53</f>
        <v>433.63720703125</v>
      </c>
      <c r="EN54" s="3">
        <f>[1]Export!K53</f>
        <v>212.09620666503901</v>
      </c>
      <c r="EO54" s="3">
        <f>[1]Export!L53</f>
        <v>8.3424968719482404</v>
      </c>
      <c r="EP54" s="3">
        <f>[1]Export!M53</f>
        <v>920.34167480468795</v>
      </c>
      <c r="EQ54" s="3">
        <f>[1]Export!N53</f>
        <v>3093.16723632813</v>
      </c>
      <c r="ER54" s="7">
        <f t="shared" si="1"/>
        <v>11969.21429259728</v>
      </c>
      <c r="ES54" s="3">
        <f t="shared" si="2"/>
        <v>11969.127916208596</v>
      </c>
      <c r="ET54">
        <v>9382.4837636600932</v>
      </c>
      <c r="EU54" s="7">
        <f t="shared" si="3"/>
        <v>11969.21429259728</v>
      </c>
    </row>
    <row r="55" spans="1:151" x14ac:dyDescent="0.35">
      <c r="A55" s="1" t="s">
        <v>11</v>
      </c>
      <c r="B55" t="s">
        <v>20</v>
      </c>
      <c r="C55">
        <v>1.3734033508835859E-5</v>
      </c>
      <c r="D55">
        <v>1.9956236249517902E-7</v>
      </c>
      <c r="E55">
        <v>1.033108951193614E-4</v>
      </c>
      <c r="F55">
        <v>2.3451667812528841E-3</v>
      </c>
      <c r="G55">
        <v>1.1852560255578269E-3</v>
      </c>
      <c r="H55">
        <v>2.0892609224047094E-4</v>
      </c>
      <c r="I55">
        <v>1.1736164882305057E-4</v>
      </c>
      <c r="J55">
        <v>9.1865496887906043E-6</v>
      </c>
      <c r="K55">
        <v>3.2254876089607669E-8</v>
      </c>
      <c r="L55">
        <v>6.6910909824109061E-7</v>
      </c>
      <c r="M55">
        <v>2.6128251824808715E-6</v>
      </c>
      <c r="N55">
        <v>1.5446273222123556E-4</v>
      </c>
      <c r="O55">
        <v>1.9213941511324101E-4</v>
      </c>
      <c r="P55">
        <v>1.0270525092349527E-5</v>
      </c>
      <c r="Q55">
        <v>9.5424913954808712E-5</v>
      </c>
      <c r="R55">
        <v>9.9573709552482738E-8</v>
      </c>
      <c r="S55">
        <v>3.1893743764596955E-6</v>
      </c>
      <c r="T55">
        <v>7.1934502682157516E-7</v>
      </c>
      <c r="U55">
        <v>2.2853378392835672E-4</v>
      </c>
      <c r="V55">
        <v>3.3087551390375068E-3</v>
      </c>
      <c r="W55">
        <v>1.9547602138377941E-3</v>
      </c>
      <c r="X55">
        <v>1.4328952605618919E-3</v>
      </c>
      <c r="Y55">
        <v>9.4093503519622956E-4</v>
      </c>
      <c r="Z55">
        <v>1.7695097766225122E-4</v>
      </c>
      <c r="AA55">
        <v>2.5044438851744363E-8</v>
      </c>
      <c r="AB55">
        <v>2.0345623795473555E-7</v>
      </c>
      <c r="AC55">
        <v>2.6339524758867157E-8</v>
      </c>
      <c r="AD55">
        <v>1.1270120632863117E-4</v>
      </c>
      <c r="AE55">
        <v>2.3217740462367725E-7</v>
      </c>
      <c r="AF55">
        <v>6.3383640695715882E-5</v>
      </c>
      <c r="AG55">
        <v>1.0381732320658183E-8</v>
      </c>
      <c r="AH55">
        <v>1.2150264233874535E-6</v>
      </c>
      <c r="AI55">
        <v>8.9454670406483258E-6</v>
      </c>
      <c r="AJ55">
        <v>1.7833581672973712E-6</v>
      </c>
      <c r="AK55">
        <v>3.8597931834179476E-4</v>
      </c>
      <c r="AL55">
        <v>6.4123248717315815E-3</v>
      </c>
      <c r="AM55">
        <v>1.7567213105953024E-3</v>
      </c>
      <c r="AN55">
        <v>1.7805133102444543E-3</v>
      </c>
      <c r="AO55">
        <v>4.1247812114976603E-4</v>
      </c>
      <c r="AP55">
        <v>2.2281850570567062E-4</v>
      </c>
      <c r="AQ55">
        <v>1.8609024315058838E-7</v>
      </c>
      <c r="AR55">
        <v>4.4407435737376934E-7</v>
      </c>
      <c r="AS55">
        <v>3.8967653558122363E-6</v>
      </c>
      <c r="AT55">
        <v>1.246568027361902E-3</v>
      </c>
      <c r="AU55">
        <v>6.8649321131051505E-5</v>
      </c>
      <c r="AV55">
        <v>1.5007042280134393E-3</v>
      </c>
      <c r="AW55">
        <v>5.9138569245458539E-5</v>
      </c>
      <c r="AX55">
        <v>9.6326421771862348E-5</v>
      </c>
      <c r="AY55">
        <v>4.6561120242214612E-3</v>
      </c>
      <c r="AZ55">
        <v>5.4776862536153341E-4</v>
      </c>
      <c r="BA55">
        <v>1.7278946064293574E-2</v>
      </c>
      <c r="BB55">
        <v>0.11937042203903865</v>
      </c>
      <c r="BC55">
        <v>6.2195790450893292E-3</v>
      </c>
      <c r="BD55">
        <v>8.6715473765502663E-2</v>
      </c>
      <c r="BE55">
        <v>1.1914139305219803E-2</v>
      </c>
      <c r="BF55">
        <v>2.4533609059149537E-2</v>
      </c>
      <c r="BG55">
        <v>9.5051804901473958E-6</v>
      </c>
      <c r="BH55">
        <v>6.8813156958116676E-7</v>
      </c>
      <c r="BI55">
        <v>1.0503820115591356E-4</v>
      </c>
      <c r="BJ55">
        <v>4.3286600417361586E-3</v>
      </c>
      <c r="BK55">
        <v>4.6112267090485517E-4</v>
      </c>
      <c r="BL55">
        <v>6.6810048437183729E-3</v>
      </c>
      <c r="BM55">
        <v>6.7478605032712509E-4</v>
      </c>
      <c r="BN55">
        <v>3.0174987914527646E-4</v>
      </c>
      <c r="BO55">
        <v>4.2166678061517669E-7</v>
      </c>
      <c r="BP55">
        <v>2.5419411973526207E-7</v>
      </c>
      <c r="BQ55">
        <v>3.5441875280024249E-5</v>
      </c>
      <c r="BR55">
        <v>6.0747572001619175E-4</v>
      </c>
      <c r="BS55">
        <v>1.3380695035000601E-4</v>
      </c>
      <c r="BT55">
        <v>4.0251668005965698E-4</v>
      </c>
      <c r="BU55">
        <v>9.2070258576829663E-4</v>
      </c>
      <c r="BV55">
        <v>9.8146664330808187E-6</v>
      </c>
      <c r="BW55">
        <v>5.9558819434038899E-9</v>
      </c>
      <c r="BX55">
        <v>1.8290742075465377E-8</v>
      </c>
      <c r="BY55">
        <v>5.2204061326358848E-7</v>
      </c>
      <c r="BZ55">
        <v>3.74652481338391E-5</v>
      </c>
      <c r="CA55">
        <v>4.0571928660827933E-5</v>
      </c>
      <c r="CB55">
        <v>1.986836969609798E-6</v>
      </c>
      <c r="CC55">
        <v>1.9233121590542658E-5</v>
      </c>
      <c r="CD55">
        <v>7.7464355806327722E-8</v>
      </c>
      <c r="CE55">
        <v>2.7154992532539378E-6</v>
      </c>
      <c r="CF55">
        <v>2.0822907997282758E-7</v>
      </c>
      <c r="CG55">
        <v>2.5981386314614488E-5</v>
      </c>
      <c r="CH55">
        <v>8.1931439805354826E-4</v>
      </c>
      <c r="CI55">
        <v>2.1675717242780379E-4</v>
      </c>
      <c r="CJ55">
        <v>9.7178938517345978E-4</v>
      </c>
      <c r="CK55">
        <v>1.4967666501322703E-4</v>
      </c>
      <c r="CL55">
        <v>5.3941877109908633E-5</v>
      </c>
      <c r="CM55">
        <v>2.6643075701280525E-6</v>
      </c>
      <c r="CN55">
        <v>2.3397505945947565E-7</v>
      </c>
      <c r="CO55">
        <v>1.8600810811919932E-5</v>
      </c>
      <c r="CP55">
        <v>1.1158400363250132E-3</v>
      </c>
      <c r="CQ55">
        <v>1.3598680662772178E-4</v>
      </c>
      <c r="CR55">
        <v>7.4936640870477858E-4</v>
      </c>
      <c r="CS55">
        <v>6.5299882693035119E-5</v>
      </c>
      <c r="CT55">
        <v>4.7386275568723158E-5</v>
      </c>
      <c r="CU55" s="5">
        <f t="shared" si="0"/>
        <v>0.31700555036913775</v>
      </c>
      <c r="CV55" s="2">
        <v>0.24157549440860701</v>
      </c>
      <c r="CW55" s="2">
        <v>0.104225873947144</v>
      </c>
      <c r="CX55" s="2">
        <v>162.14561462402301</v>
      </c>
      <c r="CY55" s="2">
        <v>1.0097258491441601E-3</v>
      </c>
      <c r="CZ55" s="2">
        <v>382.38406372070301</v>
      </c>
      <c r="DA55" s="2">
        <v>12.8948965072632</v>
      </c>
      <c r="DB55" s="2">
        <v>1072.66223144531</v>
      </c>
      <c r="DC55" s="2">
        <v>110.904541015625</v>
      </c>
      <c r="DD55" s="2">
        <v>20.077337265014599</v>
      </c>
      <c r="DE55" s="2">
        <v>0.117531277239323</v>
      </c>
      <c r="DF55" s="2">
        <v>770.4873046875</v>
      </c>
      <c r="DG55" s="2">
        <v>2374.08251953125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74.289947509765597</v>
      </c>
      <c r="DO55">
        <v>0</v>
      </c>
      <c r="DP55">
        <v>0</v>
      </c>
      <c r="DQ55">
        <v>0</v>
      </c>
      <c r="DR55">
        <v>0</v>
      </c>
      <c r="DS55">
        <v>0</v>
      </c>
      <c r="DT55" s="3">
        <f>'[1]GovtExp (VDGM+VIGM)'!C54</f>
        <v>1.25625078339908E-7</v>
      </c>
      <c r="DU55" s="3">
        <f>'[1]GovtExp (VDGM+VIGM)'!D54</f>
        <v>3.4617048783047702E-8</v>
      </c>
      <c r="DV55" s="3">
        <f>'[1]GovtExp (VDGM+VIGM)'!E54</f>
        <v>8.5720232164021595E-5</v>
      </c>
      <c r="DW55" s="3">
        <f>'[1]GovtExp (VDGM+VIGM)'!F54</f>
        <v>4.8951309672418099E-10</v>
      </c>
      <c r="DX55" s="3">
        <f>'[1]GovtExp (VDGM+VIGM)'!G54</f>
        <v>2.43363465415314E-4</v>
      </c>
      <c r="DY55" s="3">
        <f>'[1]GovtExp (VDGM+VIGM)'!H54</f>
        <v>7.3940295806096401E-6</v>
      </c>
      <c r="DZ55" s="3">
        <f>'[1]GovtExp (VDGM+VIGM)'!I54</f>
        <v>3.3766257110983099E-3</v>
      </c>
      <c r="EA55" s="3">
        <f>'[1]GovtExp (VDGM+VIGM)'!J54</f>
        <v>6.3390376453753601E-5</v>
      </c>
      <c r="EB55" s="3">
        <f>'[1]GovtExp (VDGM+VIGM)'!K54</f>
        <v>1.3243618923297601E-5</v>
      </c>
      <c r="EC55" s="3">
        <f>'[1]GovtExp (VDGM+VIGM)'!L54</f>
        <v>4.6804817799284098E-8</v>
      </c>
      <c r="ED55" s="3">
        <f>'[1]GovtExp (VDGM+VIGM)'!M54</f>
        <v>5.0506694242358197E-4</v>
      </c>
      <c r="EE55" s="3">
        <f>'[1]GovtExp (VDGM+VIGM)'!N54</f>
        <v>1.29649788141251E-3</v>
      </c>
      <c r="EF55" s="3">
        <f>[1]Export!C54</f>
        <v>19.639635086059599</v>
      </c>
      <c r="EG55" s="3">
        <f>[1]Export!D54</f>
        <v>7.8496937751770002</v>
      </c>
      <c r="EH55" s="3">
        <f>[1]Export!E54</f>
        <v>2650.81396484375</v>
      </c>
      <c r="EI55" s="3">
        <f>[1]Export!F54</f>
        <v>0.72686547040939298</v>
      </c>
      <c r="EJ55" s="3">
        <f>[1]Export!G54</f>
        <v>3109.75073242188</v>
      </c>
      <c r="EK55" s="3">
        <f>[1]Export!H54</f>
        <v>172.06658935546901</v>
      </c>
      <c r="EL55" s="3">
        <f>[1]Export!I54</f>
        <v>7.99999997980194E-6</v>
      </c>
      <c r="EM55" s="3">
        <f>[1]Export!J54</f>
        <v>1617.91870117188</v>
      </c>
      <c r="EN55" s="3">
        <f>[1]Export!K54</f>
        <v>249.91127014160199</v>
      </c>
      <c r="EO55" s="3">
        <f>[1]Export!L54</f>
        <v>3.7445139884948699</v>
      </c>
      <c r="EP55" s="3">
        <f>[1]Export!M54</f>
        <v>13909.2958984375</v>
      </c>
      <c r="EQ55" s="3">
        <f>[1]Export!N54</f>
        <v>28321.140625</v>
      </c>
      <c r="ER55" s="7">
        <f t="shared" si="1"/>
        <v>55043.573893430279</v>
      </c>
      <c r="ES55" s="3">
        <f t="shared" si="2"/>
        <v>55043.256887879914</v>
      </c>
      <c r="ET55">
        <v>21397.043900196088</v>
      </c>
      <c r="EU55" s="7">
        <f t="shared" si="3"/>
        <v>55043.573893430286</v>
      </c>
    </row>
    <row r="56" spans="1:151" x14ac:dyDescent="0.35">
      <c r="A56" s="1" t="s">
        <v>11</v>
      </c>
      <c r="B56" t="s">
        <v>21</v>
      </c>
      <c r="C56">
        <v>3.0282939402737742E-7</v>
      </c>
      <c r="D56">
        <v>5.1059935652853415E-8</v>
      </c>
      <c r="E56">
        <v>7.8561259626918294E-6</v>
      </c>
      <c r="F56">
        <v>4.8467176353085823E-5</v>
      </c>
      <c r="G56">
        <v>1.17421321148671E-3</v>
      </c>
      <c r="H56">
        <v>1.9636502378228286E-4</v>
      </c>
      <c r="I56">
        <v>5.1403036527573456E-5</v>
      </c>
      <c r="J56">
        <v>2.2251299623635118E-5</v>
      </c>
      <c r="K56">
        <v>4.6574940719166924E-8</v>
      </c>
      <c r="L56">
        <v>7.0989963818744885E-7</v>
      </c>
      <c r="M56">
        <v>7.6352081023366079E-7</v>
      </c>
      <c r="N56">
        <v>1.044415027543902E-5</v>
      </c>
      <c r="O56">
        <v>1.6881312073437771E-4</v>
      </c>
      <c r="P56">
        <v>6.1002584350721792E-5</v>
      </c>
      <c r="Q56">
        <v>8.7003351309889362E-5</v>
      </c>
      <c r="R56">
        <v>9.2377902515737261E-6</v>
      </c>
      <c r="S56">
        <v>2.8438667740495188E-7</v>
      </c>
      <c r="T56">
        <v>3.2529309363530099E-7</v>
      </c>
      <c r="U56">
        <v>9.1964074540519687E-6</v>
      </c>
      <c r="V56">
        <v>9.7289323202167798E-5</v>
      </c>
      <c r="W56">
        <v>2.9754801955596344E-3</v>
      </c>
      <c r="X56">
        <v>3.3791956820730846E-4</v>
      </c>
      <c r="Y56">
        <v>6.0262209282168949E-4</v>
      </c>
      <c r="Z56">
        <v>1.8743448080249316E-4</v>
      </c>
      <c r="AA56">
        <v>0</v>
      </c>
      <c r="AB56">
        <v>5.3165990505787062E-7</v>
      </c>
      <c r="AC56">
        <v>3.3434646782647267E-7</v>
      </c>
      <c r="AD56">
        <v>1.7995772396467213E-5</v>
      </c>
      <c r="AE56">
        <v>1.4601950965467981E-4</v>
      </c>
      <c r="AF56">
        <v>5.0151422741016502E-6</v>
      </c>
      <c r="AG56">
        <v>4.7813224242075479E-6</v>
      </c>
      <c r="AH56">
        <v>6.3256412269265097E-8</v>
      </c>
      <c r="AI56">
        <v>7.6728484991622023E-7</v>
      </c>
      <c r="AJ56">
        <v>1.5562419779196467E-6</v>
      </c>
      <c r="AK56">
        <v>2.0457931938344819E-4</v>
      </c>
      <c r="AL56">
        <v>4.5298280529659882E-4</v>
      </c>
      <c r="AM56">
        <v>1.9078456075200097E-2</v>
      </c>
      <c r="AN56">
        <v>1.282751380709305E-3</v>
      </c>
      <c r="AO56">
        <v>9.8932754715344616E-4</v>
      </c>
      <c r="AP56">
        <v>7.8553117277248741E-4</v>
      </c>
      <c r="AQ56">
        <v>1.2447803339296148E-8</v>
      </c>
      <c r="AR56">
        <v>1.8274077275734923E-7</v>
      </c>
      <c r="AS56">
        <v>4.5259128589018084E-5</v>
      </c>
      <c r="AT56">
        <v>2.1303089209063336E-4</v>
      </c>
      <c r="AU56">
        <v>1.273735507429268E-2</v>
      </c>
      <c r="AV56">
        <v>2.9697765825554412E-4</v>
      </c>
      <c r="AW56">
        <v>1.6738467994517751E-3</v>
      </c>
      <c r="AX56">
        <v>4.2043719341890401E-4</v>
      </c>
      <c r="AY56">
        <v>9.9639020831348278E-4</v>
      </c>
      <c r="AZ56">
        <v>9.6769544088590542E-5</v>
      </c>
      <c r="BA56">
        <v>1.4010238300284267E-2</v>
      </c>
      <c r="BB56">
        <v>3.1244524758458031E-3</v>
      </c>
      <c r="BC56">
        <v>7.6732478036386526E-2</v>
      </c>
      <c r="BD56">
        <v>1.9432670067628874E-2</v>
      </c>
      <c r="BE56">
        <v>1.2127049742365397E-2</v>
      </c>
      <c r="BF56">
        <v>3.9630615894529755E-3</v>
      </c>
      <c r="BG56">
        <v>1.752135397013393E-7</v>
      </c>
      <c r="BH56">
        <v>1.4110465097449165E-7</v>
      </c>
      <c r="BI56">
        <v>3.2810843091617589E-5</v>
      </c>
      <c r="BJ56">
        <v>5.9885392387484098E-5</v>
      </c>
      <c r="BK56">
        <v>2.8111361165288275E-3</v>
      </c>
      <c r="BL56">
        <v>1.6553386570884962E-4</v>
      </c>
      <c r="BM56">
        <v>8.6135628484652264E-4</v>
      </c>
      <c r="BN56">
        <v>1.0812377798024458E-4</v>
      </c>
      <c r="BO56">
        <v>8.3561932904125981E-8</v>
      </c>
      <c r="BP56">
        <v>4.7664012344444902E-7</v>
      </c>
      <c r="BQ56">
        <v>9.248179609741268E-6</v>
      </c>
      <c r="BR56">
        <v>4.1489849123258816E-5</v>
      </c>
      <c r="BS56">
        <v>1.0660344679506843E-3</v>
      </c>
      <c r="BT56">
        <v>2.6079523364761707E-4</v>
      </c>
      <c r="BU56">
        <v>7.970661172696993E-4</v>
      </c>
      <c r="BV56">
        <v>7.5454662369877032E-5</v>
      </c>
      <c r="BW56">
        <v>1.3762465500149957E-8</v>
      </c>
      <c r="BX56">
        <v>1.4605062306473351E-7</v>
      </c>
      <c r="BY56">
        <v>1.058558874613489E-6</v>
      </c>
      <c r="BZ56">
        <v>2.5582802301124201E-5</v>
      </c>
      <c r="CA56">
        <v>2.4893292501398836E-4</v>
      </c>
      <c r="CB56">
        <v>2.4303452831296939E-5</v>
      </c>
      <c r="CC56">
        <v>1.9431354011055911E-4</v>
      </c>
      <c r="CD56">
        <v>9.5788580407980034E-6</v>
      </c>
      <c r="CE56">
        <v>1.8410921018008552E-7</v>
      </c>
      <c r="CF56">
        <v>7.4770924835645943E-8</v>
      </c>
      <c r="CG56">
        <v>2.6866401886607164E-5</v>
      </c>
      <c r="CH56">
        <v>4.2140763497114225E-5</v>
      </c>
      <c r="CI56">
        <v>2.4104465990948346E-3</v>
      </c>
      <c r="CJ56">
        <v>8.7400224012493827E-5</v>
      </c>
      <c r="CK56">
        <v>4.3293176457918296E-4</v>
      </c>
      <c r="CL56">
        <v>8.01858642688722E-5</v>
      </c>
      <c r="CM56">
        <v>9.0371948130951314E-8</v>
      </c>
      <c r="CN56">
        <v>5.7712686327319492E-8</v>
      </c>
      <c r="CO56">
        <v>3.7219614471258701E-6</v>
      </c>
      <c r="CP56">
        <v>2.1274303596546699E-5</v>
      </c>
      <c r="CQ56">
        <v>5.5617204263415062E-4</v>
      </c>
      <c r="CR56">
        <v>1.2377016118055725E-4</v>
      </c>
      <c r="CS56">
        <v>8.2977744129147327E-5</v>
      </c>
      <c r="CT56">
        <v>1.5691173396938487E-5</v>
      </c>
      <c r="CU56" s="5">
        <f t="shared" si="0"/>
        <v>0.18556811446862903</v>
      </c>
      <c r="CV56" s="2">
        <v>4.6220569610595703</v>
      </c>
      <c r="CW56" s="2">
        <v>57.201377868652301</v>
      </c>
      <c r="CX56" s="2">
        <v>867.54486083984398</v>
      </c>
      <c r="CY56" s="2">
        <v>0.36508339643478399</v>
      </c>
      <c r="CZ56" s="2">
        <v>2474.0146484375</v>
      </c>
      <c r="DA56" s="2">
        <v>65.998245239257798</v>
      </c>
      <c r="DB56" s="2">
        <v>1256.03076171875</v>
      </c>
      <c r="DC56" s="2">
        <v>877.04949951171898</v>
      </c>
      <c r="DD56" s="2">
        <v>282.024658203125</v>
      </c>
      <c r="DE56" s="2">
        <v>3.1623010635375999</v>
      </c>
      <c r="DF56" s="2">
        <v>5336.0947265625</v>
      </c>
      <c r="DG56" s="2">
        <v>7292.61767578125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6946.2783203125</v>
      </c>
      <c r="DO56">
        <v>0</v>
      </c>
      <c r="DP56">
        <v>0</v>
      </c>
      <c r="DQ56">
        <v>0</v>
      </c>
      <c r="DR56">
        <v>0</v>
      </c>
      <c r="DS56">
        <v>0</v>
      </c>
      <c r="DT56" s="3">
        <f>'[1]GovtExp (VDGM+VIGM)'!C55</f>
        <v>7.6818011507384707E-8</v>
      </c>
      <c r="DU56" s="3">
        <f>'[1]GovtExp (VDGM+VIGM)'!D55</f>
        <v>9.67767732618086E-7</v>
      </c>
      <c r="DV56" s="3">
        <f>'[1]GovtExp (VDGM+VIGM)'!E55</f>
        <v>1.22385372378631E-5</v>
      </c>
      <c r="DW56" s="3">
        <f>'[1]GovtExp (VDGM+VIGM)'!F55</f>
        <v>4.0573929993570299E-8</v>
      </c>
      <c r="DX56" s="3">
        <f>'[1]GovtExp (VDGM+VIGM)'!G55</f>
        <v>2.8116284738643999E-5</v>
      </c>
      <c r="DY56" s="3">
        <f>'[1]GovtExp (VDGM+VIGM)'!H55</f>
        <v>1.5409618754347299E-6</v>
      </c>
      <c r="DZ56" s="3">
        <f>'[1]GovtExp (VDGM+VIGM)'!I55</f>
        <v>2.5641575921326902E-3</v>
      </c>
      <c r="EA56" s="3">
        <f>'[1]GovtExp (VDGM+VIGM)'!J55</f>
        <v>2.0772917196154601E-5</v>
      </c>
      <c r="EB56" s="3">
        <f>'[1]GovtExp (VDGM+VIGM)'!K55</f>
        <v>9.6364565251860801E-6</v>
      </c>
      <c r="EC56" s="3">
        <f>'[1]GovtExp (VDGM+VIGM)'!L55</f>
        <v>1.69197775790053E-7</v>
      </c>
      <c r="ED56" s="3">
        <f>'[1]GovtExp (VDGM+VIGM)'!M55</f>
        <v>1.78392874659039E-4</v>
      </c>
      <c r="EE56" s="3">
        <f>'[1]GovtExp (VDGM+VIGM)'!N55</f>
        <v>1.6715991660021199E-4</v>
      </c>
      <c r="EF56" s="3">
        <f>[1]Export!C55</f>
        <v>27.769525527954102</v>
      </c>
      <c r="EG56" s="3">
        <f>[1]Export!D55</f>
        <v>62.295753479003899</v>
      </c>
      <c r="EH56" s="3">
        <f>[1]Export!E55</f>
        <v>3422.98803710938</v>
      </c>
      <c r="EI56" s="3">
        <f>[1]Export!F55</f>
        <v>3.60480761528015</v>
      </c>
      <c r="EJ56" s="3">
        <f>[1]Export!G55</f>
        <v>12034.23828125</v>
      </c>
      <c r="EK56" s="3">
        <f>[1]Export!H55</f>
        <v>2433.83081054688</v>
      </c>
      <c r="EL56" s="3">
        <f>[1]Export!I55</f>
        <v>1.1000000085914501E-5</v>
      </c>
      <c r="EM56" s="3">
        <f>[1]Export!J55</f>
        <v>2489.20678710938</v>
      </c>
      <c r="EN56" s="3">
        <f>[1]Export!K55</f>
        <v>1014.88922119141</v>
      </c>
      <c r="EO56" s="3">
        <f>[1]Export!L55</f>
        <v>28.7692470550537</v>
      </c>
      <c r="EP56" s="3">
        <f>[1]Export!M55</f>
        <v>47787.03515625</v>
      </c>
      <c r="EQ56" s="3">
        <f>[1]Export!N55</f>
        <v>45563.22265625</v>
      </c>
      <c r="ER56" s="7">
        <f t="shared" si="1"/>
        <v>140331.04306166482</v>
      </c>
      <c r="ES56" s="3">
        <f t="shared" si="2"/>
        <v>140330.8574935504</v>
      </c>
      <c r="ET56">
        <v>92531.853009640545</v>
      </c>
      <c r="EU56" s="7">
        <f t="shared" si="3"/>
        <v>140331.04306166488</v>
      </c>
    </row>
    <row r="57" spans="1:151" x14ac:dyDescent="0.35">
      <c r="A57" s="1" t="s">
        <v>11</v>
      </c>
      <c r="B57" t="s">
        <v>22</v>
      </c>
      <c r="C57">
        <v>0</v>
      </c>
      <c r="D57">
        <v>4.4572932954071624E-8</v>
      </c>
      <c r="E57">
        <v>2.492609558144169E-6</v>
      </c>
      <c r="F57">
        <v>3.8749590311684574E-6</v>
      </c>
      <c r="G57">
        <v>1.4769747779291525E-5</v>
      </c>
      <c r="H57">
        <v>1.1599571184115432E-3</v>
      </c>
      <c r="I57">
        <v>2.3621044569351075E-5</v>
      </c>
      <c r="J57">
        <v>1.8553474659085649E-7</v>
      </c>
      <c r="K57">
        <v>0</v>
      </c>
      <c r="L57">
        <v>6.7046008716730096E-6</v>
      </c>
      <c r="M57">
        <v>6.1818851396937975E-6</v>
      </c>
      <c r="N57">
        <v>3.0470482528066553E-5</v>
      </c>
      <c r="O57">
        <v>7.1260184602423658E-5</v>
      </c>
      <c r="P57">
        <v>3.0453604031599468E-3</v>
      </c>
      <c r="Q57">
        <v>6.5018244508406413E-4</v>
      </c>
      <c r="R57">
        <v>3.0797974479151453E-6</v>
      </c>
      <c r="S57">
        <v>0</v>
      </c>
      <c r="T57">
        <v>1.0112389449331343E-7</v>
      </c>
      <c r="U57">
        <v>1.5689517124248551E-6</v>
      </c>
      <c r="V57">
        <v>4.8551947591702569E-6</v>
      </c>
      <c r="W57">
        <v>1.9661664016101392E-5</v>
      </c>
      <c r="X57">
        <v>4.7338982497605487E-4</v>
      </c>
      <c r="Y57">
        <v>9.6356449858328699E-5</v>
      </c>
      <c r="Z57">
        <v>8.7329364025286567E-7</v>
      </c>
      <c r="AA57">
        <v>0</v>
      </c>
      <c r="AB57">
        <v>2.5202552601906575E-6</v>
      </c>
      <c r="AC57">
        <v>2.7201584739325907E-6</v>
      </c>
      <c r="AD57">
        <v>3.8185197767417271E-5</v>
      </c>
      <c r="AE57">
        <v>7.9502579852431125E-5</v>
      </c>
      <c r="AF57">
        <v>3.7205138950148459E-4</v>
      </c>
      <c r="AG57">
        <v>1.3461531569666801E-5</v>
      </c>
      <c r="AH57">
        <v>3.4833656767752984E-7</v>
      </c>
      <c r="AI57">
        <v>0</v>
      </c>
      <c r="AJ57">
        <v>1.3165073253888503E-7</v>
      </c>
      <c r="AK57">
        <v>2.5471137344746262E-6</v>
      </c>
      <c r="AL57">
        <v>5.5547178350024309E-6</v>
      </c>
      <c r="AM57">
        <v>1.5248183161958635E-5</v>
      </c>
      <c r="AN57">
        <v>8.1285784623655506E-4</v>
      </c>
      <c r="AO57">
        <v>3.4326123856031953E-5</v>
      </c>
      <c r="AP57">
        <v>5.323801296057411E-7</v>
      </c>
      <c r="AQ57">
        <v>0</v>
      </c>
      <c r="AR57">
        <v>3.1002838535488912E-7</v>
      </c>
      <c r="AS57">
        <v>2.6365256349050946E-6</v>
      </c>
      <c r="AT57">
        <v>1.927966922841809E-5</v>
      </c>
      <c r="AU57">
        <v>4.6412924745628904E-5</v>
      </c>
      <c r="AV57">
        <v>1.1378253133394417E-3</v>
      </c>
      <c r="AW57">
        <v>2.7130308655274503E-4</v>
      </c>
      <c r="AX57">
        <v>1.3925067892284545E-6</v>
      </c>
      <c r="AY57">
        <v>2.3591374714444116E-3</v>
      </c>
      <c r="AZ57">
        <v>2.7616979427952891E-4</v>
      </c>
      <c r="BA57">
        <v>8.6290750882513801E-3</v>
      </c>
      <c r="BB57">
        <v>3.6742758982574067E-3</v>
      </c>
      <c r="BC57">
        <v>3.9871206490213898E-3</v>
      </c>
      <c r="BD57">
        <v>0.10198360095694066</v>
      </c>
      <c r="BE57">
        <v>2.0506983861882877E-2</v>
      </c>
      <c r="BF57">
        <v>1.3959077387493777E-3</v>
      </c>
      <c r="BG57">
        <v>0</v>
      </c>
      <c r="BH57">
        <v>1.5327641648489717E-7</v>
      </c>
      <c r="BI57">
        <v>9.9277498248016652E-6</v>
      </c>
      <c r="BJ57">
        <v>1.9308230333992828E-5</v>
      </c>
      <c r="BK57">
        <v>5.3512437394478213E-5</v>
      </c>
      <c r="BL57">
        <v>3.1557567802380326E-3</v>
      </c>
      <c r="BM57">
        <v>5.9051825017618299E-4</v>
      </c>
      <c r="BN57">
        <v>1.7675998848664093E-6</v>
      </c>
      <c r="BO57">
        <v>0</v>
      </c>
      <c r="BP57">
        <v>1.2716695400828587E-7</v>
      </c>
      <c r="BQ57">
        <v>6.893134923908636E-7</v>
      </c>
      <c r="BR57">
        <v>2.308984130528995E-6</v>
      </c>
      <c r="BS57">
        <v>4.8535024045038855E-6</v>
      </c>
      <c r="BT57">
        <v>1.4260012557973927E-3</v>
      </c>
      <c r="BU57">
        <v>1.2667088844257125E-4</v>
      </c>
      <c r="BV57">
        <v>2.7187200088130418E-7</v>
      </c>
      <c r="BW57">
        <v>0</v>
      </c>
      <c r="BX57">
        <v>2.7853105752487113E-7</v>
      </c>
      <c r="BY57">
        <v>2.1519141695401903E-6</v>
      </c>
      <c r="BZ57">
        <v>1.0942417501569628E-5</v>
      </c>
      <c r="CA57">
        <v>2.4896733724251593E-5</v>
      </c>
      <c r="CB57">
        <v>2.4252222982903077E-3</v>
      </c>
      <c r="CC57">
        <v>2.4680003980021031E-4</v>
      </c>
      <c r="CD57">
        <v>9.4810766289089382E-7</v>
      </c>
      <c r="CE57">
        <v>0</v>
      </c>
      <c r="CF57">
        <v>6.374400884742566E-8</v>
      </c>
      <c r="CG57">
        <v>2.7956991049597585E-6</v>
      </c>
      <c r="CH57">
        <v>4.8029389010970884E-6</v>
      </c>
      <c r="CI57">
        <v>1.5808466063961718E-5</v>
      </c>
      <c r="CJ57">
        <v>5.0771195327282363E-4</v>
      </c>
      <c r="CK57">
        <v>1.0369378767612269E-4</v>
      </c>
      <c r="CL57">
        <v>4.4985074554897425E-7</v>
      </c>
      <c r="CM57">
        <v>0</v>
      </c>
      <c r="CN57">
        <v>1.6330118260650382E-7</v>
      </c>
      <c r="CO57">
        <v>5.195455892615954E-6</v>
      </c>
      <c r="CP57">
        <v>1.4127792354505467E-5</v>
      </c>
      <c r="CQ57">
        <v>3.8096591643150368E-5</v>
      </c>
      <c r="CR57">
        <v>1.139571260027994E-3</v>
      </c>
      <c r="CS57">
        <v>1.4207463525471118E-4</v>
      </c>
      <c r="CT57">
        <v>8.7223401362355349E-7</v>
      </c>
      <c r="CU57" s="5">
        <f t="shared" si="0"/>
        <v>0.16136494592674136</v>
      </c>
      <c r="CV57" s="2">
        <v>0.31537821888923601</v>
      </c>
      <c r="CW57" s="2">
        <v>6.44989061355591</v>
      </c>
      <c r="CX57" s="2">
        <v>32.540477752685497</v>
      </c>
      <c r="CY57" s="2">
        <v>0.33868005871772799</v>
      </c>
      <c r="CZ57" s="2">
        <v>20.818536758422901</v>
      </c>
      <c r="DA57" s="2">
        <v>15.5416717529297</v>
      </c>
      <c r="DB57" s="2">
        <v>5407.033203125</v>
      </c>
      <c r="DC57" s="2">
        <v>17.680845260620099</v>
      </c>
      <c r="DD57" s="2">
        <v>4.37038326263428</v>
      </c>
      <c r="DE57" s="2">
        <v>3.3919634819030802</v>
      </c>
      <c r="DF57" s="2">
        <v>268.083984375</v>
      </c>
      <c r="DG57" s="2">
        <v>1111.36401367188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0.48783540725708002</v>
      </c>
      <c r="DO57">
        <v>0</v>
      </c>
      <c r="DP57">
        <v>0</v>
      </c>
      <c r="DQ57">
        <v>0</v>
      </c>
      <c r="DR57">
        <v>0</v>
      </c>
      <c r="DS57">
        <v>0</v>
      </c>
      <c r="DT57" s="3">
        <f>'[1]GovtExp (VDGM+VIGM)'!C56</f>
        <v>2.3586101960404399E-9</v>
      </c>
      <c r="DU57" s="3">
        <f>'[1]GovtExp (VDGM+VIGM)'!D56</f>
        <v>5.19568352785882E-8</v>
      </c>
      <c r="DV57" s="3">
        <f>'[1]GovtExp (VDGM+VIGM)'!E56</f>
        <v>2.4413503751929998E-7</v>
      </c>
      <c r="DW57" s="3">
        <f>'[1]GovtExp (VDGM+VIGM)'!F56</f>
        <v>2.52812331069663E-8</v>
      </c>
      <c r="DX57" s="3">
        <f>'[1]GovtExp (VDGM+VIGM)'!G56</f>
        <v>1.8080342556459099E-7</v>
      </c>
      <c r="DY57" s="3">
        <f>'[1]GovtExp (VDGM+VIGM)'!H56</f>
        <v>2.4130767428687202E-7</v>
      </c>
      <c r="DZ57" s="3">
        <f>'[1]GovtExp (VDGM+VIGM)'!I56</f>
        <v>5.9642088599502997E-3</v>
      </c>
      <c r="EA57" s="3">
        <f>'[1]GovtExp (VDGM+VIGM)'!J56</f>
        <v>6.9961845383659196E-7</v>
      </c>
      <c r="EB57" s="3">
        <f>'[1]GovtExp (VDGM+VIGM)'!K56</f>
        <v>4.7497476174385202E-8</v>
      </c>
      <c r="EC57" s="3">
        <f>'[1]GovtExp (VDGM+VIGM)'!L56</f>
        <v>3.9163573717360103E-8</v>
      </c>
      <c r="ED57" s="3">
        <f>'[1]GovtExp (VDGM+VIGM)'!M56</f>
        <v>6.5416379584348803E-6</v>
      </c>
      <c r="EE57" s="3">
        <f>'[1]GovtExp (VDGM+VIGM)'!N56</f>
        <v>3.1792722438694902E-5</v>
      </c>
      <c r="EF57" s="3">
        <f>[1]Export!C56</f>
        <v>2.4944984912872301</v>
      </c>
      <c r="EG57" s="3">
        <f>[1]Export!D56</f>
        <v>31.0383815765381</v>
      </c>
      <c r="EH57" s="3">
        <f>[1]Export!E56</f>
        <v>153.69448852539099</v>
      </c>
      <c r="EI57" s="3">
        <f>[1]Export!F56</f>
        <v>8.5482110977172905</v>
      </c>
      <c r="EJ57" s="3">
        <f>[1]Export!G56</f>
        <v>173.860275268555</v>
      </c>
      <c r="EK57" s="3">
        <f>[1]Export!H56</f>
        <v>119.405410766602</v>
      </c>
      <c r="EL57" s="3">
        <f>[1]Export!I56</f>
        <v>3.0000001061125701E-6</v>
      </c>
      <c r="EM57" s="3">
        <f>[1]Export!J56</f>
        <v>359.78204345703102</v>
      </c>
      <c r="EN57" s="3">
        <f>[1]Export!K56</f>
        <v>36.573665618896499</v>
      </c>
      <c r="EO57" s="3">
        <f>[1]Export!L56</f>
        <v>31.352218627929702</v>
      </c>
      <c r="EP57" s="3">
        <f>[1]Export!M56</f>
        <v>3200.63940429688</v>
      </c>
      <c r="EQ57" s="3">
        <f>[1]Export!N56</f>
        <v>16879.10546875</v>
      </c>
      <c r="ER57" s="7">
        <f t="shared" si="1"/>
        <v>27885.078302237594</v>
      </c>
      <c r="ES57" s="3">
        <f t="shared" si="2"/>
        <v>27884.916937291666</v>
      </c>
      <c r="ET57">
        <v>7438.050937795123</v>
      </c>
      <c r="EU57" s="7">
        <f t="shared" si="3"/>
        <v>27885.078302237591</v>
      </c>
    </row>
    <row r="58" spans="1:151" x14ac:dyDescent="0.35">
      <c r="A58" s="1" t="s">
        <v>11</v>
      </c>
      <c r="B58" t="s">
        <v>23</v>
      </c>
      <c r="C58">
        <v>1.7757498768503588E-8</v>
      </c>
      <c r="D58">
        <v>2.0100025534052046E-7</v>
      </c>
      <c r="E58">
        <v>3.2814700051291487E-5</v>
      </c>
      <c r="F58">
        <v>1.6923936027834815E-4</v>
      </c>
      <c r="G58">
        <v>1.8524412940450877E-4</v>
      </c>
      <c r="H58">
        <v>3.8052263957789496E-3</v>
      </c>
      <c r="I58">
        <v>9.894858399152429E-5</v>
      </c>
      <c r="J58">
        <v>1.3168125079726561E-4</v>
      </c>
      <c r="K58">
        <v>7.4761649937703422E-9</v>
      </c>
      <c r="L58">
        <v>5.3835927991846441E-6</v>
      </c>
      <c r="M58">
        <v>3.7706056203581632E-5</v>
      </c>
      <c r="N58">
        <v>1.1222287882703881E-4</v>
      </c>
      <c r="O58">
        <v>1.1437157790827625E-4</v>
      </c>
      <c r="P58">
        <v>1.3188937406513161E-2</v>
      </c>
      <c r="Q58">
        <v>8.9731039882098027E-4</v>
      </c>
      <c r="R58">
        <v>2.110079739492502E-5</v>
      </c>
      <c r="S58">
        <v>2.7386521511975347E-9</v>
      </c>
      <c r="T58">
        <v>9.4255824012965392E-8</v>
      </c>
      <c r="U58">
        <v>5.4969765812700973E-6</v>
      </c>
      <c r="V58">
        <v>2.9086841976388922E-5</v>
      </c>
      <c r="W58">
        <v>4.3930179822626375E-5</v>
      </c>
      <c r="X58">
        <v>9.8884277924381312E-4</v>
      </c>
      <c r="Y58">
        <v>1.628183577428422E-4</v>
      </c>
      <c r="Z58">
        <v>3.1678997089356682E-5</v>
      </c>
      <c r="AA58">
        <v>0</v>
      </c>
      <c r="AB58">
        <v>1.009753896883084E-6</v>
      </c>
      <c r="AC58">
        <v>1.9132809855362154E-6</v>
      </c>
      <c r="AD58">
        <v>9.8685747369859747E-5</v>
      </c>
      <c r="AE58">
        <v>6.899357116413283E-5</v>
      </c>
      <c r="AF58">
        <v>1.5244644515526335E-3</v>
      </c>
      <c r="AG58">
        <v>8.9992636931393673E-6</v>
      </c>
      <c r="AH58">
        <v>2.2721898609303747E-4</v>
      </c>
      <c r="AI58">
        <v>4.5911483271306561E-9</v>
      </c>
      <c r="AJ58">
        <v>2.7078660567656674E-7</v>
      </c>
      <c r="AK58">
        <v>3.7442664238982629E-5</v>
      </c>
      <c r="AL58">
        <v>2.2642817957604664E-4</v>
      </c>
      <c r="AM58">
        <v>2.0340127829712645E-4</v>
      </c>
      <c r="AN58">
        <v>1.0660810675796762E-3</v>
      </c>
      <c r="AO58">
        <v>1.6589806868633157E-4</v>
      </c>
      <c r="AP58">
        <v>9.9616527498401787E-5</v>
      </c>
      <c r="AQ58">
        <v>1.3733681081669153E-9</v>
      </c>
      <c r="AR58">
        <v>3.7297963265028031E-7</v>
      </c>
      <c r="AS58">
        <v>8.2511205399569454E-6</v>
      </c>
      <c r="AT58">
        <v>4.1207818049779246E-4</v>
      </c>
      <c r="AU58">
        <v>2.8547508602208072E-4</v>
      </c>
      <c r="AV58">
        <v>2.7932758627826054E-3</v>
      </c>
      <c r="AW58">
        <v>6.7920396886871645E-4</v>
      </c>
      <c r="AX58">
        <v>6.3629274502126272E-6</v>
      </c>
      <c r="AY58">
        <v>2.8272787229394095E-2</v>
      </c>
      <c r="AZ58">
        <v>4.8291631606886499E-4</v>
      </c>
      <c r="BA58">
        <v>0.13163666352793346</v>
      </c>
      <c r="BB58">
        <v>6.3219480205627399E-2</v>
      </c>
      <c r="BC58">
        <v>4.6201624612887168E-2</v>
      </c>
      <c r="BD58">
        <v>0.24646692866746006</v>
      </c>
      <c r="BE58">
        <v>0.25632585868095242</v>
      </c>
      <c r="BF58">
        <v>4.942703845378172E-2</v>
      </c>
      <c r="BG58">
        <v>1.1533324270442738E-8</v>
      </c>
      <c r="BH58">
        <v>1.8832984361651746E-7</v>
      </c>
      <c r="BI58">
        <v>7.8460658186873917E-5</v>
      </c>
      <c r="BJ58">
        <v>2.6858856940833954E-4</v>
      </c>
      <c r="BK58">
        <v>2.3874039860191296E-4</v>
      </c>
      <c r="BL58">
        <v>6.3014289747269619E-3</v>
      </c>
      <c r="BM58">
        <v>1.2063632086727252E-3</v>
      </c>
      <c r="BN58">
        <v>3.766758955111751E-5</v>
      </c>
      <c r="BO58">
        <v>2.6085902050443794E-9</v>
      </c>
      <c r="BP58">
        <v>5.306223837715056E-7</v>
      </c>
      <c r="BQ58">
        <v>1.3746340820617312E-5</v>
      </c>
      <c r="BR58">
        <v>1.1206574748729326E-4</v>
      </c>
      <c r="BS58">
        <v>7.2004386180701211E-5</v>
      </c>
      <c r="BT58">
        <v>4.5231730471730885E-3</v>
      </c>
      <c r="BU58">
        <v>8.6501698850651278E-4</v>
      </c>
      <c r="BV58">
        <v>7.7148789870238013E-6</v>
      </c>
      <c r="BW58">
        <v>3.0302704391422365E-9</v>
      </c>
      <c r="BX58">
        <v>6.0130509515858481E-7</v>
      </c>
      <c r="BY58">
        <v>1.9560005810528517E-5</v>
      </c>
      <c r="BZ58">
        <v>1.7353627339686064E-4</v>
      </c>
      <c r="CA58">
        <v>1.2533201216950612E-4</v>
      </c>
      <c r="CB58">
        <v>6.0012992661588561E-3</v>
      </c>
      <c r="CC58">
        <v>3.9068103784832911E-4</v>
      </c>
      <c r="CD58">
        <v>1.1160809538818608E-5</v>
      </c>
      <c r="CE58">
        <v>6.8048708019773452E-9</v>
      </c>
      <c r="CF58">
        <v>1.8464355604492144E-7</v>
      </c>
      <c r="CG58">
        <v>7.112339986615984E-5</v>
      </c>
      <c r="CH58">
        <v>1.6592895328042915E-4</v>
      </c>
      <c r="CI58">
        <v>1.8899489809199463E-4</v>
      </c>
      <c r="CJ58">
        <v>2.2116275368254338E-3</v>
      </c>
      <c r="CK58">
        <v>5.8068279007555306E-4</v>
      </c>
      <c r="CL58">
        <v>2.0070723816806997E-5</v>
      </c>
      <c r="CM58">
        <v>1.7657848640253527E-8</v>
      </c>
      <c r="CN58">
        <v>4.1441379979247024E-7</v>
      </c>
      <c r="CO58">
        <v>4.384810890017721E-5</v>
      </c>
      <c r="CP58">
        <v>4.4773111809619383E-4</v>
      </c>
      <c r="CQ58">
        <v>3.5977776835366578E-4</v>
      </c>
      <c r="CR58">
        <v>3.1046383027084254E-3</v>
      </c>
      <c r="CS58">
        <v>6.348536032307079E-4</v>
      </c>
      <c r="CT58">
        <v>4.7435397021090133E-5</v>
      </c>
      <c r="CU58" s="5">
        <f t="shared" si="0"/>
        <v>0.87833632564434927</v>
      </c>
      <c r="CV58" s="2">
        <v>5.1555417478084599E-2</v>
      </c>
      <c r="CW58" s="2">
        <v>0.157392993569374</v>
      </c>
      <c r="CX58" s="2">
        <v>2.4995458126068102</v>
      </c>
      <c r="CY58" s="2">
        <v>6.4612388610839802E-2</v>
      </c>
      <c r="CZ58" s="2">
        <v>3.80579662322998</v>
      </c>
      <c r="DA58" s="2">
        <v>2.5747051239013699</v>
      </c>
      <c r="DB58" s="2">
        <v>89177.4765625</v>
      </c>
      <c r="DC58" s="2">
        <v>2.8876621723175</v>
      </c>
      <c r="DD58" s="2">
        <v>1.26316702365875</v>
      </c>
      <c r="DE58" s="2">
        <v>0.213352665305138</v>
      </c>
      <c r="DF58" s="2">
        <v>68.866058349609403</v>
      </c>
      <c r="DG58" s="2">
        <v>418.43182373046898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56580.14453125</v>
      </c>
      <c r="DO58">
        <v>0</v>
      </c>
      <c r="DP58">
        <v>0</v>
      </c>
      <c r="DQ58">
        <v>0</v>
      </c>
      <c r="DR58">
        <v>0</v>
      </c>
      <c r="DS58">
        <v>0</v>
      </c>
      <c r="DT58" s="3">
        <f>'[1]GovtExp (VDGM+VIGM)'!C57</f>
        <v>1.5714578330516799E-4</v>
      </c>
      <c r="DU58" s="3">
        <f>'[1]GovtExp (VDGM+VIGM)'!D57</f>
        <v>1.1782492510974401E-3</v>
      </c>
      <c r="DV58" s="3">
        <f>'[1]GovtExp (VDGM+VIGM)'!E57</f>
        <v>9.2036230489611608E-3</v>
      </c>
      <c r="DW58" s="3">
        <f>'[1]GovtExp (VDGM+VIGM)'!F57</f>
        <v>2.0271913672331699E-4</v>
      </c>
      <c r="DX58" s="3">
        <f>'[1]GovtExp (VDGM+VIGM)'!G57</f>
        <v>1.43734235316515E-2</v>
      </c>
      <c r="DY58" s="3">
        <f>'[1]GovtExp (VDGM+VIGM)'!H57</f>
        <v>8.1373080611228908E-3</v>
      </c>
      <c r="DZ58" s="3">
        <f>'[1]GovtExp (VDGM+VIGM)'!I57</f>
        <v>38608.234375</v>
      </c>
      <c r="EA58" s="3">
        <f>'[1]GovtExp (VDGM+VIGM)'!J57</f>
        <v>1.5900040045380599E-2</v>
      </c>
      <c r="EB58" s="3">
        <f>'[1]GovtExp (VDGM+VIGM)'!K57</f>
        <v>4.3629980646073801E-3</v>
      </c>
      <c r="EC58" s="3">
        <f>'[1]GovtExp (VDGM+VIGM)'!L57</f>
        <v>7.2633748641237595E-4</v>
      </c>
      <c r="ED58" s="3">
        <f>'[1]GovtExp (VDGM+VIGM)'!M57</f>
        <v>0.20306590199470501</v>
      </c>
      <c r="EE58" s="3">
        <f>'[1]GovtExp (VDGM+VIGM)'!N57</f>
        <v>1.70527863502502</v>
      </c>
      <c r="EF58" s="3">
        <f>[1]Export!C57</f>
        <v>9.4641704559326207</v>
      </c>
      <c r="EG58" s="3">
        <f>[1]Export!D57</f>
        <v>54.890102386474602</v>
      </c>
      <c r="EH58" s="3">
        <f>[1]Export!E57</f>
        <v>234.54757690429699</v>
      </c>
      <c r="EI58" s="3">
        <f>[1]Export!F57</f>
        <v>10.661190032959</v>
      </c>
      <c r="EJ58" s="3">
        <f>[1]Export!G57</f>
        <v>572.92694091796898</v>
      </c>
      <c r="EK58" s="3">
        <f>[1]Export!H57</f>
        <v>314.31356811523398</v>
      </c>
      <c r="EL58" s="3">
        <f>[1]Export!I57</f>
        <v>1.59999999596039E-5</v>
      </c>
      <c r="EM58" s="3">
        <f>[1]Export!J57</f>
        <v>798.49639892578102</v>
      </c>
      <c r="EN58" s="3">
        <f>[1]Export!K57</f>
        <v>193.18223571777301</v>
      </c>
      <c r="EO58" s="3">
        <f>[1]Export!L57</f>
        <v>63.070598602294901</v>
      </c>
      <c r="EP58" s="3">
        <f>[1]Export!M57</f>
        <v>17938.31640625</v>
      </c>
      <c r="EQ58" s="3">
        <f>[1]Export!N57</f>
        <v>71613.203125</v>
      </c>
      <c r="ER58" s="7">
        <f t="shared" si="1"/>
        <v>276672.58439306653</v>
      </c>
      <c r="ES58" s="3">
        <f t="shared" si="2"/>
        <v>276671.70605674089</v>
      </c>
      <c r="ET58">
        <v>136573.20441663775</v>
      </c>
      <c r="EU58" s="7">
        <f t="shared" si="3"/>
        <v>276672.58439306653</v>
      </c>
    </row>
    <row r="59" spans="1:151" x14ac:dyDescent="0.35">
      <c r="A59" s="1" t="s">
        <v>11</v>
      </c>
      <c r="B59" t="s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5.7807372444311156E-6</v>
      </c>
      <c r="AZ59">
        <v>1.3267648182907143E-3</v>
      </c>
      <c r="BA59">
        <v>1.0420523379089495E-2</v>
      </c>
      <c r="BB59">
        <v>1.1901711555164257E-2</v>
      </c>
      <c r="BC59">
        <v>4.1400938762867845E-3</v>
      </c>
      <c r="BD59">
        <v>8.0371137518959988E-3</v>
      </c>
      <c r="BE59">
        <v>6.2732772758093344E-3</v>
      </c>
      <c r="BF59">
        <v>4.1576313802244053E-2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4.2768287180397734E-8</v>
      </c>
      <c r="BN59">
        <v>0</v>
      </c>
      <c r="BO59">
        <v>0</v>
      </c>
      <c r="BP59">
        <v>6.5560703933765136E-9</v>
      </c>
      <c r="BQ59">
        <v>0</v>
      </c>
      <c r="BR59">
        <v>0</v>
      </c>
      <c r="BS59">
        <v>0</v>
      </c>
      <c r="BT59">
        <v>0</v>
      </c>
      <c r="BU59">
        <v>7.7074100096546878E-8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2.0416782710048353E-9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7.1524905175865416E-9</v>
      </c>
      <c r="CL59">
        <v>0</v>
      </c>
      <c r="CM59">
        <v>0</v>
      </c>
      <c r="CN59">
        <v>2.4832370356004689E-9</v>
      </c>
      <c r="CO59">
        <v>0</v>
      </c>
      <c r="CP59">
        <v>0</v>
      </c>
      <c r="CQ59">
        <v>0</v>
      </c>
      <c r="CR59">
        <v>0</v>
      </c>
      <c r="CS59">
        <v>2.5450415712017169E-8</v>
      </c>
      <c r="CT59">
        <v>0</v>
      </c>
      <c r="CU59" s="5">
        <f t="shared" si="0"/>
        <v>8.3681742722304261E-2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1262.92175292969</v>
      </c>
      <c r="DC59" s="2">
        <v>0</v>
      </c>
      <c r="DD59" s="2">
        <v>0</v>
      </c>
      <c r="DE59" s="2">
        <v>0</v>
      </c>
      <c r="DF59" s="2">
        <v>2.1943564206594601E-5</v>
      </c>
      <c r="DG59" s="2">
        <v>6.0586468316614595E-4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 s="3">
        <f>'[1]GovtExp (VDGM+VIGM)'!C58</f>
        <v>0</v>
      </c>
      <c r="DU59" s="3">
        <f>'[1]GovtExp (VDGM+VIGM)'!D58</f>
        <v>0</v>
      </c>
      <c r="DV59" s="3">
        <f>'[1]GovtExp (VDGM+VIGM)'!E58</f>
        <v>0</v>
      </c>
      <c r="DW59" s="3">
        <f>'[1]GovtExp (VDGM+VIGM)'!F58</f>
        <v>0</v>
      </c>
      <c r="DX59" s="3">
        <f>'[1]GovtExp (VDGM+VIGM)'!G58</f>
        <v>0</v>
      </c>
      <c r="DY59" s="3">
        <f>'[1]GovtExp (VDGM+VIGM)'!H58</f>
        <v>0</v>
      </c>
      <c r="DZ59" s="3">
        <f>'[1]GovtExp (VDGM+VIGM)'!I58</f>
        <v>0</v>
      </c>
      <c r="EA59" s="3">
        <f>'[1]GovtExp (VDGM+VIGM)'!J58</f>
        <v>0</v>
      </c>
      <c r="EB59" s="3">
        <f>'[1]GovtExp (VDGM+VIGM)'!K58</f>
        <v>0</v>
      </c>
      <c r="EC59" s="3">
        <f>'[1]GovtExp (VDGM+VIGM)'!L58</f>
        <v>0</v>
      </c>
      <c r="ED59" s="3">
        <f>'[1]GovtExp (VDGM+VIGM)'!M58</f>
        <v>0</v>
      </c>
      <c r="EE59" s="3">
        <f>'[1]GovtExp (VDGM+VIGM)'!N58</f>
        <v>0</v>
      </c>
      <c r="EF59" s="3">
        <f>[1]Export!C58</f>
        <v>7.7855338531662699E-7</v>
      </c>
      <c r="EG59" s="3">
        <f>[1]Export!D58</f>
        <v>8.7857360995258205E-6</v>
      </c>
      <c r="EH59" s="3">
        <f>[1]Export!E58</f>
        <v>5.2407598559511798E-5</v>
      </c>
      <c r="EI59" s="3">
        <f>[1]Export!F58</f>
        <v>3.5574421417550201E-6</v>
      </c>
      <c r="EJ59" s="3">
        <f>[1]Export!G58</f>
        <v>3.8164106081239901E-4</v>
      </c>
      <c r="EK59" s="3">
        <f>[1]Export!H58</f>
        <v>7.2327246016357094E-5</v>
      </c>
      <c r="EL59" s="3">
        <f>[1]Export!I58</f>
        <v>9.9999999747524292E-7</v>
      </c>
      <c r="EM59" s="3">
        <f>[1]Export!J58</f>
        <v>1.4824396930635E-2</v>
      </c>
      <c r="EN59" s="3">
        <f>[1]Export!K58</f>
        <v>1.02579239755869E-2</v>
      </c>
      <c r="EO59" s="3">
        <f>[1]Export!L58</f>
        <v>1.1713365529431E-4</v>
      </c>
      <c r="EP59" s="3">
        <f>[1]Export!M58</f>
        <v>0.12992347776889801</v>
      </c>
      <c r="EQ59" s="3">
        <f>[1]Export!N58</f>
        <v>1.69216525554657</v>
      </c>
      <c r="ER59" s="7">
        <f t="shared" si="1"/>
        <v>1264.8538711661738</v>
      </c>
      <c r="ES59" s="3">
        <f t="shared" si="2"/>
        <v>1264.7701894234515</v>
      </c>
      <c r="ET59">
        <v>-2155.5358016147934</v>
      </c>
      <c r="EU59" s="7">
        <f t="shared" si="3"/>
        <v>1264.8538711661738</v>
      </c>
    </row>
    <row r="60" spans="1:151" x14ac:dyDescent="0.35">
      <c r="A60" s="1" t="s">
        <v>12</v>
      </c>
      <c r="B60" t="s">
        <v>17</v>
      </c>
      <c r="C60">
        <v>9.1022624578009006E-5</v>
      </c>
      <c r="D60">
        <v>0</v>
      </c>
      <c r="E60">
        <v>1.2853586947635691E-7</v>
      </c>
      <c r="F60">
        <v>1.0453574395470157E-7</v>
      </c>
      <c r="G60">
        <v>1.4605496178736937E-5</v>
      </c>
      <c r="H60">
        <v>0</v>
      </c>
      <c r="I60">
        <v>6.0362805561039596E-9</v>
      </c>
      <c r="J60">
        <v>0</v>
      </c>
      <c r="K60">
        <v>5.2123937281556266E-4</v>
      </c>
      <c r="L60">
        <v>1.1009963969230159E-8</v>
      </c>
      <c r="M60">
        <v>4.6972466708319975E-4</v>
      </c>
      <c r="N60">
        <v>1.1524335975275966E-5</v>
      </c>
      <c r="O60">
        <v>8.4317861105417222E-5</v>
      </c>
      <c r="P60">
        <v>0</v>
      </c>
      <c r="Q60">
        <v>4.6975832807753816E-6</v>
      </c>
      <c r="R60">
        <v>0</v>
      </c>
      <c r="S60">
        <v>3.6486468726308922E-4</v>
      </c>
      <c r="T60">
        <v>1.7286147241758898E-9</v>
      </c>
      <c r="U60">
        <v>2.220595887675471E-4</v>
      </c>
      <c r="V60">
        <v>3.8344612612758059E-5</v>
      </c>
      <c r="W60">
        <v>1.49827507725324E-4</v>
      </c>
      <c r="X60">
        <v>0</v>
      </c>
      <c r="Y60">
        <v>1.8850766060422739E-5</v>
      </c>
      <c r="Z60">
        <v>0</v>
      </c>
      <c r="AA60">
        <v>4.2664396373834736E-4</v>
      </c>
      <c r="AB60">
        <v>2.746366581046175E-8</v>
      </c>
      <c r="AC60">
        <v>1.2399383641852734E-3</v>
      </c>
      <c r="AD60">
        <v>4.2941969800252666E-4</v>
      </c>
      <c r="AE60">
        <v>1.2465785319926248E-4</v>
      </c>
      <c r="AF60">
        <v>0</v>
      </c>
      <c r="AG60">
        <v>2.5229456260606812E-6</v>
      </c>
      <c r="AH60">
        <v>0</v>
      </c>
      <c r="AI60">
        <v>1.2523540423985715E-4</v>
      </c>
      <c r="AJ60">
        <v>1.8694763614308057E-9</v>
      </c>
      <c r="AK60">
        <v>5.2549134757253771E-5</v>
      </c>
      <c r="AL60">
        <v>1.7989801991003714E-5</v>
      </c>
      <c r="AM60">
        <v>4.4026616195377182E-5</v>
      </c>
      <c r="AN60">
        <v>0</v>
      </c>
      <c r="AO60">
        <v>1.6349738002522314E-6</v>
      </c>
      <c r="AP60">
        <v>0</v>
      </c>
      <c r="AQ60">
        <v>8.8303738534253953E-6</v>
      </c>
      <c r="AR60">
        <v>0</v>
      </c>
      <c r="AS60">
        <v>3.2285894259884351E-5</v>
      </c>
      <c r="AT60">
        <v>3.5776897597362189E-6</v>
      </c>
      <c r="AU60">
        <v>4.9472167082685136E-6</v>
      </c>
      <c r="AV60">
        <v>0</v>
      </c>
      <c r="AW60">
        <v>5.9562368458357492E-6</v>
      </c>
      <c r="AX60">
        <v>0</v>
      </c>
      <c r="AY60">
        <v>2.5713230031996028E-4</v>
      </c>
      <c r="AZ60">
        <v>0</v>
      </c>
      <c r="BA60">
        <v>2.7545596195113319E-5</v>
      </c>
      <c r="BB60">
        <v>5.29626130568042E-7</v>
      </c>
      <c r="BC60">
        <v>2.9395420272553136E-6</v>
      </c>
      <c r="BD60">
        <v>0</v>
      </c>
      <c r="BE60">
        <v>4.4427138935952578E-7</v>
      </c>
      <c r="BF60">
        <v>0</v>
      </c>
      <c r="BG60">
        <v>6.4626890818893862E-2</v>
      </c>
      <c r="BH60">
        <v>1.3258977002740814E-4</v>
      </c>
      <c r="BI60">
        <v>0.40605956398826576</v>
      </c>
      <c r="BJ60">
        <v>2.3993144573138197E-3</v>
      </c>
      <c r="BK60">
        <v>2.6888791085872481E-3</v>
      </c>
      <c r="BL60">
        <v>6.0561766180419001E-5</v>
      </c>
      <c r="BM60">
        <v>1.2433787481671857E-2</v>
      </c>
      <c r="BN60">
        <v>4.7773419136181415E-4</v>
      </c>
      <c r="BO60">
        <v>5.9883822062463637E-4</v>
      </c>
      <c r="BP60">
        <v>0</v>
      </c>
      <c r="BQ60">
        <v>1.2747707619358507E-3</v>
      </c>
      <c r="BR60">
        <v>1.4973998180793584E-4</v>
      </c>
      <c r="BS60">
        <v>3.0319579037162489E-5</v>
      </c>
      <c r="BT60">
        <v>0</v>
      </c>
      <c r="BU60">
        <v>1.991957720091795E-4</v>
      </c>
      <c r="BV60">
        <v>0</v>
      </c>
      <c r="BW60">
        <v>1.0112453339231058E-3</v>
      </c>
      <c r="BX60">
        <v>6.8591567907264534E-8</v>
      </c>
      <c r="BY60">
        <v>1.0851305325531486E-3</v>
      </c>
      <c r="BZ60">
        <v>4.2035232909127867E-4</v>
      </c>
      <c r="CA60">
        <v>9.3923827253394995E-4</v>
      </c>
      <c r="CB60">
        <v>1.4335344798647384E-9</v>
      </c>
      <c r="CC60">
        <v>3.5542478181448676E-4</v>
      </c>
      <c r="CD60">
        <v>1.0531192666806422E-8</v>
      </c>
      <c r="CE60">
        <v>1.2144063178044639E-4</v>
      </c>
      <c r="CF60">
        <v>0</v>
      </c>
      <c r="CG60">
        <v>7.1200195980816925E-5</v>
      </c>
      <c r="CH60">
        <v>1.9376719009783919E-6</v>
      </c>
      <c r="CI60">
        <v>6.7031129516732755E-6</v>
      </c>
      <c r="CJ60">
        <v>0</v>
      </c>
      <c r="CK60">
        <v>4.617541539398099E-6</v>
      </c>
      <c r="CL60">
        <v>0</v>
      </c>
      <c r="CM60">
        <v>8.9232963404948552E-5</v>
      </c>
      <c r="CN60">
        <v>0</v>
      </c>
      <c r="CO60">
        <v>3.2258820265406894E-4</v>
      </c>
      <c r="CP60">
        <v>1.798396517695497E-6</v>
      </c>
      <c r="CQ60">
        <v>3.7204416585902965E-5</v>
      </c>
      <c r="CR60">
        <v>0</v>
      </c>
      <c r="CS60">
        <v>3.7249583549583185E-6</v>
      </c>
      <c r="CT60">
        <v>0</v>
      </c>
      <c r="CU60" s="5">
        <f t="shared" si="0"/>
        <v>0.50040427358188444</v>
      </c>
      <c r="CV60" s="2">
        <v>0</v>
      </c>
      <c r="CW60" s="2">
        <v>12.0035953521729</v>
      </c>
      <c r="CX60" s="2">
        <v>3.2590713500976598</v>
      </c>
      <c r="CY60" s="2">
        <v>40.273887634277301</v>
      </c>
      <c r="CZ60" s="2">
        <v>2.8460826873779301</v>
      </c>
      <c r="DA60" s="2">
        <v>0.24673475325107599</v>
      </c>
      <c r="DB60" s="2">
        <v>0.20957168936729401</v>
      </c>
      <c r="DC60" s="2">
        <v>12258.2421875</v>
      </c>
      <c r="DD60" s="2">
        <v>17.037187576293899</v>
      </c>
      <c r="DE60" s="2">
        <v>34.258480072021499</v>
      </c>
      <c r="DF60" s="2">
        <v>420.08642578125</v>
      </c>
      <c r="DG60" s="2">
        <v>365.09573364257801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47.893165588378899</v>
      </c>
      <c r="DP60">
        <v>0</v>
      </c>
      <c r="DQ60">
        <v>0</v>
      </c>
      <c r="DR60">
        <v>0</v>
      </c>
      <c r="DS60">
        <v>0</v>
      </c>
      <c r="DT60" s="3">
        <f>'[1]GovtExp (VDGM+VIGM)'!C59</f>
        <v>0</v>
      </c>
      <c r="DU60" s="3">
        <f>'[1]GovtExp (VDGM+VIGM)'!D59</f>
        <v>2.1012190245528498E-6</v>
      </c>
      <c r="DV60" s="3">
        <f>'[1]GovtExp (VDGM+VIGM)'!E59</f>
        <v>3.3145293855341199E-5</v>
      </c>
      <c r="DW60" s="3">
        <f>'[1]GovtExp (VDGM+VIGM)'!F59</f>
        <v>3.1264360131899602E-6</v>
      </c>
      <c r="DX60" s="3">
        <f>'[1]GovtExp (VDGM+VIGM)'!G59</f>
        <v>5.3112016757950198E-4</v>
      </c>
      <c r="DY60" s="3">
        <f>'[1]GovtExp (VDGM+VIGM)'!H59</f>
        <v>2.43985482484277E-6</v>
      </c>
      <c r="DZ60" s="3">
        <f>'[1]GovtExp (VDGM+VIGM)'!I59</f>
        <v>6.1842871446060599E-7</v>
      </c>
      <c r="EA60" s="3">
        <f>'[1]GovtExp (VDGM+VIGM)'!J59</f>
        <v>196.83158874511699</v>
      </c>
      <c r="EB60" s="3">
        <f>'[1]GovtExp (VDGM+VIGM)'!K59</f>
        <v>1.4139276754576699E-4</v>
      </c>
      <c r="EC60" s="3">
        <f>'[1]GovtExp (VDGM+VIGM)'!L59</f>
        <v>2.8687607846222802E-4</v>
      </c>
      <c r="ED60" s="3">
        <f>'[1]GovtExp (VDGM+VIGM)'!M59</f>
        <v>2.91946809738874E-4</v>
      </c>
      <c r="EE60" s="3">
        <f>'[1]GovtExp (VDGM+VIGM)'!N59</f>
        <v>3.2990116160362998E-3</v>
      </c>
      <c r="EF60" s="3">
        <f>[1]Export!C59</f>
        <v>0.105874724686146</v>
      </c>
      <c r="EG60" s="3">
        <f>[1]Export!D59</f>
        <v>19.071273803710898</v>
      </c>
      <c r="EH60" s="3">
        <f>[1]Export!E59</f>
        <v>140.05184936523401</v>
      </c>
      <c r="EI60" s="3">
        <f>[1]Export!F59</f>
        <v>52.061878204345703</v>
      </c>
      <c r="EJ60" s="3">
        <f>[1]Export!G59</f>
        <v>33.679847717285199</v>
      </c>
      <c r="EK60" s="3">
        <f>[1]Export!H59</f>
        <v>7.0688776969909703</v>
      </c>
      <c r="EL60" s="3">
        <f>[1]Export!I59</f>
        <v>2.6236233711242698</v>
      </c>
      <c r="EM60" s="3">
        <f>[1]Export!J59</f>
        <v>1.40000001920271E-5</v>
      </c>
      <c r="EN60" s="3">
        <f>[1]Export!K59</f>
        <v>183.908203125</v>
      </c>
      <c r="EO60" s="3">
        <f>[1]Export!L59</f>
        <v>158.66053771972699</v>
      </c>
      <c r="EP60" s="3">
        <f>[1]Export!M59</f>
        <v>790.56927490234398</v>
      </c>
      <c r="EQ60" s="3">
        <f>[1]Export!N59</f>
        <v>2773.29174804688</v>
      </c>
      <c r="ER60" s="7">
        <f t="shared" si="1"/>
        <v>17559.881711101763</v>
      </c>
      <c r="ES60" s="3">
        <f t="shared" si="2"/>
        <v>17559.381306828182</v>
      </c>
      <c r="ET60">
        <v>-5585.4690550750083</v>
      </c>
      <c r="EU60" s="7">
        <f t="shared" si="3"/>
        <v>17559.881711101763</v>
      </c>
    </row>
    <row r="61" spans="1:151" x14ac:dyDescent="0.35">
      <c r="A61" s="1" t="s">
        <v>12</v>
      </c>
      <c r="B61" t="s">
        <v>18</v>
      </c>
      <c r="C61">
        <v>1.3229329187236978E-9</v>
      </c>
      <c r="D61">
        <v>4.8483915688883216E-9</v>
      </c>
      <c r="E61">
        <v>0</v>
      </c>
      <c r="F61">
        <v>0.20898639551298401</v>
      </c>
      <c r="G61">
        <v>0</v>
      </c>
      <c r="H61">
        <v>0</v>
      </c>
      <c r="I61">
        <v>5.1645642535606903E-9</v>
      </c>
      <c r="J61">
        <v>7.5652687942457083E-5</v>
      </c>
      <c r="K61">
        <v>0</v>
      </c>
      <c r="L61">
        <v>2.0720883027870653E-8</v>
      </c>
      <c r="M61">
        <v>1.4338864652406156E-9</v>
      </c>
      <c r="N61">
        <v>1.6704992150778304E-4</v>
      </c>
      <c r="O61">
        <v>1.1661666439772865E-6</v>
      </c>
      <c r="P61">
        <v>0</v>
      </c>
      <c r="Q61">
        <v>7.4040936139075018E-7</v>
      </c>
      <c r="R61">
        <v>0</v>
      </c>
      <c r="S61">
        <v>0</v>
      </c>
      <c r="T61">
        <v>1.3182511121468729E-7</v>
      </c>
      <c r="U61">
        <v>9.216088278767352E-9</v>
      </c>
      <c r="V61">
        <v>5.1611175873192711E-3</v>
      </c>
      <c r="W61">
        <v>3.2430606902184445E-7</v>
      </c>
      <c r="X61">
        <v>0</v>
      </c>
      <c r="Y61">
        <v>1.5850615483493527E-8</v>
      </c>
      <c r="Z61">
        <v>6.1957146685949198E-2</v>
      </c>
      <c r="AA61">
        <v>0</v>
      </c>
      <c r="AB61">
        <v>4.4021355156847002E-8</v>
      </c>
      <c r="AC61">
        <v>2.4802439268679208E-9</v>
      </c>
      <c r="AD61">
        <v>1.1070163747923349E-3</v>
      </c>
      <c r="AE61">
        <v>5.2252415740195942E-6</v>
      </c>
      <c r="AF61">
        <v>0</v>
      </c>
      <c r="AG61">
        <v>7.7736009562430084E-8</v>
      </c>
      <c r="AH61">
        <v>5.5826765518309746E-8</v>
      </c>
      <c r="AI61">
        <v>0</v>
      </c>
      <c r="AJ61">
        <v>1.9326159468629036E-8</v>
      </c>
      <c r="AK61">
        <v>0</v>
      </c>
      <c r="AL61">
        <v>8.7976009388736585E-3</v>
      </c>
      <c r="AM61">
        <v>2.6630306155620808E-7</v>
      </c>
      <c r="AN61">
        <v>0</v>
      </c>
      <c r="AO61">
        <v>4.7184732172744742E-8</v>
      </c>
      <c r="AP61">
        <v>4.7660437822218826E-4</v>
      </c>
      <c r="AQ61">
        <v>0</v>
      </c>
      <c r="AR61">
        <v>3.0758855830053833E-9</v>
      </c>
      <c r="AS61">
        <v>0</v>
      </c>
      <c r="AT61">
        <v>3.1783099645113212E-4</v>
      </c>
      <c r="AU61">
        <v>2.6341065049705622E-8</v>
      </c>
      <c r="AV61">
        <v>0</v>
      </c>
      <c r="AW61">
        <v>9.9320664030134311E-9</v>
      </c>
      <c r="AX61">
        <v>6.1868932540489678E-4</v>
      </c>
      <c r="AY61">
        <v>2.1589331350298163E-9</v>
      </c>
      <c r="AZ61">
        <v>0</v>
      </c>
      <c r="BA61">
        <v>2.4818921914065197E-9</v>
      </c>
      <c r="BB61">
        <v>4.889641462275986E-5</v>
      </c>
      <c r="BC61">
        <v>3.0319487675258296E-7</v>
      </c>
      <c r="BD61">
        <v>0</v>
      </c>
      <c r="BE61">
        <v>1.1714330588094218E-7</v>
      </c>
      <c r="BF61">
        <v>0</v>
      </c>
      <c r="BG61">
        <v>9.0869122515545804E-5</v>
      </c>
      <c r="BH61">
        <v>8.3514472486220011E-3</v>
      </c>
      <c r="BI61">
        <v>1.3876604268958713E-3</v>
      </c>
      <c r="BJ61">
        <v>4.056153631983192E-2</v>
      </c>
      <c r="BK61">
        <v>1.683156741086866E-3</v>
      </c>
      <c r="BL61">
        <v>1.3066803822535265E-5</v>
      </c>
      <c r="BM61">
        <v>9.6211448451179685E-3</v>
      </c>
      <c r="BN61">
        <v>9.5707143105621586E-3</v>
      </c>
      <c r="BO61">
        <v>0</v>
      </c>
      <c r="BP61">
        <v>1.6996512036611434E-8</v>
      </c>
      <c r="BQ61">
        <v>0</v>
      </c>
      <c r="BR61">
        <v>7.2321197502696775E-3</v>
      </c>
      <c r="BS61">
        <v>2.2636348212465795E-7</v>
      </c>
      <c r="BT61">
        <v>0</v>
      </c>
      <c r="BU61">
        <v>3.6155021539690465E-7</v>
      </c>
      <c r="BV61">
        <v>1.6264178498070715E-3</v>
      </c>
      <c r="BW61">
        <v>9.7699621763153329E-9</v>
      </c>
      <c r="BX61">
        <v>1.0989680983255065E-4</v>
      </c>
      <c r="BY61">
        <v>2.0336237332245969E-7</v>
      </c>
      <c r="BZ61">
        <v>9.4045790898798554E-2</v>
      </c>
      <c r="CA61">
        <v>3.019580119023713E-6</v>
      </c>
      <c r="CB61">
        <v>5.5750273401510332E-6</v>
      </c>
      <c r="CC61">
        <v>2.8470209702682084E-4</v>
      </c>
      <c r="CD61">
        <v>2.1545465790212304</v>
      </c>
      <c r="CE61">
        <v>0</v>
      </c>
      <c r="CF61">
        <v>0</v>
      </c>
      <c r="CG61">
        <v>0</v>
      </c>
      <c r="CH61">
        <v>1.8222066048198997E-5</v>
      </c>
      <c r="CI61">
        <v>1.7637811198504826E-7</v>
      </c>
      <c r="CJ61">
        <v>0</v>
      </c>
      <c r="CK61">
        <v>8.8932754395873806E-8</v>
      </c>
      <c r="CL61">
        <v>6.3289130468062794E-7</v>
      </c>
      <c r="CM61">
        <v>0</v>
      </c>
      <c r="CN61">
        <v>8.5285466369516527E-9</v>
      </c>
      <c r="CO61">
        <v>0</v>
      </c>
      <c r="CP61">
        <v>1.8648410651534008E-3</v>
      </c>
      <c r="CQ61">
        <v>3.9259554659515637E-7</v>
      </c>
      <c r="CR61">
        <v>0</v>
      </c>
      <c r="CS61">
        <v>1.2850700670593404E-7</v>
      </c>
      <c r="CT61">
        <v>3.1988869612381392E-4</v>
      </c>
      <c r="CU61" s="5">
        <f t="shared" si="0"/>
        <v>2.6190615190925648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9.7838612273335492E-3</v>
      </c>
      <c r="DD61" s="2">
        <v>0</v>
      </c>
      <c r="DE61" s="2">
        <v>0</v>
      </c>
      <c r="DF61" s="2">
        <v>0</v>
      </c>
      <c r="DG61" s="2">
        <v>1.00366596598178E-3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5.5923122912645298E-2</v>
      </c>
      <c r="DP61">
        <v>0</v>
      </c>
      <c r="DQ61">
        <v>0</v>
      </c>
      <c r="DR61">
        <v>0</v>
      </c>
      <c r="DS61">
        <v>0</v>
      </c>
      <c r="DT61" s="3">
        <f>'[1]GovtExp (VDGM+VIGM)'!C60</f>
        <v>0</v>
      </c>
      <c r="DU61" s="3">
        <f>'[1]GovtExp (VDGM+VIGM)'!D60</f>
        <v>0</v>
      </c>
      <c r="DV61" s="3">
        <f>'[1]GovtExp (VDGM+VIGM)'!E60</f>
        <v>0</v>
      </c>
      <c r="DW61" s="3">
        <f>'[1]GovtExp (VDGM+VIGM)'!F60</f>
        <v>0</v>
      </c>
      <c r="DX61" s="3">
        <f>'[1]GovtExp (VDGM+VIGM)'!G60</f>
        <v>0</v>
      </c>
      <c r="DY61" s="3">
        <f>'[1]GovtExp (VDGM+VIGM)'!H60</f>
        <v>0</v>
      </c>
      <c r="DZ61" s="3">
        <f>'[1]GovtExp (VDGM+VIGM)'!I60</f>
        <v>0</v>
      </c>
      <c r="EA61" s="3">
        <f>'[1]GovtExp (VDGM+VIGM)'!J60</f>
        <v>6.8734954083993195E-7</v>
      </c>
      <c r="EB61" s="3">
        <f>'[1]GovtExp (VDGM+VIGM)'!K60</f>
        <v>0</v>
      </c>
      <c r="EC61" s="3">
        <f>'[1]GovtExp (VDGM+VIGM)'!L60</f>
        <v>0</v>
      </c>
      <c r="ED61" s="3">
        <f>'[1]GovtExp (VDGM+VIGM)'!M60</f>
        <v>0</v>
      </c>
      <c r="EE61" s="3">
        <f>'[1]GovtExp (VDGM+VIGM)'!N60</f>
        <v>7.0770447280210594E-8</v>
      </c>
      <c r="EF61" s="3">
        <f>[1]Export!C60</f>
        <v>848.317626953125</v>
      </c>
      <c r="EG61" s="3">
        <f>[1]Export!D60</f>
        <v>1.8452798128128101</v>
      </c>
      <c r="EH61" s="3">
        <f>[1]Export!E60</f>
        <v>2549.74267578125</v>
      </c>
      <c r="EI61" s="3">
        <f>[1]Export!F60</f>
        <v>4.7860755920410201</v>
      </c>
      <c r="EJ61" s="3">
        <f>[1]Export!G60</f>
        <v>1744.95739746094</v>
      </c>
      <c r="EK61" s="3">
        <f>[1]Export!H60</f>
        <v>28.1324157714844</v>
      </c>
      <c r="EL61" s="3">
        <f>[1]Export!I60</f>
        <v>6.0916423797607404</v>
      </c>
      <c r="EM61" s="3">
        <f>[1]Export!J60</f>
        <v>3.99999998990097E-6</v>
      </c>
      <c r="EN61" s="3">
        <f>[1]Export!K60</f>
        <v>965.39031982421898</v>
      </c>
      <c r="EO61" s="3">
        <f>[1]Export!L60</f>
        <v>6917.4541015625</v>
      </c>
      <c r="EP61" s="3">
        <f>[1]Export!M60</f>
        <v>138.48666381835901</v>
      </c>
      <c r="EQ61" s="3">
        <f>[1]Export!N60</f>
        <v>27323.126953125</v>
      </c>
      <c r="ER61" s="7">
        <f t="shared" si="1"/>
        <v>40531.016929008809</v>
      </c>
      <c r="ES61" s="3">
        <f t="shared" si="2"/>
        <v>40528.397867489723</v>
      </c>
      <c r="ET61">
        <v>18162.179304215915</v>
      </c>
      <c r="EU61" s="7">
        <f t="shared" si="3"/>
        <v>40531.016929008816</v>
      </c>
    </row>
    <row r="62" spans="1:151" x14ac:dyDescent="0.35">
      <c r="A62" s="1" t="s">
        <v>12</v>
      </c>
      <c r="B62" t="s">
        <v>19</v>
      </c>
      <c r="C62">
        <v>8.6833643292822054E-6</v>
      </c>
      <c r="D62">
        <v>0</v>
      </c>
      <c r="E62">
        <v>5.4672424872432485E-5</v>
      </c>
      <c r="F62">
        <v>8.2484881476955563E-8</v>
      </c>
      <c r="G62">
        <v>1.0208171046616234E-8</v>
      </c>
      <c r="H62">
        <v>0</v>
      </c>
      <c r="I62">
        <v>3.6826879953399269E-7</v>
      </c>
      <c r="J62">
        <v>0</v>
      </c>
      <c r="K62">
        <v>1.4783334894908869E-4</v>
      </c>
      <c r="L62">
        <v>0</v>
      </c>
      <c r="M62">
        <v>2.1517753556534154E-3</v>
      </c>
      <c r="N62">
        <v>6.9947232600004881E-6</v>
      </c>
      <c r="O62">
        <v>6.230059828339508E-6</v>
      </c>
      <c r="P62">
        <v>0</v>
      </c>
      <c r="Q62">
        <v>1.7089624911947407E-4</v>
      </c>
      <c r="R62">
        <v>2.6735887958881828E-7</v>
      </c>
      <c r="S62">
        <v>1.3023467446935359E-4</v>
      </c>
      <c r="T62">
        <v>0</v>
      </c>
      <c r="U62">
        <v>1.5598511345376715E-3</v>
      </c>
      <c r="V62">
        <v>1.9349938556799828E-5</v>
      </c>
      <c r="W62">
        <v>3.6463630805437598E-7</v>
      </c>
      <c r="X62">
        <v>0</v>
      </c>
      <c r="Y62">
        <v>8.9640369536080449E-5</v>
      </c>
      <c r="Z62">
        <v>1.9725600529733051E-8</v>
      </c>
      <c r="AA62">
        <v>8.6732555452969477E-5</v>
      </c>
      <c r="AB62">
        <v>0</v>
      </c>
      <c r="AC62">
        <v>1.0470875205746701E-3</v>
      </c>
      <c r="AD62">
        <v>9.5080291223496779E-6</v>
      </c>
      <c r="AE62">
        <v>3.22914621796299E-6</v>
      </c>
      <c r="AF62">
        <v>0</v>
      </c>
      <c r="AG62">
        <v>5.7020002527248199E-6</v>
      </c>
      <c r="AH62">
        <v>2.9043300428219945E-8</v>
      </c>
      <c r="AI62">
        <v>1.8330598380949004E-4</v>
      </c>
      <c r="AJ62">
        <v>0</v>
      </c>
      <c r="AK62">
        <v>3.0844214403244604E-3</v>
      </c>
      <c r="AL62">
        <v>1.083337752166801E-5</v>
      </c>
      <c r="AM62">
        <v>6.3053711794729841E-5</v>
      </c>
      <c r="AN62">
        <v>0</v>
      </c>
      <c r="AO62">
        <v>3.2033868591677902E-5</v>
      </c>
      <c r="AP62">
        <v>4.7967043338649537E-9</v>
      </c>
      <c r="AQ62">
        <v>2.0383674340294661E-5</v>
      </c>
      <c r="AR62">
        <v>0</v>
      </c>
      <c r="AS62">
        <v>5.1413393670233566E-4</v>
      </c>
      <c r="AT62">
        <v>3.7679072667770857E-6</v>
      </c>
      <c r="AU62">
        <v>2.3268862963485299E-6</v>
      </c>
      <c r="AV62">
        <v>0</v>
      </c>
      <c r="AW62">
        <v>5.6365456044385808E-5</v>
      </c>
      <c r="AX62">
        <v>1.7270174578815942E-8</v>
      </c>
      <c r="AY62">
        <v>3.7309386996480444E-3</v>
      </c>
      <c r="AZ62">
        <v>0</v>
      </c>
      <c r="BA62">
        <v>1.1556768485122531E-2</v>
      </c>
      <c r="BB62">
        <v>9.9063717402638238E-6</v>
      </c>
      <c r="BC62">
        <v>1.4420990071514353E-6</v>
      </c>
      <c r="BD62">
        <v>0</v>
      </c>
      <c r="BE62">
        <v>1.0578870065692775E-4</v>
      </c>
      <c r="BF62">
        <v>7.0546510827769943E-9</v>
      </c>
      <c r="BG62">
        <v>6.4773777284573494E-2</v>
      </c>
      <c r="BH62">
        <v>3.620928733184571E-8</v>
      </c>
      <c r="BI62">
        <v>0.11915198422511476</v>
      </c>
      <c r="BJ62">
        <v>2.3101687478477703E-3</v>
      </c>
      <c r="BK62">
        <v>4.2667854458876763E-4</v>
      </c>
      <c r="BL62">
        <v>2.0042395978124924E-4</v>
      </c>
      <c r="BM62">
        <v>2.036427815643652E-2</v>
      </c>
      <c r="BN62">
        <v>1.3754639817415255E-3</v>
      </c>
      <c r="BO62">
        <v>2.2958071264150788E-4</v>
      </c>
      <c r="BP62">
        <v>0</v>
      </c>
      <c r="BQ62">
        <v>2.3973907577483247E-3</v>
      </c>
      <c r="BR62">
        <v>7.9194667394068942E-6</v>
      </c>
      <c r="BS62">
        <v>1.4032019311805025E-7</v>
      </c>
      <c r="BT62">
        <v>1.7188380872547232E-9</v>
      </c>
      <c r="BU62">
        <v>4.1079203665346763E-4</v>
      </c>
      <c r="BV62">
        <v>4.0495375510059878E-8</v>
      </c>
      <c r="BW62">
        <v>4.4960381581935635E-5</v>
      </c>
      <c r="BX62">
        <v>0</v>
      </c>
      <c r="BY62">
        <v>6.2033343870070937E-4</v>
      </c>
      <c r="BZ62">
        <v>3.0760057835158589E-6</v>
      </c>
      <c r="CA62">
        <v>1.2651861977608391E-6</v>
      </c>
      <c r="CB62">
        <v>0</v>
      </c>
      <c r="CC62">
        <v>6.3265790851609608E-5</v>
      </c>
      <c r="CD62">
        <v>2.2123696862199879E-8</v>
      </c>
      <c r="CE62">
        <v>5.5655452212873337E-5</v>
      </c>
      <c r="CF62">
        <v>0</v>
      </c>
      <c r="CG62">
        <v>4.0220364290113284E-4</v>
      </c>
      <c r="CH62">
        <v>8.3224238569240556E-7</v>
      </c>
      <c r="CI62">
        <v>7.5585874046134598E-6</v>
      </c>
      <c r="CJ62">
        <v>0</v>
      </c>
      <c r="CK62">
        <v>1.7183998093239664E-5</v>
      </c>
      <c r="CL62">
        <v>3.3149828143953412E-9</v>
      </c>
      <c r="CM62">
        <v>3.7738662894081753E-5</v>
      </c>
      <c r="CN62">
        <v>0</v>
      </c>
      <c r="CO62">
        <v>6.7712912331685364E-4</v>
      </c>
      <c r="CP62">
        <v>1.110583646554679E-5</v>
      </c>
      <c r="CQ62">
        <v>2.7181518641396773E-5</v>
      </c>
      <c r="CR62">
        <v>0</v>
      </c>
      <c r="CS62">
        <v>1.9101079282243126E-5</v>
      </c>
      <c r="CT62">
        <v>1.4586339327764972E-9</v>
      </c>
      <c r="CU62" s="5">
        <f t="shared" si="0"/>
        <v>0.23851235680265809</v>
      </c>
      <c r="CV62" s="2">
        <v>0.32491260766982999</v>
      </c>
      <c r="CW62" s="2">
        <v>4.5561676025390598</v>
      </c>
      <c r="CX62" s="2">
        <v>133.85491943359401</v>
      </c>
      <c r="CY62" s="2">
        <v>1.2043700218200699</v>
      </c>
      <c r="CZ62" s="2">
        <v>289.73596191406301</v>
      </c>
      <c r="DA62" s="2">
        <v>117.84829711914099</v>
      </c>
      <c r="DB62" s="2">
        <v>93.186752319335895</v>
      </c>
      <c r="DC62" s="2">
        <v>26206.060546875</v>
      </c>
      <c r="DD62" s="2">
        <v>81.143905639648395</v>
      </c>
      <c r="DE62" s="2">
        <v>0.32811978459358199</v>
      </c>
      <c r="DF62" s="2">
        <v>706.78424072265602</v>
      </c>
      <c r="DG62" s="2">
        <v>1808.13708496094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9.9801775377272903E-7</v>
      </c>
      <c r="DP62">
        <v>0</v>
      </c>
      <c r="DQ62">
        <v>0</v>
      </c>
      <c r="DR62">
        <v>0</v>
      </c>
      <c r="DS62">
        <v>0</v>
      </c>
      <c r="DT62" s="3">
        <f>'[1]GovtExp (VDGM+VIGM)'!C61</f>
        <v>1.23078043543501E-5</v>
      </c>
      <c r="DU62" s="3">
        <f>'[1]GovtExp (VDGM+VIGM)'!D61</f>
        <v>1.72536514583044E-4</v>
      </c>
      <c r="DV62" s="3">
        <f>'[1]GovtExp (VDGM+VIGM)'!E61</f>
        <v>4.4792522676289099E-3</v>
      </c>
      <c r="DW62" s="3">
        <f>'[1]GovtExp (VDGM+VIGM)'!F61</f>
        <v>4.5617769501404803E-5</v>
      </c>
      <c r="DX62" s="3">
        <f>'[1]GovtExp (VDGM+VIGM)'!G61</f>
        <v>3.7846998311579201E-3</v>
      </c>
      <c r="DY62" s="3">
        <f>'[1]GovtExp (VDGM+VIGM)'!H61</f>
        <v>1.1061736149713399E-3</v>
      </c>
      <c r="DZ62" s="3">
        <f>'[1]GovtExp (VDGM+VIGM)'!I61</f>
        <v>1.5074427938088801E-3</v>
      </c>
      <c r="EA62" s="3">
        <f>'[1]GovtExp (VDGM+VIGM)'!J61</f>
        <v>533.40765380859398</v>
      </c>
      <c r="EB62" s="3">
        <f>'[1]GovtExp (VDGM+VIGM)'!K61</f>
        <v>3.0617094598710498E-3</v>
      </c>
      <c r="EC62" s="3">
        <f>'[1]GovtExp (VDGM+VIGM)'!L61</f>
        <v>1.22374467537156E-5</v>
      </c>
      <c r="ED62" s="3">
        <f>'[1]GovtExp (VDGM+VIGM)'!M61</f>
        <v>2.5820884853601501E-2</v>
      </c>
      <c r="EE62" s="3">
        <f>'[1]GovtExp (VDGM+VIGM)'!N61</f>
        <v>3.7700839340686798E-2</v>
      </c>
      <c r="EF62" s="3">
        <f>[1]Export!C61</f>
        <v>0.378453969955444</v>
      </c>
      <c r="EG62" s="3">
        <f>[1]Export!D61</f>
        <v>25.723648071289102</v>
      </c>
      <c r="EH62" s="3">
        <f>[1]Export!E61</f>
        <v>439.02850341796898</v>
      </c>
      <c r="EI62" s="3">
        <f>[1]Export!F61</f>
        <v>13.3063449859619</v>
      </c>
      <c r="EJ62" s="3">
        <f>[1]Export!G61</f>
        <v>569.839599609375</v>
      </c>
      <c r="EK62" s="3">
        <f>[1]Export!H61</f>
        <v>176.18150329589801</v>
      </c>
      <c r="EL62" s="3">
        <f>[1]Export!I61</f>
        <v>335.51876831054699</v>
      </c>
      <c r="EM62" s="3">
        <f>[1]Export!J61</f>
        <v>7.99999997980194E-6</v>
      </c>
      <c r="EN62" s="3">
        <f>[1]Export!K61</f>
        <v>287.989501953125</v>
      </c>
      <c r="EO62" s="3">
        <f>[1]Export!L61</f>
        <v>14.6743116378784</v>
      </c>
      <c r="EP62" s="3">
        <f>[1]Export!M61</f>
        <v>1923.94421386719</v>
      </c>
      <c r="EQ62" s="3">
        <f>[1]Export!N61</f>
        <v>5813.25732421875</v>
      </c>
      <c r="ER62" s="7">
        <f t="shared" si="1"/>
        <v>39576.73133120405</v>
      </c>
      <c r="ES62" s="3">
        <f t="shared" si="2"/>
        <v>39576.492818847248</v>
      </c>
      <c r="ET62">
        <v>23486.171045389176</v>
      </c>
      <c r="EU62" s="7">
        <f t="shared" si="3"/>
        <v>39576.73133120405</v>
      </c>
    </row>
    <row r="63" spans="1:151" x14ac:dyDescent="0.35">
      <c r="A63" s="1" t="s">
        <v>12</v>
      </c>
      <c r="B63" t="s">
        <v>20</v>
      </c>
      <c r="C63">
        <v>5.6783215242407715E-3</v>
      </c>
      <c r="D63">
        <v>9.1641319247355709E-5</v>
      </c>
      <c r="E63">
        <v>4.4281343245779079E-4</v>
      </c>
      <c r="F63">
        <v>3.8525541508685193E-3</v>
      </c>
      <c r="G63">
        <v>1.9721942948473445E-3</v>
      </c>
      <c r="H63">
        <v>1.757200102794943E-4</v>
      </c>
      <c r="I63">
        <v>4.626979341778844E-5</v>
      </c>
      <c r="J63">
        <v>6.6974781007338405E-5</v>
      </c>
      <c r="K63">
        <v>3.182631843901577E-6</v>
      </c>
      <c r="L63">
        <v>1.5186454474219488E-5</v>
      </c>
      <c r="M63">
        <v>1.4056459656384748E-5</v>
      </c>
      <c r="N63">
        <v>6.2319426904197954E-4</v>
      </c>
      <c r="O63">
        <v>2.2917454623621629E-3</v>
      </c>
      <c r="P63">
        <v>6.3979380312659687E-7</v>
      </c>
      <c r="Q63">
        <v>1.2953681739179675E-4</v>
      </c>
      <c r="R63">
        <v>1.1788458603334889E-7</v>
      </c>
      <c r="S63">
        <v>8.9200698015190472E-4</v>
      </c>
      <c r="T63">
        <v>7.057739430936947E-5</v>
      </c>
      <c r="U63">
        <v>1.5324978942642399E-4</v>
      </c>
      <c r="V63">
        <v>1.8646839938085936E-3</v>
      </c>
      <c r="W63">
        <v>2.6402447466179228E-3</v>
      </c>
      <c r="X63">
        <v>2.9879336781179301E-4</v>
      </c>
      <c r="Y63">
        <v>2.1674738492033567E-4</v>
      </c>
      <c r="Z63">
        <v>1.3962120494640963E-4</v>
      </c>
      <c r="AA63">
        <v>2.841818381788243E-4</v>
      </c>
      <c r="AB63">
        <v>5.6187967771212073E-4</v>
      </c>
      <c r="AC63">
        <v>1.0331553595687432E-4</v>
      </c>
      <c r="AD63">
        <v>1.5489731238993677E-2</v>
      </c>
      <c r="AE63">
        <v>5.8551955528374937E-2</v>
      </c>
      <c r="AF63">
        <v>7.9542742172517206E-4</v>
      </c>
      <c r="AG63">
        <v>4.6877351938714179E-5</v>
      </c>
      <c r="AH63">
        <v>3.1634773758965472E-5</v>
      </c>
      <c r="AI63">
        <v>1.873049789866281E-3</v>
      </c>
      <c r="AJ63">
        <v>2.7063878897327036E-4</v>
      </c>
      <c r="AK63">
        <v>8.502008298381619E-4</v>
      </c>
      <c r="AL63">
        <v>5.3272170969131845E-3</v>
      </c>
      <c r="AM63">
        <v>3.2730354392944199E-3</v>
      </c>
      <c r="AN63">
        <v>1.3269323103220244E-3</v>
      </c>
      <c r="AO63">
        <v>1.5474480355882325E-4</v>
      </c>
      <c r="AP63">
        <v>4.2624689586672577E-4</v>
      </c>
      <c r="AQ63">
        <v>4.148358656191509E-5</v>
      </c>
      <c r="AR63">
        <v>2.8479520289849062E-5</v>
      </c>
      <c r="AS63">
        <v>4.171183977082976E-5</v>
      </c>
      <c r="AT63">
        <v>8.9657664139071208E-4</v>
      </c>
      <c r="AU63">
        <v>1.0671888504488291E-3</v>
      </c>
      <c r="AV63">
        <v>8.2218014114343718E-5</v>
      </c>
      <c r="AW63">
        <v>1.0051729665739685E-4</v>
      </c>
      <c r="AX63">
        <v>1.9723405793887683E-5</v>
      </c>
      <c r="AY63">
        <v>7.2904113721819819E-2</v>
      </c>
      <c r="AZ63">
        <v>2.701994545089848E-4</v>
      </c>
      <c r="BA63">
        <v>4.7823796145380132E-3</v>
      </c>
      <c r="BB63">
        <v>1.3583463852580469E-2</v>
      </c>
      <c r="BC63">
        <v>2.5214060199613393E-3</v>
      </c>
      <c r="BD63">
        <v>6.1980146421119903E-3</v>
      </c>
      <c r="BE63">
        <v>5.5038121406983669E-4</v>
      </c>
      <c r="BF63">
        <v>2.820667970337724E-3</v>
      </c>
      <c r="BG63">
        <v>7.3874293222903537E-2</v>
      </c>
      <c r="BH63">
        <v>4.305828700863411E-3</v>
      </c>
      <c r="BI63">
        <v>3.1059444827207159E-2</v>
      </c>
      <c r="BJ63">
        <v>0.12558688740439922</v>
      </c>
      <c r="BK63">
        <v>5.7285208618245834E-2</v>
      </c>
      <c r="BL63">
        <v>0.42240843236242287</v>
      </c>
      <c r="BM63">
        <v>5.6302820156179309E-2</v>
      </c>
      <c r="BN63">
        <v>3.2799940658509483E-2</v>
      </c>
      <c r="BO63">
        <v>2.8221483503661644E-4</v>
      </c>
      <c r="BP63">
        <v>1.1337517129366928E-4</v>
      </c>
      <c r="BQ63">
        <v>1.1614538362972053E-4</v>
      </c>
      <c r="BR63">
        <v>1.4393954059969466E-3</v>
      </c>
      <c r="BS63">
        <v>1.2441704227128295E-3</v>
      </c>
      <c r="BT63">
        <v>3.6889979627017017E-5</v>
      </c>
      <c r="BU63">
        <v>7.1458654684896034E-4</v>
      </c>
      <c r="BV63">
        <v>2.3281816362295353E-5</v>
      </c>
      <c r="BW63">
        <v>1.0363671565886105E-4</v>
      </c>
      <c r="BX63">
        <v>3.0272289154815611E-5</v>
      </c>
      <c r="BY63">
        <v>2.0371754527750174E-5</v>
      </c>
      <c r="BZ63">
        <v>6.0597653949356315E-4</v>
      </c>
      <c r="CA63">
        <v>7.1388282851011663E-4</v>
      </c>
      <c r="CB63">
        <v>1.0337770991840166E-4</v>
      </c>
      <c r="CC63">
        <v>4.0893446655610131E-5</v>
      </c>
      <c r="CD63">
        <v>2.4087699724034087E-5</v>
      </c>
      <c r="CE63">
        <v>9.8717580323370879E-4</v>
      </c>
      <c r="CF63">
        <v>3.4338825392866484E-5</v>
      </c>
      <c r="CG63">
        <v>1.8514113005505542E-4</v>
      </c>
      <c r="CH63">
        <v>1.2204243979021885E-3</v>
      </c>
      <c r="CI63">
        <v>1.4232291545384506E-3</v>
      </c>
      <c r="CJ63">
        <v>3.8642844541905556E-4</v>
      </c>
      <c r="CK63">
        <v>2.1371189323221874E-4</v>
      </c>
      <c r="CL63">
        <v>5.7511230371765215E-5</v>
      </c>
      <c r="CM63">
        <v>3.8893452471662574E-4</v>
      </c>
      <c r="CN63">
        <v>1.8576862322584283E-5</v>
      </c>
      <c r="CO63">
        <v>6.9787804383106267E-5</v>
      </c>
      <c r="CP63">
        <v>6.0912124405734487E-4</v>
      </c>
      <c r="CQ63">
        <v>5.2733074045717952E-4</v>
      </c>
      <c r="CR63">
        <v>5.5117037763119695E-4</v>
      </c>
      <c r="CS63">
        <v>4.2957349072205578E-5</v>
      </c>
      <c r="CT63">
        <v>6.658569307271192E-5</v>
      </c>
      <c r="CU63" s="5">
        <f t="shared" si="0"/>
        <v>1.0329735088794871</v>
      </c>
      <c r="CV63" s="2">
        <v>0.15777905285358401</v>
      </c>
      <c r="CW63" s="2">
        <v>0.317094385623932</v>
      </c>
      <c r="CX63" s="2">
        <v>266.23501586914102</v>
      </c>
      <c r="CY63" s="2">
        <v>3.3384041786193799</v>
      </c>
      <c r="CZ63" s="2">
        <v>218.06027221679699</v>
      </c>
      <c r="DA63" s="2">
        <v>45.639148712158203</v>
      </c>
      <c r="DB63" s="2">
        <v>362.85772705078102</v>
      </c>
      <c r="DC63" s="2">
        <v>9004.4765625</v>
      </c>
      <c r="DD63" s="2">
        <v>41.989955902099602</v>
      </c>
      <c r="DE63" s="2">
        <v>0.119745641946793</v>
      </c>
      <c r="DF63" s="2">
        <v>1931.44702148438</v>
      </c>
      <c r="DG63" s="2">
        <v>2961.16723632813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699.06872558593795</v>
      </c>
      <c r="DP63">
        <v>0</v>
      </c>
      <c r="DQ63">
        <v>0</v>
      </c>
      <c r="DR63">
        <v>0</v>
      </c>
      <c r="DS63">
        <v>0</v>
      </c>
      <c r="DT63" s="3">
        <f>'[1]GovtExp (VDGM+VIGM)'!C62</f>
        <v>2.6492821803003602E-7</v>
      </c>
      <c r="DU63" s="3">
        <f>'[1]GovtExp (VDGM+VIGM)'!D62</f>
        <v>5.6422726629534702E-5</v>
      </c>
      <c r="DV63" s="3">
        <f>'[1]GovtExp (VDGM+VIGM)'!E62</f>
        <v>5.9239408001303699E-3</v>
      </c>
      <c r="DW63" s="3">
        <f>'[1]GovtExp (VDGM+VIGM)'!F62</f>
        <v>4.7770980017958202E-5</v>
      </c>
      <c r="DX63" s="3">
        <f>'[1]GovtExp (VDGM+VIGM)'!G62</f>
        <v>6.9722207263112103E-3</v>
      </c>
      <c r="DY63" s="3">
        <f>'[1]GovtExp (VDGM+VIGM)'!H62</f>
        <v>1.20263325516135E-3</v>
      </c>
      <c r="DZ63" s="3">
        <f>'[1]GovtExp (VDGM+VIGM)'!I62</f>
        <v>4.96164569631219E-3</v>
      </c>
      <c r="EA63" s="3">
        <f>'[1]GovtExp (VDGM+VIGM)'!J62</f>
        <v>412.59939575195301</v>
      </c>
      <c r="EB63" s="3">
        <f>'[1]GovtExp (VDGM+VIGM)'!K62</f>
        <v>1.4186219777911899E-3</v>
      </c>
      <c r="EC63" s="3">
        <f>'[1]GovtExp (VDGM+VIGM)'!L62</f>
        <v>2.0915126697218499E-6</v>
      </c>
      <c r="ED63" s="3">
        <f>'[1]GovtExp (VDGM+VIGM)'!M62</f>
        <v>8.54173898696899E-2</v>
      </c>
      <c r="EE63" s="3">
        <f>'[1]GovtExp (VDGM+VIGM)'!N62</f>
        <v>4.0560010820627199E-2</v>
      </c>
      <c r="EF63" s="3">
        <f>[1]Export!C62</f>
        <v>28.235183715820298</v>
      </c>
      <c r="EG63" s="3">
        <f>[1]Export!D62</f>
        <v>48.396217346191399</v>
      </c>
      <c r="EH63" s="3">
        <f>[1]Export!E62</f>
        <v>1896.09655761719</v>
      </c>
      <c r="EI63" s="3">
        <f>[1]Export!F62</f>
        <v>535.43255615234398</v>
      </c>
      <c r="EJ63" s="3">
        <f>[1]Export!G62</f>
        <v>2821.86206054688</v>
      </c>
      <c r="EK63" s="3">
        <f>[1]Export!H62</f>
        <v>277.64535522460898</v>
      </c>
      <c r="EL63" s="3">
        <f>[1]Export!I62</f>
        <v>3774.466796875</v>
      </c>
      <c r="EM63" s="3">
        <f>[1]Export!J62</f>
        <v>7.99999997980194E-6</v>
      </c>
      <c r="EN63" s="3">
        <f>[1]Export!K62</f>
        <v>609.87725830078102</v>
      </c>
      <c r="EO63" s="3">
        <f>[1]Export!L62</f>
        <v>45.772388458252003</v>
      </c>
      <c r="EP63" s="3">
        <f>[1]Export!M62</f>
        <v>31070.826171875</v>
      </c>
      <c r="EQ63" s="3">
        <f>[1]Export!N62</f>
        <v>28005.0078125</v>
      </c>
      <c r="ER63" s="7">
        <f t="shared" si="1"/>
        <v>85062.271987794666</v>
      </c>
      <c r="ES63" s="3">
        <f t="shared" si="2"/>
        <v>85061.239014285777</v>
      </c>
      <c r="ET63">
        <v>11487.882229532541</v>
      </c>
      <c r="EU63" s="7">
        <f t="shared" si="3"/>
        <v>85062.271987794651</v>
      </c>
    </row>
    <row r="64" spans="1:151" x14ac:dyDescent="0.35">
      <c r="A64" s="1" t="s">
        <v>12</v>
      </c>
      <c r="B64" t="s">
        <v>21</v>
      </c>
      <c r="C64">
        <v>3.8431122461397556E-6</v>
      </c>
      <c r="D64">
        <v>3.2649324194956704E-7</v>
      </c>
      <c r="E64">
        <v>2.8327322287654167E-5</v>
      </c>
      <c r="F64">
        <v>3.7563156559029084E-6</v>
      </c>
      <c r="G64">
        <v>1.0837038673253392E-4</v>
      </c>
      <c r="H64">
        <v>9.8645786666658597E-7</v>
      </c>
      <c r="I64">
        <v>1.6513975608136825E-6</v>
      </c>
      <c r="J64">
        <v>2.3269817821667529E-6</v>
      </c>
      <c r="K64">
        <v>1.263273838237603E-5</v>
      </c>
      <c r="L64">
        <v>2.5694269199750827E-5</v>
      </c>
      <c r="M64">
        <v>6.7452607446719489E-5</v>
      </c>
      <c r="N64">
        <v>1.2382420169691627E-4</v>
      </c>
      <c r="O64">
        <v>2.0554180979397822E-2</v>
      </c>
      <c r="P64">
        <v>2.4831918912038028E-5</v>
      </c>
      <c r="Q64">
        <v>7.419011504946533E-4</v>
      </c>
      <c r="R64">
        <v>2.8313404964882159E-3</v>
      </c>
      <c r="S64">
        <v>1.4297342650890748E-5</v>
      </c>
      <c r="T64">
        <v>3.5098532727711104E-6</v>
      </c>
      <c r="U64">
        <v>8.1479305667663988E-5</v>
      </c>
      <c r="V64">
        <v>5.620884687312149E-5</v>
      </c>
      <c r="W64">
        <v>4.4347500503576897E-3</v>
      </c>
      <c r="X64">
        <v>9.9444079182054717E-6</v>
      </c>
      <c r="Y64">
        <v>1.1900602252578708E-4</v>
      </c>
      <c r="Z64">
        <v>2.3858214898225778E-4</v>
      </c>
      <c r="AA64">
        <v>9.8776063175036988E-7</v>
      </c>
      <c r="AB64">
        <v>7.899243472107479E-6</v>
      </c>
      <c r="AC64">
        <v>2.4062384201564492E-5</v>
      </c>
      <c r="AD64">
        <v>1.7742752258325063E-5</v>
      </c>
      <c r="AE64">
        <v>2.598350390089936E-2</v>
      </c>
      <c r="AF64">
        <v>2.0279190238579522E-6</v>
      </c>
      <c r="AG64">
        <v>1.7845244351149153E-5</v>
      </c>
      <c r="AH64">
        <v>3.1476661011886425E-4</v>
      </c>
      <c r="AI64">
        <v>2.5640163235457471E-5</v>
      </c>
      <c r="AJ64">
        <v>1.5998186396950295E-5</v>
      </c>
      <c r="AK64">
        <v>5.1022086417694694E-4</v>
      </c>
      <c r="AL64">
        <v>8.9017621119422745E-5</v>
      </c>
      <c r="AM64">
        <v>1.9061956295957465E-2</v>
      </c>
      <c r="AN64">
        <v>1.5297826029972964E-5</v>
      </c>
      <c r="AO64">
        <v>1.8756080977833998E-4</v>
      </c>
      <c r="AP64">
        <v>2.3142482663119149E-3</v>
      </c>
      <c r="AQ64">
        <v>2.205849813187707E-6</v>
      </c>
      <c r="AR64">
        <v>6.2547133832623934E-6</v>
      </c>
      <c r="AS64">
        <v>7.6211345426064088E-5</v>
      </c>
      <c r="AT64">
        <v>4.2008688681072871E-5</v>
      </c>
      <c r="AU64">
        <v>1.4872803599998964E-2</v>
      </c>
      <c r="AV64">
        <v>1.3154560911865869E-5</v>
      </c>
      <c r="AW64">
        <v>4.1041067522434198E-4</v>
      </c>
      <c r="AX64">
        <v>1.2924064896039985E-3</v>
      </c>
      <c r="AY64">
        <v>3.6546688917572383E-4</v>
      </c>
      <c r="AZ64">
        <v>6.4627574752764836E-6</v>
      </c>
      <c r="BA64">
        <v>1.451317367004759E-3</v>
      </c>
      <c r="BB64">
        <v>8.5197837307724082E-5</v>
      </c>
      <c r="BC64">
        <v>7.1168941925908152E-3</v>
      </c>
      <c r="BD64">
        <v>1.2177148002395908E-5</v>
      </c>
      <c r="BE64">
        <v>2.5221600433069247E-4</v>
      </c>
      <c r="BF64">
        <v>1.5670332800355828E-3</v>
      </c>
      <c r="BG64">
        <v>2.0212773409610151E-2</v>
      </c>
      <c r="BH64">
        <v>1.0334324665918408E-2</v>
      </c>
      <c r="BI64">
        <v>1.1240656459757437E-2</v>
      </c>
      <c r="BJ64">
        <v>8.1468957543778912E-3</v>
      </c>
      <c r="BK64">
        <v>0.1466738235230923</v>
      </c>
      <c r="BL64">
        <v>9.7410333192901558E-2</v>
      </c>
      <c r="BM64">
        <v>3.4092879989339651E-2</v>
      </c>
      <c r="BN64">
        <v>1.0602768148920121E-2</v>
      </c>
      <c r="BO64">
        <v>2.1771747357435861E-5</v>
      </c>
      <c r="BP64">
        <v>2.2116447243312114E-5</v>
      </c>
      <c r="BQ64">
        <v>1.7450494421940166E-4</v>
      </c>
      <c r="BR64">
        <v>1.2566223604978146E-4</v>
      </c>
      <c r="BS64">
        <v>5.3537627103160549E-3</v>
      </c>
      <c r="BT64">
        <v>6.5740835192235186E-5</v>
      </c>
      <c r="BU64">
        <v>6.2731604240771443E-4</v>
      </c>
      <c r="BV64">
        <v>7.5871969503996464E-4</v>
      </c>
      <c r="BW64">
        <v>6.4119076771500578E-7</v>
      </c>
      <c r="BX64">
        <v>5.8842728077404286E-7</v>
      </c>
      <c r="BY64">
        <v>6.1028893319828259E-6</v>
      </c>
      <c r="BZ64">
        <v>8.3866069168899025E-6</v>
      </c>
      <c r="CA64">
        <v>9.3682608120771176E-4</v>
      </c>
      <c r="CB64">
        <v>1.2281536384823096E-6</v>
      </c>
      <c r="CC64">
        <v>6.6091079681239852E-5</v>
      </c>
      <c r="CD64">
        <v>2.739316197129529E-5</v>
      </c>
      <c r="CE64">
        <v>3.5200894967058465E-5</v>
      </c>
      <c r="CF64">
        <v>4.8019290142181975E-6</v>
      </c>
      <c r="CG64">
        <v>2.4620265498969079E-4</v>
      </c>
      <c r="CH64">
        <v>4.8307393301175289E-5</v>
      </c>
      <c r="CI64">
        <v>4.1210161233387037E-3</v>
      </c>
      <c r="CJ64">
        <v>1.366577238038463E-5</v>
      </c>
      <c r="CK64">
        <v>1.8885115741143615E-4</v>
      </c>
      <c r="CL64">
        <v>3.0432925450324681E-4</v>
      </c>
      <c r="CM64">
        <v>4.3344656765285581E-6</v>
      </c>
      <c r="CN64">
        <v>8.0772698464006432E-7</v>
      </c>
      <c r="CO64">
        <v>2.9261249560681771E-5</v>
      </c>
      <c r="CP64">
        <v>8.2552062144687032E-6</v>
      </c>
      <c r="CQ64">
        <v>7.066818771297302E-4</v>
      </c>
      <c r="CR64">
        <v>1.50730108256174E-6</v>
      </c>
      <c r="CS64">
        <v>1.9767417943620751E-5</v>
      </c>
      <c r="CT64">
        <v>3.4967496500813396E-5</v>
      </c>
      <c r="CU64" s="5">
        <f t="shared" si="0"/>
        <v>0.45832948736810841</v>
      </c>
      <c r="CV64" s="2">
        <v>3.8072861731052399E-2</v>
      </c>
      <c r="CW64" s="2">
        <v>29.299322128295898</v>
      </c>
      <c r="CX64" s="2">
        <v>317.35202026367199</v>
      </c>
      <c r="CY64" s="2">
        <v>9.6365337371826207</v>
      </c>
      <c r="CZ64" s="2">
        <v>947.66015625</v>
      </c>
      <c r="DA64" s="2">
        <v>52.016777038574197</v>
      </c>
      <c r="DB64" s="2">
        <v>1275.92639160156</v>
      </c>
      <c r="DC64" s="2">
        <v>24107.294921875</v>
      </c>
      <c r="DD64" s="2">
        <v>487.10705566406301</v>
      </c>
      <c r="DE64" s="2">
        <v>5.03859519958496</v>
      </c>
      <c r="DF64" s="2">
        <v>3732.47119140625</v>
      </c>
      <c r="DG64" s="2">
        <v>2446.15283203125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30087.5078125</v>
      </c>
      <c r="DP64">
        <v>0</v>
      </c>
      <c r="DQ64">
        <v>0</v>
      </c>
      <c r="DR64">
        <v>0</v>
      </c>
      <c r="DS64">
        <v>0</v>
      </c>
      <c r="DT64" s="3">
        <f>'[1]GovtExp (VDGM+VIGM)'!C63</f>
        <v>2.2497454192489399E-3</v>
      </c>
      <c r="DU64" s="3">
        <f>'[1]GovtExp (VDGM+VIGM)'!D63</f>
        <v>2.4078689515590699E-2</v>
      </c>
      <c r="DV64" s="3">
        <f>'[1]GovtExp (VDGM+VIGM)'!E63</f>
        <v>2.3205306529998802</v>
      </c>
      <c r="DW64" s="3">
        <f>'[1]GovtExp (VDGM+VIGM)'!F63</f>
        <v>0.257666766643524</v>
      </c>
      <c r="DX64" s="3">
        <f>'[1]GovtExp (VDGM+VIGM)'!G63</f>
        <v>2.90331363677979</v>
      </c>
      <c r="DY64" s="3">
        <f>'[1]GovtExp (VDGM+VIGM)'!H63</f>
        <v>0.13906079530715901</v>
      </c>
      <c r="DZ64" s="3">
        <f>'[1]GovtExp (VDGM+VIGM)'!I63</f>
        <v>2.3692994117736799</v>
      </c>
      <c r="EA64" s="3">
        <f>'[1]GovtExp (VDGM+VIGM)'!J63</f>
        <v>3408.86743164063</v>
      </c>
      <c r="EB64" s="3">
        <f>'[1]GovtExp (VDGM+VIGM)'!K63</f>
        <v>2.0816857814788801</v>
      </c>
      <c r="EC64" s="3">
        <f>'[1]GovtExp (VDGM+VIGM)'!L63</f>
        <v>0.27949246764183</v>
      </c>
      <c r="ED64" s="3">
        <f>'[1]GovtExp (VDGM+VIGM)'!M63</f>
        <v>44.676162719726598</v>
      </c>
      <c r="EE64" s="3">
        <f>'[1]GovtExp (VDGM+VIGM)'!N63</f>
        <v>36.511852264404297</v>
      </c>
      <c r="EF64" s="3">
        <f>[1]Export!C63</f>
        <v>0.85671389102935802</v>
      </c>
      <c r="EG64" s="3">
        <f>[1]Export!D63</f>
        <v>405.81198120117199</v>
      </c>
      <c r="EH64" s="3">
        <f>[1]Export!E63</f>
        <v>2235.052734375</v>
      </c>
      <c r="EI64" s="3">
        <f>[1]Export!F63</f>
        <v>211.92207336425801</v>
      </c>
      <c r="EJ64" s="3">
        <f>[1]Export!G63</f>
        <v>7713.85546875</v>
      </c>
      <c r="EK64" s="3">
        <f>[1]Export!H63</f>
        <v>2125.26806640625</v>
      </c>
      <c r="EL64" s="3">
        <f>[1]Export!I63</f>
        <v>3787.27416992188</v>
      </c>
      <c r="EM64" s="3">
        <f>[1]Export!J63</f>
        <v>1.1000000085914501E-5</v>
      </c>
      <c r="EN64" s="3">
        <f>[1]Export!K63</f>
        <v>2748.33349609375</v>
      </c>
      <c r="EO64" s="3">
        <f>[1]Export!L63</f>
        <v>55.420822143554702</v>
      </c>
      <c r="EP64" s="3">
        <f>[1]Export!M63</f>
        <v>61224.0078125</v>
      </c>
      <c r="EQ64" s="3">
        <f>[1]Export!N63</f>
        <v>24077.837890625</v>
      </c>
      <c r="ER64" s="7">
        <f t="shared" si="1"/>
        <v>171584.03407688875</v>
      </c>
      <c r="ES64" s="3">
        <f t="shared" si="2"/>
        <v>171583.57574740137</v>
      </c>
      <c r="ET64">
        <v>99375.037649337071</v>
      </c>
      <c r="EU64" s="7">
        <f t="shared" si="3"/>
        <v>171584.03407688873</v>
      </c>
    </row>
    <row r="65" spans="1:151" x14ac:dyDescent="0.35">
      <c r="A65" s="1" t="s">
        <v>12</v>
      </c>
      <c r="B65" t="s">
        <v>22</v>
      </c>
      <c r="C65">
        <v>2.8172101723919823E-8</v>
      </c>
      <c r="D65">
        <v>3.8546445245255466E-9</v>
      </c>
      <c r="E65">
        <v>1.3877059511231149E-8</v>
      </c>
      <c r="F65">
        <v>6.8517020171654404E-9</v>
      </c>
      <c r="G65">
        <v>1.030353588644804E-8</v>
      </c>
      <c r="H65">
        <v>1.5383875928279725E-4</v>
      </c>
      <c r="I65">
        <v>2.9408475719815525E-9</v>
      </c>
      <c r="J65">
        <v>1.8420086701169683E-9</v>
      </c>
      <c r="K65">
        <v>1.1515925811293417E-8</v>
      </c>
      <c r="L65">
        <v>2.2146806633821113E-7</v>
      </c>
      <c r="M65">
        <v>8.3047551213467575E-9</v>
      </c>
      <c r="N65">
        <v>1.5328756894326611E-8</v>
      </c>
      <c r="O65">
        <v>1.800463546537188E-8</v>
      </c>
      <c r="P65">
        <v>2.6298108985302012E-4</v>
      </c>
      <c r="Q65">
        <v>5.6512505384763058E-8</v>
      </c>
      <c r="R65">
        <v>1.2304245653148786E-8</v>
      </c>
      <c r="S65">
        <v>4.9371598700134441E-9</v>
      </c>
      <c r="T65">
        <v>3.3788722066038504E-9</v>
      </c>
      <c r="U65">
        <v>3.0284251824340055E-9</v>
      </c>
      <c r="V65">
        <v>3.041007663224144E-9</v>
      </c>
      <c r="W65">
        <v>5.3719592964046937E-9</v>
      </c>
      <c r="X65">
        <v>6.2991276898111476E-5</v>
      </c>
      <c r="Y65">
        <v>6.6121925944156401E-9</v>
      </c>
      <c r="Z65">
        <v>3.3753297484320916E-9</v>
      </c>
      <c r="AA65">
        <v>1.077363513483058E-9</v>
      </c>
      <c r="AB65">
        <v>1.5209634441375003E-8</v>
      </c>
      <c r="AC65">
        <v>0</v>
      </c>
      <c r="AD65">
        <v>3.0531610687119531E-9</v>
      </c>
      <c r="AE65">
        <v>3.2278527962261934E-9</v>
      </c>
      <c r="AF65">
        <v>1.5254321805774311E-5</v>
      </c>
      <c r="AG65">
        <v>0</v>
      </c>
      <c r="AH65">
        <v>0</v>
      </c>
      <c r="AI65">
        <v>9.6739330358975421E-9</v>
      </c>
      <c r="AJ65">
        <v>1.3262844437507484E-8</v>
      </c>
      <c r="AK65">
        <v>1.2172707060871141E-8</v>
      </c>
      <c r="AL65">
        <v>9.4618339385203922E-9</v>
      </c>
      <c r="AM65">
        <v>1.1587207372852796E-8</v>
      </c>
      <c r="AN65">
        <v>8.6649941419204965E-5</v>
      </c>
      <c r="AO65">
        <v>6.4223322265560789E-9</v>
      </c>
      <c r="AP65">
        <v>6.4077630087138762E-9</v>
      </c>
      <c r="AQ65">
        <v>1.5479117616709953E-9</v>
      </c>
      <c r="AR65">
        <v>8.791376302620121E-9</v>
      </c>
      <c r="AS65">
        <v>3.2674258002662769E-9</v>
      </c>
      <c r="AT65">
        <v>7.9526451289384053E-9</v>
      </c>
      <c r="AU65">
        <v>8.8945878699089913E-9</v>
      </c>
      <c r="AV65">
        <v>1.1424553134962653E-4</v>
      </c>
      <c r="AW65">
        <v>1.6143839748117039E-8</v>
      </c>
      <c r="AX65">
        <v>3.9491281537770512E-9</v>
      </c>
      <c r="AY65">
        <v>6.2805130270111006E-7</v>
      </c>
      <c r="AZ65">
        <v>1.7218798812497666E-8</v>
      </c>
      <c r="BA65">
        <v>1.5275248871861514E-7</v>
      </c>
      <c r="BB65">
        <v>4.0704087140604144E-8</v>
      </c>
      <c r="BC65">
        <v>3.5222023318931582E-8</v>
      </c>
      <c r="BD65">
        <v>3.9745602256483642E-4</v>
      </c>
      <c r="BE65">
        <v>4.5769600565011882E-8</v>
      </c>
      <c r="BF65">
        <v>3.1844703481150302E-8</v>
      </c>
      <c r="BG65">
        <v>1.0392228844627184E-2</v>
      </c>
      <c r="BH65">
        <v>4.199246169643559E-3</v>
      </c>
      <c r="BI65">
        <v>1.4865738200861768E-2</v>
      </c>
      <c r="BJ65">
        <v>7.1336894743571702E-3</v>
      </c>
      <c r="BK65">
        <v>8.8589769138833676E-3</v>
      </c>
      <c r="BL65">
        <v>2.2643637786356488E-2</v>
      </c>
      <c r="BM65">
        <v>2.127088088608842E-2</v>
      </c>
      <c r="BN65">
        <v>4.2756758746905228E-3</v>
      </c>
      <c r="BO65">
        <v>3.0528877200960311E-9</v>
      </c>
      <c r="BP65">
        <v>7.8504159361283021E-9</v>
      </c>
      <c r="BQ65">
        <v>2.4493807501622212E-9</v>
      </c>
      <c r="BR65">
        <v>2.6019645434128334E-9</v>
      </c>
      <c r="BS65">
        <v>2.2107058121235995E-9</v>
      </c>
      <c r="BT65">
        <v>1.7942932664520017E-4</v>
      </c>
      <c r="BU65">
        <v>1.181553076676397E-8</v>
      </c>
      <c r="BV65">
        <v>1.7353021327976667E-9</v>
      </c>
      <c r="BW65">
        <v>5.0812725455923261E-9</v>
      </c>
      <c r="BX65">
        <v>1.0812817319249656E-8</v>
      </c>
      <c r="BY65">
        <v>5.369333869582949E-9</v>
      </c>
      <c r="BZ65">
        <v>8.2427101855562486E-9</v>
      </c>
      <c r="CA65">
        <v>7.2147239194584562E-9</v>
      </c>
      <c r="CB65">
        <v>1.9819305409388873E-4</v>
      </c>
      <c r="CC65">
        <v>1.1991022320348795E-8</v>
      </c>
      <c r="CD65">
        <v>3.6629197055923931E-9</v>
      </c>
      <c r="CE65">
        <v>6.0253671233110115E-9</v>
      </c>
      <c r="CF65">
        <v>1.6719211894530147E-9</v>
      </c>
      <c r="CG65">
        <v>3.2301391217982567E-9</v>
      </c>
      <c r="CH65">
        <v>1.7946079728840197E-9</v>
      </c>
      <c r="CI65">
        <v>2.6290564458030052E-9</v>
      </c>
      <c r="CJ65">
        <v>4.237697888429448E-5</v>
      </c>
      <c r="CK65">
        <v>4.9535242350238551E-9</v>
      </c>
      <c r="CL65">
        <v>1.0807530735173348E-9</v>
      </c>
      <c r="CM65">
        <v>1.7504093968641731E-8</v>
      </c>
      <c r="CN65">
        <v>5.9785469588715398E-9</v>
      </c>
      <c r="CO65">
        <v>8.4948291392291889E-9</v>
      </c>
      <c r="CP65">
        <v>7.4408942509162659E-9</v>
      </c>
      <c r="CQ65">
        <v>8.6523033738445286E-9</v>
      </c>
      <c r="CR65">
        <v>1.0864778366713729E-4</v>
      </c>
      <c r="CS65">
        <v>8.6181911466148431E-9</v>
      </c>
      <c r="CT65">
        <v>2.8394499952104722E-9</v>
      </c>
      <c r="CU65" s="5">
        <f t="shared" si="0"/>
        <v>9.5263837933927425E-2</v>
      </c>
      <c r="CV65" s="2">
        <v>0.54171663522720304</v>
      </c>
      <c r="CW65" s="2">
        <v>8.4391384124755895</v>
      </c>
      <c r="CX65" s="2">
        <v>33.617160797119098</v>
      </c>
      <c r="CY65" s="2">
        <v>1.44031882286072</v>
      </c>
      <c r="CZ65" s="2">
        <v>61.809627532958999</v>
      </c>
      <c r="DA65" s="2">
        <v>29.632337570190401</v>
      </c>
      <c r="DB65" s="2">
        <v>130.717849731445</v>
      </c>
      <c r="DC65" s="2">
        <v>10129.4091796875</v>
      </c>
      <c r="DD65" s="2">
        <v>7.7519626617431596</v>
      </c>
      <c r="DE65" s="2">
        <v>3.8103291988372798</v>
      </c>
      <c r="DF65" s="2">
        <v>632.61962890625</v>
      </c>
      <c r="DG65" s="2">
        <v>3620.69848632813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874.60711669921898</v>
      </c>
      <c r="DP65">
        <v>0</v>
      </c>
      <c r="DQ65">
        <v>0</v>
      </c>
      <c r="DR65">
        <v>0</v>
      </c>
      <c r="DS65">
        <v>0</v>
      </c>
      <c r="DT65" s="3">
        <f>'[1]GovtExp (VDGM+VIGM)'!C64</f>
        <v>1.35842739723557E-7</v>
      </c>
      <c r="DU65" s="3">
        <f>'[1]GovtExp (VDGM+VIGM)'!D64</f>
        <v>2.5424901650694698E-6</v>
      </c>
      <c r="DV65" s="3">
        <f>'[1]GovtExp (VDGM+VIGM)'!E64</f>
        <v>1.0489945452718499E-5</v>
      </c>
      <c r="DW65" s="3">
        <f>'[1]GovtExp (VDGM+VIGM)'!F64</f>
        <v>5.8927867030433802E-7</v>
      </c>
      <c r="DX65" s="3">
        <f>'[1]GovtExp (VDGM+VIGM)'!G64</f>
        <v>1.5993879060260999E-5</v>
      </c>
      <c r="DY65" s="3">
        <f>'[1]GovtExp (VDGM+VIGM)'!H64</f>
        <v>9.77011950453743E-6</v>
      </c>
      <c r="DZ65" s="3">
        <f>'[1]GovtExp (VDGM+VIGM)'!I64</f>
        <v>3.7525172956520698E-5</v>
      </c>
      <c r="EA65" s="3">
        <f>'[1]GovtExp (VDGM+VIGM)'!J64</f>
        <v>849.32116699218795</v>
      </c>
      <c r="EB65" s="3">
        <f>'[1]GovtExp (VDGM+VIGM)'!K64</f>
        <v>2.15964382732636E-6</v>
      </c>
      <c r="EC65" s="3">
        <f>'[1]GovtExp (VDGM+VIGM)'!L64</f>
        <v>1.1497263585624799E-6</v>
      </c>
      <c r="ED65" s="3">
        <f>'[1]GovtExp (VDGM+VIGM)'!M64</f>
        <v>2.08483776077628E-4</v>
      </c>
      <c r="EE65" s="3">
        <f>'[1]GovtExp (VDGM+VIGM)'!N64</f>
        <v>1.14431406836957E-3</v>
      </c>
      <c r="EF65" s="3">
        <f>[1]Export!C64</f>
        <v>0.68616229295730602</v>
      </c>
      <c r="EG65" s="3">
        <f>[1]Export!D64</f>
        <v>9.0079517364502006</v>
      </c>
      <c r="EH65" s="3">
        <f>[1]Export!E64</f>
        <v>38.223831176757798</v>
      </c>
      <c r="EI65" s="3">
        <f>[1]Export!F64</f>
        <v>1.4847024679184</v>
      </c>
      <c r="EJ65" s="3">
        <f>[1]Export!G64</f>
        <v>69.891433715820298</v>
      </c>
      <c r="EK65" s="3">
        <f>[1]Export!H64</f>
        <v>32.309951782226598</v>
      </c>
      <c r="EL65" s="3">
        <f>[1]Export!I64</f>
        <v>157.40797424316401</v>
      </c>
      <c r="EM65" s="3">
        <f>[1]Export!J64</f>
        <v>3.0000001061125701E-6</v>
      </c>
      <c r="EN65" s="3">
        <f>[1]Export!K64</f>
        <v>9.5134811401367205</v>
      </c>
      <c r="EO65" s="3">
        <f>[1]Export!L64</f>
        <v>4.8476428985595703</v>
      </c>
      <c r="EP65" s="3">
        <f>[1]Export!M64</f>
        <v>704.19396972656295</v>
      </c>
      <c r="EQ65" s="3">
        <f>[1]Export!N64</f>
        <v>4135.341796875</v>
      </c>
      <c r="ER65" s="7">
        <f t="shared" si="1"/>
        <v>21547.421618023574</v>
      </c>
      <c r="ES65" s="3">
        <f t="shared" si="2"/>
        <v>21547.32635418564</v>
      </c>
      <c r="ET65">
        <v>13037.740614483966</v>
      </c>
      <c r="EU65" s="7">
        <f t="shared" si="3"/>
        <v>21547.421618023574</v>
      </c>
    </row>
    <row r="66" spans="1:151" x14ac:dyDescent="0.35">
      <c r="A66" s="1" t="s">
        <v>12</v>
      </c>
      <c r="B66" t="s">
        <v>23</v>
      </c>
      <c r="C66">
        <v>9.0095054233104563E-8</v>
      </c>
      <c r="D66">
        <v>2.8157265047420164E-8</v>
      </c>
      <c r="E66">
        <v>5.9385154538409414E-8</v>
      </c>
      <c r="F66">
        <v>1.6343822505748717E-5</v>
      </c>
      <c r="G66">
        <v>9.7288082384458127E-8</v>
      </c>
      <c r="H66">
        <v>1.5809581881158147E-4</v>
      </c>
      <c r="I66">
        <v>1.3146473587366915E-7</v>
      </c>
      <c r="J66">
        <v>9.4606113417459721E-9</v>
      </c>
      <c r="K66">
        <v>4.5519741282594431E-8</v>
      </c>
      <c r="L66">
        <v>2.5911694987369379E-7</v>
      </c>
      <c r="M66">
        <v>3.4315549406327091E-8</v>
      </c>
      <c r="N66">
        <v>5.9109164028187949E-8</v>
      </c>
      <c r="O66">
        <v>1.6447848722111691E-7</v>
      </c>
      <c r="P66">
        <v>2.5536090888257391E-4</v>
      </c>
      <c r="Q66">
        <v>8.51217380915501E-7</v>
      </c>
      <c r="R66">
        <v>3.2576575636809846E-8</v>
      </c>
      <c r="S66">
        <v>9.5362556303676868E-9</v>
      </c>
      <c r="T66">
        <v>4.9623360136356832E-9</v>
      </c>
      <c r="U66">
        <v>1.0748418102375023E-8</v>
      </c>
      <c r="V66">
        <v>9.2542594498439189E-7</v>
      </c>
      <c r="W66">
        <v>3.8167617907244895E-8</v>
      </c>
      <c r="X66">
        <v>3.2441906974145625E-5</v>
      </c>
      <c r="Y66">
        <v>4.5734289388402722E-7</v>
      </c>
      <c r="Z66">
        <v>8.4203233880650568E-9</v>
      </c>
      <c r="AA66">
        <v>6.4911665013591812E-9</v>
      </c>
      <c r="AB66">
        <v>3.9024287263766495E-7</v>
      </c>
      <c r="AC66">
        <v>5.8741846948997916E-9</v>
      </c>
      <c r="AD66">
        <v>7.2825556830715782E-5</v>
      </c>
      <c r="AE66">
        <v>4.8323701474326781E-8</v>
      </c>
      <c r="AF66">
        <v>4.4781516226767019E-5</v>
      </c>
      <c r="AG66">
        <v>2.042897421797463E-8</v>
      </c>
      <c r="AH66">
        <v>3.5478872753147577E-9</v>
      </c>
      <c r="AI66">
        <v>2.1270881210055179E-8</v>
      </c>
      <c r="AJ66">
        <v>5.4370268238372782E-8</v>
      </c>
      <c r="AK66">
        <v>6.8663399953888895E-8</v>
      </c>
      <c r="AL66">
        <v>1.3626811090687874E-6</v>
      </c>
      <c r="AM66">
        <v>1.4633689607158081E-7</v>
      </c>
      <c r="AN66">
        <v>2.1657857870884667E-5</v>
      </c>
      <c r="AO66">
        <v>3.1634509869095273E-7</v>
      </c>
      <c r="AP66">
        <v>2.8013302853676846E-8</v>
      </c>
      <c r="AQ66">
        <v>5.3014967569838637E-9</v>
      </c>
      <c r="AR66">
        <v>7.8205458548944872E-8</v>
      </c>
      <c r="AS66">
        <v>2.5239233265986242E-8</v>
      </c>
      <c r="AT66">
        <v>7.450919871544254E-8</v>
      </c>
      <c r="AU66">
        <v>1.3457550697794992E-7</v>
      </c>
      <c r="AV66">
        <v>1.0993571465390845E-4</v>
      </c>
      <c r="AW66">
        <v>1.0825801568976417E-6</v>
      </c>
      <c r="AX66">
        <v>2.1686765937897089E-8</v>
      </c>
      <c r="AY66">
        <v>3.1881854262035773E-6</v>
      </c>
      <c r="AZ66">
        <v>2.3123983172724435E-7</v>
      </c>
      <c r="BA66">
        <v>1.3142948363797466E-6</v>
      </c>
      <c r="BB66">
        <v>4.551958628643306E-7</v>
      </c>
      <c r="BC66">
        <v>7.4985539652658757E-7</v>
      </c>
      <c r="BD66">
        <v>4.6728209968759478E-4</v>
      </c>
      <c r="BE66">
        <v>1.4149660401834721E-6</v>
      </c>
      <c r="BF66">
        <v>3.0335048065135359E-7</v>
      </c>
      <c r="BG66">
        <v>8.6512439545055969E-2</v>
      </c>
      <c r="BH66">
        <v>2.6531247981934358E-2</v>
      </c>
      <c r="BI66">
        <v>0.10113345295200581</v>
      </c>
      <c r="BJ66">
        <v>5.5314564176008198E-2</v>
      </c>
      <c r="BK66">
        <v>0.10305949000769592</v>
      </c>
      <c r="BL66">
        <v>0.27143208714710226</v>
      </c>
      <c r="BM66">
        <v>0.15106058656089039</v>
      </c>
      <c r="BN66">
        <v>0.11562261159197493</v>
      </c>
      <c r="BO66">
        <v>9.5321851690424066E-9</v>
      </c>
      <c r="BP66">
        <v>6.4352709942775567E-8</v>
      </c>
      <c r="BQ66">
        <v>1.7635282745827819E-8</v>
      </c>
      <c r="BR66">
        <v>2.5140593074678725E-8</v>
      </c>
      <c r="BS66">
        <v>3.5770728882663497E-8</v>
      </c>
      <c r="BT66">
        <v>1.122396983917047E-4</v>
      </c>
      <c r="BU66">
        <v>1.0102308124155046E-6</v>
      </c>
      <c r="BV66">
        <v>1.431007548541958E-8</v>
      </c>
      <c r="BW66">
        <v>1.4622064971259715E-8</v>
      </c>
      <c r="BX66">
        <v>5.1396447859360141E-8</v>
      </c>
      <c r="BY66">
        <v>1.6471901201715607E-8</v>
      </c>
      <c r="BZ66">
        <v>3.6913646161447182E-8</v>
      </c>
      <c r="CA66">
        <v>6.6450100672431433E-8</v>
      </c>
      <c r="CB66">
        <v>1.6747872363449354E-4</v>
      </c>
      <c r="CC66">
        <v>8.0343570748623094E-8</v>
      </c>
      <c r="CD66">
        <v>9.4596309328341451E-9</v>
      </c>
      <c r="CE66">
        <v>4.681408491168932E-8</v>
      </c>
      <c r="CF66">
        <v>1.8140901666047661E-8</v>
      </c>
      <c r="CG66">
        <v>3.7510618682746409E-8</v>
      </c>
      <c r="CH66">
        <v>1.1570430568483141E-7</v>
      </c>
      <c r="CI66">
        <v>8.5116912500349977E-8</v>
      </c>
      <c r="CJ66">
        <v>4.4849182030294514E-5</v>
      </c>
      <c r="CK66">
        <v>2.1254401790027803E-7</v>
      </c>
      <c r="CL66">
        <v>1.0468232386310675E-8</v>
      </c>
      <c r="CM66">
        <v>6.8707845264089774E-8</v>
      </c>
      <c r="CN66">
        <v>7.2314674249491733E-8</v>
      </c>
      <c r="CO66">
        <v>7.6530173444335117E-8</v>
      </c>
      <c r="CP66">
        <v>1.3917579621950587E-6</v>
      </c>
      <c r="CQ66">
        <v>1.7601567502471811E-7</v>
      </c>
      <c r="CR66">
        <v>8.2310960621505169E-5</v>
      </c>
      <c r="CS66">
        <v>5.9442552328932668E-7</v>
      </c>
      <c r="CT66">
        <v>2.9276356832237566E-8</v>
      </c>
      <c r="CU66" s="5">
        <f t="shared" si="0"/>
        <v>0.91227134025080048</v>
      </c>
      <c r="CV66" s="2">
        <v>1.4718474149703999</v>
      </c>
      <c r="CW66" s="2">
        <v>9.8183612823486293</v>
      </c>
      <c r="CX66" s="2">
        <v>34.152969360351598</v>
      </c>
      <c r="CY66" s="2">
        <v>1.56166791915894</v>
      </c>
      <c r="CZ66" s="2">
        <v>124.43564605712901</v>
      </c>
      <c r="DA66" s="2">
        <v>66.198043823242202</v>
      </c>
      <c r="DB66" s="2">
        <v>777.46282958984398</v>
      </c>
      <c r="DC66" s="2">
        <v>74875.9375</v>
      </c>
      <c r="DD66" s="2">
        <v>36.809360504150398</v>
      </c>
      <c r="DE66" s="2">
        <v>10.217979431152299</v>
      </c>
      <c r="DF66" s="2">
        <v>3184.92456054688</v>
      </c>
      <c r="DG66" s="2">
        <v>15433.1865234375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38450.47265625</v>
      </c>
      <c r="DP66">
        <v>0</v>
      </c>
      <c r="DQ66">
        <v>0</v>
      </c>
      <c r="DR66">
        <v>0</v>
      </c>
      <c r="DS66">
        <v>0</v>
      </c>
      <c r="DT66" s="3">
        <f>'[1]GovtExp (VDGM+VIGM)'!C65</f>
        <v>2.0354133084765602E-5</v>
      </c>
      <c r="DU66" s="3">
        <f>'[1]GovtExp (VDGM+VIGM)'!D65</f>
        <v>1.5417672693729401E-4</v>
      </c>
      <c r="DV66" s="3">
        <f>'[1]GovtExp (VDGM+VIGM)'!E65</f>
        <v>1.0786999482661501E-3</v>
      </c>
      <c r="DW66" s="3">
        <f>'[1]GovtExp (VDGM+VIGM)'!F65</f>
        <v>3.0588937079301097E-5</v>
      </c>
      <c r="DX66" s="3">
        <f>'[1]GovtExp (VDGM+VIGM)'!G65</f>
        <v>3.1946452800184501E-3</v>
      </c>
      <c r="DY66" s="3">
        <f>'[1]GovtExp (VDGM+VIGM)'!H65</f>
        <v>8.3377026021480604E-4</v>
      </c>
      <c r="DZ66" s="3">
        <f>'[1]GovtExp (VDGM+VIGM)'!I65</f>
        <v>4.37292223796248E-3</v>
      </c>
      <c r="EA66" s="3">
        <f>'[1]GovtExp (VDGM+VIGM)'!J65</f>
        <v>65303.484375</v>
      </c>
      <c r="EB66" s="3">
        <f>'[1]GovtExp (VDGM+VIGM)'!K65</f>
        <v>6.4070278313010898E-4</v>
      </c>
      <c r="EC66" s="3">
        <f>'[1]GovtExp (VDGM+VIGM)'!L65</f>
        <v>1.14579779619817E-4</v>
      </c>
      <c r="ED66" s="3">
        <f>'[1]GovtExp (VDGM+VIGM)'!M65</f>
        <v>1.71849261969328E-2</v>
      </c>
      <c r="EE66" s="3">
        <f>'[1]GovtExp (VDGM+VIGM)'!N65</f>
        <v>0.24202425777912101</v>
      </c>
      <c r="EF66" s="3">
        <f>[1]Export!C65</f>
        <v>1.6973272562027</v>
      </c>
      <c r="EG66" s="3">
        <f>[1]Export!D65</f>
        <v>10.440468788146999</v>
      </c>
      <c r="EH66" s="3">
        <f>[1]Export!E65</f>
        <v>37.473690032958999</v>
      </c>
      <c r="EI66" s="3">
        <f>[1]Export!F65</f>
        <v>2.0349996089935298</v>
      </c>
      <c r="EJ66" s="3">
        <f>[1]Export!G65</f>
        <v>134.482986450195</v>
      </c>
      <c r="EK66" s="3">
        <f>[1]Export!H65</f>
        <v>69.180007934570298</v>
      </c>
      <c r="EL66" s="3">
        <f>[1]Export!I65</f>
        <v>810.42486572265602</v>
      </c>
      <c r="EM66" s="3">
        <f>[1]Export!J65</f>
        <v>1.59999999596039E-5</v>
      </c>
      <c r="EN66" s="3">
        <f>[1]Export!K65</f>
        <v>38.067295074462898</v>
      </c>
      <c r="EO66" s="3">
        <f>[1]Export!L65</f>
        <v>11.1175546646118</v>
      </c>
      <c r="EP66" s="3">
        <f>[1]Export!M65</f>
        <v>3281.77514648438</v>
      </c>
      <c r="EQ66" s="3">
        <f>[1]Export!N65</f>
        <v>15949.302734375</v>
      </c>
      <c r="ER66" s="7">
        <f t="shared" si="1"/>
        <v>218657.31333397323</v>
      </c>
      <c r="ES66" s="3">
        <f t="shared" si="2"/>
        <v>218656.40106263297</v>
      </c>
      <c r="ET66">
        <v>149873.97339640086</v>
      </c>
      <c r="EU66" s="7">
        <f t="shared" si="3"/>
        <v>218657.31333397323</v>
      </c>
    </row>
    <row r="67" spans="1:151" x14ac:dyDescent="0.35">
      <c r="A67" s="1" t="s">
        <v>12</v>
      </c>
      <c r="B67" t="s">
        <v>24</v>
      </c>
      <c r="C67">
        <v>0</v>
      </c>
      <c r="D67">
        <v>0</v>
      </c>
      <c r="E67">
        <v>1.8014191256211691E-9</v>
      </c>
      <c r="F67">
        <v>2.4256433527881675E-9</v>
      </c>
      <c r="G67">
        <v>5.4048320967294392E-9</v>
      </c>
      <c r="H67">
        <v>2.5487769402758755E-9</v>
      </c>
      <c r="I67">
        <v>0</v>
      </c>
      <c r="J67">
        <v>2.8638029962571226E-7</v>
      </c>
      <c r="K67">
        <v>0</v>
      </c>
      <c r="L67">
        <v>1.4461735637114077E-9</v>
      </c>
      <c r="M67">
        <v>2.3153191543598026E-9</v>
      </c>
      <c r="N67">
        <v>1.0003083997202807E-8</v>
      </c>
      <c r="O67">
        <v>1.4177399506240246E-8</v>
      </c>
      <c r="P67">
        <v>1.2512315995055456E-8</v>
      </c>
      <c r="Q67">
        <v>4.8719752654199363E-9</v>
      </c>
      <c r="R67">
        <v>2.4685364877494497E-6</v>
      </c>
      <c r="S67">
        <v>0</v>
      </c>
      <c r="T67">
        <v>0</v>
      </c>
      <c r="U67">
        <v>0</v>
      </c>
      <c r="V67">
        <v>2.0245713525214221E-9</v>
      </c>
      <c r="W67">
        <v>4.9590631123103966E-9</v>
      </c>
      <c r="X67">
        <v>2.2006676686635666E-9</v>
      </c>
      <c r="Y67">
        <v>0</v>
      </c>
      <c r="Z67">
        <v>8.8771564883856294E-7</v>
      </c>
      <c r="AA67">
        <v>2.1686897472435019E-6</v>
      </c>
      <c r="AB67">
        <v>2.1477153404488813E-5</v>
      </c>
      <c r="AC67">
        <v>2.8034763603696272E-5</v>
      </c>
      <c r="AD67">
        <v>3.4827877639005461E-4</v>
      </c>
      <c r="AE67">
        <v>4.4468924113091874E-4</v>
      </c>
      <c r="AF67">
        <v>1.2741209835022516E-4</v>
      </c>
      <c r="AG67">
        <v>3.5806852171911795E-6</v>
      </c>
      <c r="AH67">
        <v>7.9297772993327329E-3</v>
      </c>
      <c r="AI67">
        <v>1.7677165961926784E-9</v>
      </c>
      <c r="AJ67">
        <v>1.3133489176383069E-9</v>
      </c>
      <c r="AK67">
        <v>4.5625255363204212E-8</v>
      </c>
      <c r="AL67">
        <v>8.6303212760931919E-8</v>
      </c>
      <c r="AM67">
        <v>1.3881505864096599E-7</v>
      </c>
      <c r="AN67">
        <v>4.6289940979103284E-8</v>
      </c>
      <c r="AO67">
        <v>9.3793572097762199E-9</v>
      </c>
      <c r="AP67">
        <v>2.0436925516083106E-5</v>
      </c>
      <c r="AQ67">
        <v>0</v>
      </c>
      <c r="AR67">
        <v>0</v>
      </c>
      <c r="AS67">
        <v>1.736315812797852E-9</v>
      </c>
      <c r="AT67">
        <v>1.1175704803495414E-8</v>
      </c>
      <c r="AU67">
        <v>1.6355223159119214E-8</v>
      </c>
      <c r="AV67">
        <v>9.4945411856002705E-9</v>
      </c>
      <c r="AW67">
        <v>3.9382925248786291E-9</v>
      </c>
      <c r="AX67">
        <v>1.9963057157265247E-6</v>
      </c>
      <c r="AY67">
        <v>3.880919130101866E-9</v>
      </c>
      <c r="AZ67">
        <v>0</v>
      </c>
      <c r="BA67">
        <v>1.98056145484003E-8</v>
      </c>
      <c r="BB67">
        <v>1.4470181814633143E-8</v>
      </c>
      <c r="BC67">
        <v>1.8216595707162403E-8</v>
      </c>
      <c r="BD67">
        <v>6.8115940496148669E-9</v>
      </c>
      <c r="BE67">
        <v>3.8094299270569795E-9</v>
      </c>
      <c r="BF67">
        <v>4.84728416855768E-6</v>
      </c>
      <c r="BG67">
        <v>9.4091267237281402E-4</v>
      </c>
      <c r="BH67">
        <v>1.3524624339186455E-4</v>
      </c>
      <c r="BI67">
        <v>2.6297116378240622E-2</v>
      </c>
      <c r="BJ67">
        <v>1.5045310439740169E-2</v>
      </c>
      <c r="BK67">
        <v>1.065098608380176E-2</v>
      </c>
      <c r="BL67">
        <v>7.1294600714353123E-3</v>
      </c>
      <c r="BM67">
        <v>1.9086666798826486E-2</v>
      </c>
      <c r="BN67">
        <v>5.7492906404232684E-6</v>
      </c>
      <c r="BO67">
        <v>2.1061129945583808E-8</v>
      </c>
      <c r="BP67">
        <v>4.0039048403565149E-8</v>
      </c>
      <c r="BQ67">
        <v>3.5655362730161353E-7</v>
      </c>
      <c r="BR67">
        <v>1.0424099376874476E-6</v>
      </c>
      <c r="BS67">
        <v>1.3033162258636392E-6</v>
      </c>
      <c r="BT67">
        <v>3.4015312526843499E-6</v>
      </c>
      <c r="BU67">
        <v>1.1492658771242245E-6</v>
      </c>
      <c r="BV67">
        <v>3.0356810919501766E-4</v>
      </c>
      <c r="BW67">
        <v>0</v>
      </c>
      <c r="BX67">
        <v>1.2948258761437338E-9</v>
      </c>
      <c r="BY67">
        <v>1.6277302753545115E-8</v>
      </c>
      <c r="BZ67">
        <v>7.2184203756551129E-8</v>
      </c>
      <c r="CA67">
        <v>9.7367139085982542E-8</v>
      </c>
      <c r="CB67">
        <v>7.662507268351003E-8</v>
      </c>
      <c r="CC67">
        <v>3.2027631567997198E-8</v>
      </c>
      <c r="CD67">
        <v>1.5504146384028355E-5</v>
      </c>
      <c r="CE67">
        <v>8.8043492858116765E-9</v>
      </c>
      <c r="CF67">
        <v>1.5963820263540647E-9</v>
      </c>
      <c r="CG67">
        <v>9.5028420245547093E-8</v>
      </c>
      <c r="CH67">
        <v>1.4379316590158718E-7</v>
      </c>
      <c r="CI67">
        <v>2.871822664797409E-7</v>
      </c>
      <c r="CJ67">
        <v>1.8415940992394317E-7</v>
      </c>
      <c r="CK67">
        <v>7.8375635028953729E-8</v>
      </c>
      <c r="CL67">
        <v>3.3508957845965716E-5</v>
      </c>
      <c r="CM67">
        <v>8.7666137877764116E-8</v>
      </c>
      <c r="CN67">
        <v>2.044666392151078E-8</v>
      </c>
      <c r="CO67">
        <v>8.7211936703149325E-7</v>
      </c>
      <c r="CP67">
        <v>2.0866505509353948E-6</v>
      </c>
      <c r="CQ67">
        <v>3.3996457501782295E-6</v>
      </c>
      <c r="CR67">
        <v>1.5683449644775397E-6</v>
      </c>
      <c r="CS67">
        <v>5.1164773052443E-7</v>
      </c>
      <c r="CT67">
        <v>3.2140684035321995E-4</v>
      </c>
      <c r="CU67" s="5">
        <f t="shared" si="0"/>
        <v>8.8919239180853649E-2</v>
      </c>
      <c r="CV67" s="2">
        <v>4.51693122158758E-5</v>
      </c>
      <c r="CW67" s="2">
        <v>5.0972000462934396E-4</v>
      </c>
      <c r="CX67" s="2">
        <v>3.0363576952367999E-3</v>
      </c>
      <c r="CY67" s="2">
        <v>0</v>
      </c>
      <c r="CZ67" s="2">
        <v>0</v>
      </c>
      <c r="DA67" s="2">
        <v>4.1961921378970103E-3</v>
      </c>
      <c r="DB67" s="2">
        <v>8.6326301097869908E-3</v>
      </c>
      <c r="DC67" s="2">
        <v>4522.2783203125</v>
      </c>
      <c r="DD67" s="2">
        <v>0.63027542829513505</v>
      </c>
      <c r="DE67" s="2">
        <v>7.5714332051575201E-3</v>
      </c>
      <c r="DF67" s="2">
        <v>5.8676590919494602</v>
      </c>
      <c r="DG67" s="2">
        <v>140.170654296875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 s="3">
        <f>'[1]GovtExp (VDGM+VIGM)'!C66</f>
        <v>0</v>
      </c>
      <c r="DU67" s="3">
        <f>'[1]GovtExp (VDGM+VIGM)'!D66</f>
        <v>0</v>
      </c>
      <c r="DV67" s="3">
        <f>'[1]GovtExp (VDGM+VIGM)'!E66</f>
        <v>0</v>
      </c>
      <c r="DW67" s="3">
        <f>'[1]GovtExp (VDGM+VIGM)'!F66</f>
        <v>0</v>
      </c>
      <c r="DX67" s="3">
        <f>'[1]GovtExp (VDGM+VIGM)'!G66</f>
        <v>0</v>
      </c>
      <c r="DY67" s="3">
        <f>'[1]GovtExp (VDGM+VIGM)'!H66</f>
        <v>0</v>
      </c>
      <c r="DZ67" s="3">
        <f>'[1]GovtExp (VDGM+VIGM)'!I66</f>
        <v>0</v>
      </c>
      <c r="EA67" s="3">
        <f>'[1]GovtExp (VDGM+VIGM)'!J66</f>
        <v>0</v>
      </c>
      <c r="EB67" s="3">
        <f>'[1]GovtExp (VDGM+VIGM)'!K66</f>
        <v>0</v>
      </c>
      <c r="EC67" s="3">
        <f>'[1]GovtExp (VDGM+VIGM)'!L66</f>
        <v>0</v>
      </c>
      <c r="ED67" s="3">
        <f>'[1]GovtExp (VDGM+VIGM)'!M66</f>
        <v>0</v>
      </c>
      <c r="EE67" s="3">
        <f>'[1]GovtExp (VDGM+VIGM)'!N66</f>
        <v>0</v>
      </c>
      <c r="EF67" s="3">
        <f>[1]Export!C66</f>
        <v>3.0518468702211998E-4</v>
      </c>
      <c r="EG67" s="3">
        <f>[1]Export!D66</f>
        <v>3.44390352256596E-3</v>
      </c>
      <c r="EH67" s="3">
        <f>[1]Export!E66</f>
        <v>2.0515032112598398E-2</v>
      </c>
      <c r="EI67" s="3">
        <f>[1]Export!F66</f>
        <v>40.220035552978501</v>
      </c>
      <c r="EJ67" s="3">
        <f>[1]Export!G66</f>
        <v>0.46861782670021102</v>
      </c>
      <c r="EK67" s="3">
        <f>[1]Export!H66</f>
        <v>2.83514093607664E-2</v>
      </c>
      <c r="EL67" s="3">
        <f>[1]Export!I66</f>
        <v>5.8326032012701E-2</v>
      </c>
      <c r="EM67" s="3">
        <f>[1]Export!J66</f>
        <v>9.9999999747524292E-7</v>
      </c>
      <c r="EN67" s="3">
        <f>[1]Export!K66</f>
        <v>4.2584314346313503</v>
      </c>
      <c r="EO67" s="3">
        <f>[1]Export!L66</f>
        <v>5.1156092435121502E-2</v>
      </c>
      <c r="EP67" s="3">
        <f>[1]Export!M66</f>
        <v>39.644611358642599</v>
      </c>
      <c r="EQ67" s="3">
        <f>[1]Export!N66</f>
        <v>947.05755615234398</v>
      </c>
      <c r="ER67" s="7">
        <f t="shared" si="1"/>
        <v>5700.8711708506935</v>
      </c>
      <c r="ES67" s="3">
        <f t="shared" si="2"/>
        <v>5700.782251611512</v>
      </c>
      <c r="ET67">
        <v>-3136.4198847231378</v>
      </c>
      <c r="EU67" s="7">
        <f t="shared" si="3"/>
        <v>5700.8711708506926</v>
      </c>
    </row>
    <row r="68" spans="1:151" x14ac:dyDescent="0.35">
      <c r="A68" s="1" t="s">
        <v>13</v>
      </c>
      <c r="B68" t="s">
        <v>17</v>
      </c>
      <c r="C68">
        <v>3.8128515460601425E-6</v>
      </c>
      <c r="D68">
        <v>0</v>
      </c>
      <c r="E68">
        <v>2.6227650950527749E-5</v>
      </c>
      <c r="F68">
        <v>3.7429431320698933E-9</v>
      </c>
      <c r="G68">
        <v>9.7805606433318057E-8</v>
      </c>
      <c r="H68">
        <v>0</v>
      </c>
      <c r="I68">
        <v>2.0818440899429191E-8</v>
      </c>
      <c r="J68">
        <v>0</v>
      </c>
      <c r="K68">
        <v>1.8764195464119223E-3</v>
      </c>
      <c r="L68">
        <v>2.9039792544880474E-4</v>
      </c>
      <c r="M68">
        <v>4.90625691979398E-4</v>
      </c>
      <c r="N68">
        <v>1.4879036263646661E-3</v>
      </c>
      <c r="O68">
        <v>5.1262898663694955E-4</v>
      </c>
      <c r="P68">
        <v>8.9272078112920497E-7</v>
      </c>
      <c r="Q68">
        <v>1.3664221223899036E-5</v>
      </c>
      <c r="R68">
        <v>6.1678257280913845E-9</v>
      </c>
      <c r="S68">
        <v>5.2467853889607695E-4</v>
      </c>
      <c r="T68">
        <v>2.6193192284973684E-6</v>
      </c>
      <c r="U68">
        <v>1.968653438438221E-4</v>
      </c>
      <c r="V68">
        <v>1.9812993147334817E-4</v>
      </c>
      <c r="W68">
        <v>1.3538934395954807E-4</v>
      </c>
      <c r="X68">
        <v>2.5792876685052873E-8</v>
      </c>
      <c r="Y68">
        <v>3.9704262227914724E-6</v>
      </c>
      <c r="Z68">
        <v>1.4885940580691859E-9</v>
      </c>
      <c r="AA68">
        <v>5.0277176826296092E-3</v>
      </c>
      <c r="AB68">
        <v>2.6412663713933179E-2</v>
      </c>
      <c r="AC68">
        <v>7.0246981383285186E-4</v>
      </c>
      <c r="AD68">
        <v>1.2826354338007332E-2</v>
      </c>
      <c r="AE68">
        <v>1.1895526342425893E-2</v>
      </c>
      <c r="AF68">
        <v>1.0594784581603913E-5</v>
      </c>
      <c r="AG68">
        <v>2.4896815921589969E-5</v>
      </c>
      <c r="AH68">
        <v>8.9059774790522382E-8</v>
      </c>
      <c r="AI68">
        <v>7.7071049674461126E-5</v>
      </c>
      <c r="AJ68">
        <v>3.1880178544845798E-5</v>
      </c>
      <c r="AK68">
        <v>8.2943531188966574E-5</v>
      </c>
      <c r="AL68">
        <v>5.7161957801993117E-5</v>
      </c>
      <c r="AM68">
        <v>7.1342876803408953E-5</v>
      </c>
      <c r="AN68">
        <v>7.7448471217716936E-8</v>
      </c>
      <c r="AO68">
        <v>1.3467753565350617E-6</v>
      </c>
      <c r="AP68">
        <v>4.5235328665108448E-9</v>
      </c>
      <c r="AQ68">
        <v>1.8199259914893321E-6</v>
      </c>
      <c r="AR68">
        <v>1.9741279954530422E-8</v>
      </c>
      <c r="AS68">
        <v>3.0659152161808976E-5</v>
      </c>
      <c r="AT68">
        <v>1.3805134854264E-6</v>
      </c>
      <c r="AU68">
        <v>8.219466235771862E-7</v>
      </c>
      <c r="AV68">
        <v>4.4212203651528953E-9</v>
      </c>
      <c r="AW68">
        <v>2.3571900497152499E-7</v>
      </c>
      <c r="AX68">
        <v>0</v>
      </c>
      <c r="AY68">
        <v>8.5045308950614635E-4</v>
      </c>
      <c r="AZ68">
        <v>2.2609439262765449E-7</v>
      </c>
      <c r="BA68">
        <v>7.4542354927368279E-4</v>
      </c>
      <c r="BB68">
        <v>1.1219865469928524E-4</v>
      </c>
      <c r="BC68">
        <v>3.0488572155234402E-5</v>
      </c>
      <c r="BD68">
        <v>8.3566342798480647E-9</v>
      </c>
      <c r="BE68">
        <v>8.8942200725577855E-7</v>
      </c>
      <c r="BF68">
        <v>0</v>
      </c>
      <c r="BG68">
        <v>1.9696942977943158E-3</v>
      </c>
      <c r="BH68">
        <v>2.6668599043798054E-7</v>
      </c>
      <c r="BI68">
        <v>1.0777618915812177E-3</v>
      </c>
      <c r="BJ68">
        <v>4.2145856343992764E-5</v>
      </c>
      <c r="BK68">
        <v>8.7659996118717116E-5</v>
      </c>
      <c r="BL68">
        <v>7.2164949151922372E-8</v>
      </c>
      <c r="BM68">
        <v>2.1437598622112043E-5</v>
      </c>
      <c r="BN68">
        <v>1.0064768094536024E-9</v>
      </c>
      <c r="BO68">
        <v>5.880061315494188E-2</v>
      </c>
      <c r="BP68">
        <v>7.6783490860725598E-3</v>
      </c>
      <c r="BQ68">
        <v>0.27114384033443351</v>
      </c>
      <c r="BR68">
        <v>3.9574900135237326E-3</v>
      </c>
      <c r="BS68">
        <v>7.6464632324034923E-3</v>
      </c>
      <c r="BT68">
        <v>6.8862574387121972E-4</v>
      </c>
      <c r="BU68">
        <v>5.56167922776361E-3</v>
      </c>
      <c r="BV68">
        <v>1.9572294121385552E-6</v>
      </c>
      <c r="BW68">
        <v>1.3381060672535427E-3</v>
      </c>
      <c r="BX68">
        <v>4.0698511422866977E-4</v>
      </c>
      <c r="BY68">
        <v>5.5833551946504506E-4</v>
      </c>
      <c r="BZ68">
        <v>4.3344169344665075E-4</v>
      </c>
      <c r="CA68">
        <v>7.1012118576941404E-4</v>
      </c>
      <c r="CB68">
        <v>1.7443236553232544E-6</v>
      </c>
      <c r="CC68">
        <v>7.750732918571638E-5</v>
      </c>
      <c r="CD68">
        <v>4.6035192016966073E-8</v>
      </c>
      <c r="CE68">
        <v>6.7757282913463496E-4</v>
      </c>
      <c r="CF68">
        <v>1.4827418553707482E-7</v>
      </c>
      <c r="CG68">
        <v>2.3461419273244506E-4</v>
      </c>
      <c r="CH68">
        <v>1.0847686806903521E-5</v>
      </c>
      <c r="CI68">
        <v>2.3403368813189068E-5</v>
      </c>
      <c r="CJ68">
        <v>5.1395247022853895E-7</v>
      </c>
      <c r="CK68">
        <v>4.5558095003905091E-6</v>
      </c>
      <c r="CL68">
        <v>0</v>
      </c>
      <c r="CM68">
        <v>5.3519370692548234E-4</v>
      </c>
      <c r="CN68">
        <v>2.1759358933001777E-6</v>
      </c>
      <c r="CO68">
        <v>3.2373145892208502E-4</v>
      </c>
      <c r="CP68">
        <v>2.1815829236749752E-5</v>
      </c>
      <c r="CQ68">
        <v>3.0617324993622226E-5</v>
      </c>
      <c r="CR68">
        <v>1.6981308241181293E-7</v>
      </c>
      <c r="CS68">
        <v>1.860688347347825E-6</v>
      </c>
      <c r="CT68">
        <v>0</v>
      </c>
      <c r="CU68" s="5">
        <f t="shared" si="0"/>
        <v>0.42883271765171133</v>
      </c>
      <c r="CV68" s="2">
        <v>1.52379856444895E-4</v>
      </c>
      <c r="CW68" s="2">
        <v>11.3742351531982</v>
      </c>
      <c r="CX68" s="2">
        <v>5.82137107849121</v>
      </c>
      <c r="CY68" s="2">
        <v>3.2998905181884801</v>
      </c>
      <c r="CZ68" s="2">
        <v>8.0491781234741193</v>
      </c>
      <c r="DA68" s="2">
        <v>0.89427793025970503</v>
      </c>
      <c r="DB68" s="2">
        <v>1.2936098575592001</v>
      </c>
      <c r="DC68" s="2">
        <v>105.865112304688</v>
      </c>
      <c r="DD68" s="2">
        <v>17270.341796875</v>
      </c>
      <c r="DE68" s="2">
        <v>23.277626037597699</v>
      </c>
      <c r="DF68" s="2">
        <v>403.654296875</v>
      </c>
      <c r="DG68" s="2">
        <v>3318.19018554688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187.3974609375</v>
      </c>
      <c r="DQ68">
        <v>0</v>
      </c>
      <c r="DR68">
        <v>0</v>
      </c>
      <c r="DS68">
        <v>0</v>
      </c>
      <c r="DT68" s="3">
        <f>'[1]GovtExp (VDGM+VIGM)'!C67</f>
        <v>8.2602036854950701E-7</v>
      </c>
      <c r="DU68" s="3">
        <f>'[1]GovtExp (VDGM+VIGM)'!D67</f>
        <v>0.21159476041793801</v>
      </c>
      <c r="DV68" s="3">
        <f>'[1]GovtExp (VDGM+VIGM)'!E67</f>
        <v>0.72816234827041604</v>
      </c>
      <c r="DW68" s="3">
        <f>'[1]GovtExp (VDGM+VIGM)'!F67</f>
        <v>7.4065245687961606E-2</v>
      </c>
      <c r="DX68" s="3">
        <f>'[1]GovtExp (VDGM+VIGM)'!G67</f>
        <v>0.106853850185871</v>
      </c>
      <c r="DY68" s="3">
        <f>'[1]GovtExp (VDGM+VIGM)'!H67</f>
        <v>7.0879504084587097E-2</v>
      </c>
      <c r="DZ68" s="3">
        <f>'[1]GovtExp (VDGM+VIGM)'!I67</f>
        <v>8.8666044175624806E-2</v>
      </c>
      <c r="EA68" s="3">
        <f>'[1]GovtExp (VDGM+VIGM)'!J67</f>
        <v>1.41911768913269</v>
      </c>
      <c r="EB68" s="3">
        <f>'[1]GovtExp (VDGM+VIGM)'!K67</f>
        <v>222.14500427246099</v>
      </c>
      <c r="EC68" s="3">
        <f>'[1]GovtExp (VDGM+VIGM)'!L67</f>
        <v>0.38697236776351901</v>
      </c>
      <c r="ED68" s="3">
        <f>'[1]GovtExp (VDGM+VIGM)'!M67</f>
        <v>3.36332011222839</v>
      </c>
      <c r="EE68" s="3">
        <f>'[1]GovtExp (VDGM+VIGM)'!N67</f>
        <v>53.698837280273402</v>
      </c>
      <c r="EF68" s="3">
        <f>[1]Export!C67</f>
        <v>2.6977265253663101E-2</v>
      </c>
      <c r="EG68" s="3">
        <f>[1]Export!D67</f>
        <v>48.552001953125</v>
      </c>
      <c r="EH68" s="3">
        <f>[1]Export!E67</f>
        <v>192.46200561523401</v>
      </c>
      <c r="EI68" s="3">
        <f>[1]Export!F67</f>
        <v>184.73074340820301</v>
      </c>
      <c r="EJ68" s="3">
        <f>[1]Export!G67</f>
        <v>52.688854217529297</v>
      </c>
      <c r="EK68" s="3">
        <f>[1]Export!H67</f>
        <v>3.9183011054992698</v>
      </c>
      <c r="EL68" s="3">
        <f>[1]Export!I67</f>
        <v>38.520389556884801</v>
      </c>
      <c r="EM68" s="3">
        <f>[1]Export!J67</f>
        <v>284.68258666992199</v>
      </c>
      <c r="EN68" s="3">
        <f>[1]Export!K67</f>
        <v>1.40000001920271E-5</v>
      </c>
      <c r="EO68" s="3">
        <f>[1]Export!L67</f>
        <v>97.538291931152301</v>
      </c>
      <c r="EP68" s="3">
        <f>[1]Export!M67</f>
        <v>2020.23046875</v>
      </c>
      <c r="EQ68" s="3">
        <f>[1]Export!N67</f>
        <v>7015.3212890625</v>
      </c>
      <c r="ER68" s="7">
        <f t="shared" si="1"/>
        <v>31560.853424171353</v>
      </c>
      <c r="ES68" s="3">
        <f t="shared" si="2"/>
        <v>31560.424591453699</v>
      </c>
      <c r="ET68">
        <v>10974.422571409563</v>
      </c>
      <c r="EU68" s="7">
        <f t="shared" si="3"/>
        <v>31560.85342417135</v>
      </c>
    </row>
    <row r="69" spans="1:151" x14ac:dyDescent="0.35">
      <c r="A69" s="1" t="s">
        <v>13</v>
      </c>
      <c r="B69" t="s">
        <v>18</v>
      </c>
      <c r="C69">
        <v>0</v>
      </c>
      <c r="D69">
        <v>3.7143781627367795E-8</v>
      </c>
      <c r="E69">
        <v>4.8059092087303034E-8</v>
      </c>
      <c r="F69">
        <v>2.6942300327039527E-4</v>
      </c>
      <c r="G69">
        <v>6.2559435761004585E-9</v>
      </c>
      <c r="H69">
        <v>0</v>
      </c>
      <c r="I69">
        <v>1.6761078127400457E-8</v>
      </c>
      <c r="J69">
        <v>2.0733540996866604E-9</v>
      </c>
      <c r="K69">
        <v>1.799016445887124E-6</v>
      </c>
      <c r="L69">
        <v>1.5510684090830396E-3</v>
      </c>
      <c r="M69">
        <v>3.0877317521338592E-6</v>
      </c>
      <c r="N69">
        <v>1.0102206354285384E-4</v>
      </c>
      <c r="O69">
        <v>1.3097134302733785E-5</v>
      </c>
      <c r="P69">
        <v>1.2317580878978284E-6</v>
      </c>
      <c r="Q69">
        <v>1.8410860388566238E-5</v>
      </c>
      <c r="R69">
        <v>9.2239332427636999E-7</v>
      </c>
      <c r="S69">
        <v>1.6032453436549104E-6</v>
      </c>
      <c r="T69">
        <v>7.574816835372177E-6</v>
      </c>
      <c r="U69">
        <v>3.3215040286216196E-5</v>
      </c>
      <c r="V69">
        <v>1.4900394123647283E-4</v>
      </c>
      <c r="W69">
        <v>3.9816921251225763E-5</v>
      </c>
      <c r="X69">
        <v>2.1008305778545763E-6</v>
      </c>
      <c r="Y69">
        <v>5.976667649703619E-6</v>
      </c>
      <c r="Z69">
        <v>3.9021175068777929E-3</v>
      </c>
      <c r="AA69">
        <v>3.1029446913015422E-5</v>
      </c>
      <c r="AB69">
        <v>3.0443667486785224E-2</v>
      </c>
      <c r="AC69">
        <v>4.976373297605161E-5</v>
      </c>
      <c r="AD69">
        <v>4.6555720647180887E-3</v>
      </c>
      <c r="AE69">
        <v>5.4391701793331877E-4</v>
      </c>
      <c r="AF69">
        <v>1.6610719488757627E-5</v>
      </c>
      <c r="AG69">
        <v>1.7888988772933026E-5</v>
      </c>
      <c r="AH69">
        <v>1.3822723550462081E-5</v>
      </c>
      <c r="AI69">
        <v>7.6558579288469515E-7</v>
      </c>
      <c r="AJ69">
        <v>5.6243208019345635E-5</v>
      </c>
      <c r="AK69">
        <v>2.5162273850564169E-6</v>
      </c>
      <c r="AL69">
        <v>3.5064066705634338E-5</v>
      </c>
      <c r="AM69">
        <v>5.1669075023251166E-6</v>
      </c>
      <c r="AN69">
        <v>1.8380442627291807E-7</v>
      </c>
      <c r="AO69">
        <v>1.417517925388554E-6</v>
      </c>
      <c r="AP69">
        <v>4.177690631996886E-6</v>
      </c>
      <c r="AQ69">
        <v>5.088046847927251E-8</v>
      </c>
      <c r="AR69">
        <v>1.6966402812524899E-5</v>
      </c>
      <c r="AS69">
        <v>2.6153589942047636E-7</v>
      </c>
      <c r="AT69">
        <v>1.2747678619519086E-5</v>
      </c>
      <c r="AU69">
        <v>1.7065146104961239E-6</v>
      </c>
      <c r="AV69">
        <v>1.0556879743938013E-7</v>
      </c>
      <c r="AW69">
        <v>1.6809344897512379E-6</v>
      </c>
      <c r="AX69">
        <v>8.4251474805422536E-8</v>
      </c>
      <c r="AY69">
        <v>2.1097347360686665E-6</v>
      </c>
      <c r="AZ69">
        <v>4.151414976264873E-6</v>
      </c>
      <c r="BA69">
        <v>1.3269400846846767E-6</v>
      </c>
      <c r="BB69">
        <v>7.3415972922403203E-6</v>
      </c>
      <c r="BC69">
        <v>8.4543677180702035E-7</v>
      </c>
      <c r="BD69">
        <v>3.36876515960114E-8</v>
      </c>
      <c r="BE69">
        <v>7.2320806233177649E-7</v>
      </c>
      <c r="BF69">
        <v>9.0993281212472047E-8</v>
      </c>
      <c r="BG69">
        <v>4.4941586476992898E-6</v>
      </c>
      <c r="BH69">
        <v>7.9407686304236105E-5</v>
      </c>
      <c r="BI69">
        <v>8.288641367464537E-6</v>
      </c>
      <c r="BJ69">
        <v>1.074705535679624E-4</v>
      </c>
      <c r="BK69">
        <v>1.6469924665525922E-5</v>
      </c>
      <c r="BL69">
        <v>1.621022966843106E-6</v>
      </c>
      <c r="BM69">
        <v>3.0453416565347654E-5</v>
      </c>
      <c r="BN69">
        <v>9.6245777137930847E-7</v>
      </c>
      <c r="BO69">
        <v>1.9558778755424813E-4</v>
      </c>
      <c r="BP69">
        <v>1.5966301687375169E-2</v>
      </c>
      <c r="BQ69">
        <v>1.9054032529744931E-3</v>
      </c>
      <c r="BR69">
        <v>4.2417724040628081E-2</v>
      </c>
      <c r="BS69">
        <v>1.8860948494359346E-3</v>
      </c>
      <c r="BT69">
        <v>5.4762483423208958E-4</v>
      </c>
      <c r="BU69">
        <v>3.9042318520183107E-3</v>
      </c>
      <c r="BV69">
        <v>0.10870570919049354</v>
      </c>
      <c r="BW69">
        <v>8.6412440430092309E-7</v>
      </c>
      <c r="BX69">
        <v>1.5285296124510698E-4</v>
      </c>
      <c r="BY69">
        <v>2.3905560147059701E-6</v>
      </c>
      <c r="BZ69">
        <v>8.0307355423074776E-5</v>
      </c>
      <c r="CA69">
        <v>9.9002220280064471E-6</v>
      </c>
      <c r="CB69">
        <v>8.302452783424778E-7</v>
      </c>
      <c r="CC69">
        <v>1.3321686178905027E-5</v>
      </c>
      <c r="CD69">
        <v>8.2124586752648118E-7</v>
      </c>
      <c r="CE69">
        <v>3.1855438903785098E-7</v>
      </c>
      <c r="CF69">
        <v>5.7249259767692112E-6</v>
      </c>
      <c r="CG69">
        <v>4.2381581435362763E-7</v>
      </c>
      <c r="CH69">
        <v>4.8559622627262743E-6</v>
      </c>
      <c r="CI69">
        <v>8.8711137337357585E-7</v>
      </c>
      <c r="CJ69">
        <v>6.0621225864034294E-8</v>
      </c>
      <c r="CK69">
        <v>9.9032082794503288E-7</v>
      </c>
      <c r="CL69">
        <v>4.4356575049398642E-8</v>
      </c>
      <c r="CM69">
        <v>6.0305714873280937E-7</v>
      </c>
      <c r="CN69">
        <v>1.3063352149347295E-5</v>
      </c>
      <c r="CO69">
        <v>1.3876230228518735E-6</v>
      </c>
      <c r="CP69">
        <v>1.5363086808793018E-5</v>
      </c>
      <c r="CQ69">
        <v>2.3472595671626159E-6</v>
      </c>
      <c r="CR69">
        <v>1.1817929025958822E-7</v>
      </c>
      <c r="CS69">
        <v>1.2045255509325939E-6</v>
      </c>
      <c r="CT69">
        <v>2.5640238297714347E-5</v>
      </c>
      <c r="CU69" s="5">
        <f t="shared" ref="CU69:CU99" si="4">SUM(C69:CT69)</f>
        <v>0.21814178234635026</v>
      </c>
      <c r="CV69" s="2">
        <v>0</v>
      </c>
      <c r="CW69" s="2">
        <v>3.1071822158992299E-3</v>
      </c>
      <c r="CX69" s="2">
        <v>4.6162467002868697</v>
      </c>
      <c r="CY69" s="2">
        <v>0.60582876205444303</v>
      </c>
      <c r="CZ69" s="2">
        <v>0.78672814369201705</v>
      </c>
      <c r="DA69" s="2">
        <v>3.5422309301793601E-3</v>
      </c>
      <c r="DB69" s="2">
        <v>3.0807233415543998E-3</v>
      </c>
      <c r="DC69" s="2">
        <v>0.11063019186258299</v>
      </c>
      <c r="DD69" s="2">
        <v>174.55989074707</v>
      </c>
      <c r="DE69" s="2">
        <v>3.62616102211177E-3</v>
      </c>
      <c r="DF69" s="2">
        <v>0.32798293232917802</v>
      </c>
      <c r="DG69" s="2">
        <v>9.3157997131347692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18.9312419891357</v>
      </c>
      <c r="DQ69">
        <v>0</v>
      </c>
      <c r="DR69">
        <v>0</v>
      </c>
      <c r="DS69">
        <v>0</v>
      </c>
      <c r="DT69" s="3">
        <f>'[1]GovtExp (VDGM+VIGM)'!C68</f>
        <v>0</v>
      </c>
      <c r="DU69" s="3">
        <f>'[1]GovtExp (VDGM+VIGM)'!D68</f>
        <v>0.119716681540012</v>
      </c>
      <c r="DV69" s="3">
        <f>'[1]GovtExp (VDGM+VIGM)'!E68</f>
        <v>0.12108459323644601</v>
      </c>
      <c r="DW69" s="3">
        <f>'[1]GovtExp (VDGM+VIGM)'!F68</f>
        <v>0.126171454787254</v>
      </c>
      <c r="DX69" s="3">
        <f>'[1]GovtExp (VDGM+VIGM)'!G68</f>
        <v>0.12544564902782401</v>
      </c>
      <c r="DY69" s="3">
        <f>'[1]GovtExp (VDGM+VIGM)'!H68</f>
        <v>0.11927357316017199</v>
      </c>
      <c r="DZ69" s="3">
        <f>'[1]GovtExp (VDGM+VIGM)'!I68</f>
        <v>0.118974432349205</v>
      </c>
      <c r="EA69" s="3">
        <f>'[1]GovtExp (VDGM+VIGM)'!J68</f>
        <v>0.12625053524971</v>
      </c>
      <c r="EB69" s="3">
        <f>'[1]GovtExp (VDGM+VIGM)'!K68</f>
        <v>46.066234588622997</v>
      </c>
      <c r="EC69" s="3">
        <f>'[1]GovtExp (VDGM+VIGM)'!L68</f>
        <v>0.122388288378716</v>
      </c>
      <c r="ED69" s="3">
        <f>'[1]GovtExp (VDGM+VIGM)'!M68</f>
        <v>0.67329108715057395</v>
      </c>
      <c r="EE69" s="3">
        <f>'[1]GovtExp (VDGM+VIGM)'!N68</f>
        <v>4.8047938346862802</v>
      </c>
      <c r="EF69" s="3">
        <f>[1]Export!C68</f>
        <v>1.0834262371063199</v>
      </c>
      <c r="EG69" s="3">
        <f>[1]Export!D68</f>
        <v>2.29248094558716</v>
      </c>
      <c r="EH69" s="3">
        <f>[1]Export!E68</f>
        <v>127.174514770508</v>
      </c>
      <c r="EI69" s="3">
        <f>[1]Export!F68</f>
        <v>36.906723022460902</v>
      </c>
      <c r="EJ69" s="3">
        <f>[1]Export!G68</f>
        <v>13.9170570373535</v>
      </c>
      <c r="EK69" s="3">
        <f>[1]Export!H68</f>
        <v>1.7280144691467301</v>
      </c>
      <c r="EL69" s="3">
        <f>[1]Export!I68</f>
        <v>1.8114209175109901</v>
      </c>
      <c r="EM69" s="3">
        <f>[1]Export!J68</f>
        <v>43.259597778320298</v>
      </c>
      <c r="EN69" s="3">
        <f>[1]Export!K68</f>
        <v>3.99999998990097E-6</v>
      </c>
      <c r="EO69" s="3">
        <f>[1]Export!L68</f>
        <v>3.5469436645507799</v>
      </c>
      <c r="EP69" s="3">
        <f>[1]Export!M68</f>
        <v>73.146659851074205</v>
      </c>
      <c r="EQ69" s="3">
        <f>[1]Export!N68</f>
        <v>449.32913208007801</v>
      </c>
      <c r="ER69" s="7">
        <f t="shared" ref="ER69:ER99" si="5">SUM(C69:EQ69)-CU69</f>
        <v>1016.2054467513077</v>
      </c>
      <c r="ES69" s="3">
        <f t="shared" ref="ES69:ES99" si="6">SUM(CV69:EQ69)</f>
        <v>1015.9873049689613</v>
      </c>
      <c r="ET69">
        <v>-3007.3533692967121</v>
      </c>
      <c r="EU69" s="7">
        <f t="shared" ref="EU69:EU99" si="7">ES69+CU69</f>
        <v>1016.2054467513077</v>
      </c>
    </row>
    <row r="70" spans="1:151" x14ac:dyDescent="0.35">
      <c r="A70" s="1" t="s">
        <v>13</v>
      </c>
      <c r="B70" t="s">
        <v>19</v>
      </c>
      <c r="C70">
        <v>1.1115988020804144E-7</v>
      </c>
      <c r="D70">
        <v>0</v>
      </c>
      <c r="E70">
        <v>1.1651694834062295E-7</v>
      </c>
      <c r="F70">
        <v>0</v>
      </c>
      <c r="G70">
        <v>0</v>
      </c>
      <c r="H70">
        <v>0</v>
      </c>
      <c r="I70">
        <v>0</v>
      </c>
      <c r="J70">
        <v>0</v>
      </c>
      <c r="K70">
        <v>2.6530348773360516E-5</v>
      </c>
      <c r="L70">
        <v>1.4918270063508747E-5</v>
      </c>
      <c r="M70">
        <v>4.2620456905365832E-4</v>
      </c>
      <c r="N70">
        <v>5.0201815937950965E-6</v>
      </c>
      <c r="O70">
        <v>2.1793791340710819E-6</v>
      </c>
      <c r="P70">
        <v>7.9962408057511561E-7</v>
      </c>
      <c r="Q70">
        <v>1.2863187811144055E-5</v>
      </c>
      <c r="R70">
        <v>1.8038151208507707E-6</v>
      </c>
      <c r="S70">
        <v>5.8885643060925129E-4</v>
      </c>
      <c r="T70">
        <v>9.4628356615836387E-7</v>
      </c>
      <c r="U70">
        <v>7.2224092724680611E-4</v>
      </c>
      <c r="V70">
        <v>2.6133508074019245E-6</v>
      </c>
      <c r="W70">
        <v>8.1010073040440282E-6</v>
      </c>
      <c r="X70">
        <v>6.2082890729288778E-7</v>
      </c>
      <c r="Y70">
        <v>2.2794328269435146E-5</v>
      </c>
      <c r="Z70">
        <v>3.2953066111987425E-7</v>
      </c>
      <c r="AA70">
        <v>5.0612196151639678E-4</v>
      </c>
      <c r="AB70">
        <v>1.982143676615972E-5</v>
      </c>
      <c r="AC70">
        <v>7.0150065904804007E-4</v>
      </c>
      <c r="AD70">
        <v>1.2723043659326097E-5</v>
      </c>
      <c r="AE70">
        <v>1.7748711283411934E-5</v>
      </c>
      <c r="AF70">
        <v>8.9516783097963501E-7</v>
      </c>
      <c r="AG70">
        <v>2.2451316662158962E-6</v>
      </c>
      <c r="AH70">
        <v>1.1769375323760377E-7</v>
      </c>
      <c r="AI70">
        <v>6.1221541937291687E-4</v>
      </c>
      <c r="AJ70">
        <v>1.4666230827989057E-6</v>
      </c>
      <c r="AK70">
        <v>1.4504874214431487E-3</v>
      </c>
      <c r="AL70">
        <v>3.3779532538237991E-6</v>
      </c>
      <c r="AM70">
        <v>7.7794686523629934E-6</v>
      </c>
      <c r="AN70">
        <v>4.2045971008281775E-7</v>
      </c>
      <c r="AO70">
        <v>8.1382215259699098E-6</v>
      </c>
      <c r="AP70">
        <v>6.6922146041293791E-8</v>
      </c>
      <c r="AQ70">
        <v>1.1488576259410391E-5</v>
      </c>
      <c r="AR70">
        <v>4.1488917656426075E-7</v>
      </c>
      <c r="AS70">
        <v>5.9441718515612563E-5</v>
      </c>
      <c r="AT70">
        <v>7.4821929205008833E-7</v>
      </c>
      <c r="AU70">
        <v>1.1687785677995341E-6</v>
      </c>
      <c r="AV70">
        <v>2.4102454624155384E-7</v>
      </c>
      <c r="AW70">
        <v>4.0291133885620461E-6</v>
      </c>
      <c r="AX70">
        <v>3.2477460053923867E-7</v>
      </c>
      <c r="AY70">
        <v>1.8614861783044279E-2</v>
      </c>
      <c r="AZ70">
        <v>1.1986959618645031E-6</v>
      </c>
      <c r="BA70">
        <v>8.751871081874649E-3</v>
      </c>
      <c r="BB70">
        <v>7.8982285931311113E-6</v>
      </c>
      <c r="BC70">
        <v>1.4177925026731533E-5</v>
      </c>
      <c r="BD70">
        <v>8.5993692628571345E-7</v>
      </c>
      <c r="BE70">
        <v>4.5873623424429952E-5</v>
      </c>
      <c r="BF70">
        <v>2.3916372707462805E-7</v>
      </c>
      <c r="BG70">
        <v>2.2970003130077929E-3</v>
      </c>
      <c r="BH70">
        <v>1.311705466225193E-6</v>
      </c>
      <c r="BI70">
        <v>3.1534648237126635E-3</v>
      </c>
      <c r="BJ70">
        <v>6.6491342216731277E-6</v>
      </c>
      <c r="BK70">
        <v>1.5880833918465911E-5</v>
      </c>
      <c r="BL70">
        <v>2.3860537356673441E-6</v>
      </c>
      <c r="BM70">
        <v>1.1151740855340406E-4</v>
      </c>
      <c r="BN70">
        <v>1.274333157773147E-7</v>
      </c>
      <c r="BO70">
        <v>4.2378673129820937E-2</v>
      </c>
      <c r="BP70">
        <v>1.2331832644196319E-3</v>
      </c>
      <c r="BQ70">
        <v>7.683443964976433E-2</v>
      </c>
      <c r="BR70">
        <v>6.1714672294318161E-4</v>
      </c>
      <c r="BS70">
        <v>8.1937323959858021E-4</v>
      </c>
      <c r="BT70">
        <v>4.7525327593331079E-4</v>
      </c>
      <c r="BU70">
        <v>8.600251499394404E-3</v>
      </c>
      <c r="BV70">
        <v>2.5480498627757672E-4</v>
      </c>
      <c r="BW70">
        <v>9.7331545135573933E-6</v>
      </c>
      <c r="BX70">
        <v>9.6309411331436171E-8</v>
      </c>
      <c r="BY70">
        <v>2.2398602105906967E-5</v>
      </c>
      <c r="BZ70">
        <v>1.155503455272778E-7</v>
      </c>
      <c r="CA70">
        <v>2.8102205347428355E-7</v>
      </c>
      <c r="CB70">
        <v>3.0204206164688705E-8</v>
      </c>
      <c r="CC70">
        <v>1.2365978841159193E-6</v>
      </c>
      <c r="CD70">
        <v>2.3248255658777831E-9</v>
      </c>
      <c r="CE70">
        <v>2.7763002832981387E-4</v>
      </c>
      <c r="CF70">
        <v>2.5830634316340246E-7</v>
      </c>
      <c r="CG70">
        <v>3.0722258034387501E-4</v>
      </c>
      <c r="CH70">
        <v>6.4478268430939141E-7</v>
      </c>
      <c r="CI70">
        <v>1.7692667930191384E-6</v>
      </c>
      <c r="CJ70">
        <v>1.9935052170606301E-7</v>
      </c>
      <c r="CK70">
        <v>6.9691912772738997E-6</v>
      </c>
      <c r="CL70">
        <v>8.1479693023571468E-8</v>
      </c>
      <c r="CM70">
        <v>2.4250228070176889E-4</v>
      </c>
      <c r="CN70">
        <v>2.4221634528681993E-6</v>
      </c>
      <c r="CO70">
        <v>4.9726928800575428E-4</v>
      </c>
      <c r="CP70">
        <v>4.4349319512128145E-6</v>
      </c>
      <c r="CQ70">
        <v>1.3709100326028759E-5</v>
      </c>
      <c r="CR70">
        <v>5.1143197450048967E-7</v>
      </c>
      <c r="CS70">
        <v>1.2651768095359254E-5</v>
      </c>
      <c r="CT70">
        <v>3.5275467663598521E-7</v>
      </c>
      <c r="CU70" s="5">
        <f t="shared" si="4"/>
        <v>0.17090099951206672</v>
      </c>
      <c r="CV70" s="2">
        <v>2.38055636145873E-5</v>
      </c>
      <c r="CW70" s="2">
        <v>2.5817942619323699</v>
      </c>
      <c r="CX70" s="2">
        <v>295.91055297851602</v>
      </c>
      <c r="CY70" s="2">
        <v>4.8490557670593297</v>
      </c>
      <c r="CZ70" s="2">
        <v>759.35791015625</v>
      </c>
      <c r="DA70" s="2">
        <v>82.693878173828097</v>
      </c>
      <c r="DB70" s="2">
        <v>320.655029296875</v>
      </c>
      <c r="DC70" s="2">
        <v>569.46008300781295</v>
      </c>
      <c r="DD70" s="2">
        <v>25307.876953125</v>
      </c>
      <c r="DE70" s="2">
        <v>5.3418440818786603</v>
      </c>
      <c r="DF70" s="2">
        <v>1076.890625</v>
      </c>
      <c r="DG70" s="2">
        <v>5872.91357421875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0.34737512469291698</v>
      </c>
      <c r="DQ70">
        <v>0</v>
      </c>
      <c r="DR70">
        <v>0</v>
      </c>
      <c r="DS70">
        <v>0</v>
      </c>
      <c r="DT70" s="3">
        <f>'[1]GovtExp (VDGM+VIGM)'!C69</f>
        <v>4.6615059902388496E-12</v>
      </c>
      <c r="DU70" s="3">
        <f>'[1]GovtExp (VDGM+VIGM)'!D69</f>
        <v>5.8989338867832002E-5</v>
      </c>
      <c r="DV70" s="3">
        <f>'[1]GovtExp (VDGM+VIGM)'!E69</f>
        <v>0.189026474952698</v>
      </c>
      <c r="DW70" s="3">
        <f>'[1]GovtExp (VDGM+VIGM)'!F69</f>
        <v>3.4867625217884801E-3</v>
      </c>
      <c r="DX70" s="3">
        <f>'[1]GovtExp (VDGM+VIGM)'!G69</f>
        <v>0.57900047302246105</v>
      </c>
      <c r="DY70" s="3">
        <f>'[1]GovtExp (VDGM+VIGM)'!H69</f>
        <v>4.2477186769247097E-2</v>
      </c>
      <c r="DZ70" s="3">
        <f>'[1]GovtExp (VDGM+VIGM)'!I69</f>
        <v>6.9468140602111803E-2</v>
      </c>
      <c r="EA70" s="3">
        <f>'[1]GovtExp (VDGM+VIGM)'!J69</f>
        <v>0.20264665782451599</v>
      </c>
      <c r="EB70" s="3">
        <f>'[1]GovtExp (VDGM+VIGM)'!K69</f>
        <v>18.0453987121582</v>
      </c>
      <c r="EC70" s="3">
        <f>'[1]GovtExp (VDGM+VIGM)'!L69</f>
        <v>3.1047551892697798E-3</v>
      </c>
      <c r="ED70" s="3">
        <f>'[1]GovtExp (VDGM+VIGM)'!M69</f>
        <v>0.46950072050094599</v>
      </c>
      <c r="EE70" s="3">
        <f>'[1]GovtExp (VDGM+VIGM)'!N69</f>
        <v>3.78072166442871</v>
      </c>
      <c r="EF70" s="3">
        <f>[1]Export!C69</f>
        <v>2.32113161473535E-4</v>
      </c>
      <c r="EG70" s="3">
        <f>[1]Export!D69</f>
        <v>5.8478918075561497</v>
      </c>
      <c r="EH70" s="3">
        <f>[1]Export!E69</f>
        <v>442.72207641601602</v>
      </c>
      <c r="EI70" s="3">
        <f>[1]Export!F69</f>
        <v>14.165479660034199</v>
      </c>
      <c r="EJ70" s="3">
        <f>[1]Export!G69</f>
        <v>858.60601806640602</v>
      </c>
      <c r="EK70" s="3">
        <f>[1]Export!H69</f>
        <v>79.729675292968807</v>
      </c>
      <c r="EL70" s="3">
        <f>[1]Export!I69</f>
        <v>445.53372192382801</v>
      </c>
      <c r="EM70" s="3">
        <f>[1]Export!J69</f>
        <v>856.68902587890602</v>
      </c>
      <c r="EN70" s="3">
        <f>[1]Export!K69</f>
        <v>7.99999997980194E-6</v>
      </c>
      <c r="EO70" s="3">
        <f>[1]Export!L69</f>
        <v>5.7879366874694798</v>
      </c>
      <c r="EP70" s="3">
        <f>[1]Export!M69</f>
        <v>1994.09765625</v>
      </c>
      <c r="EQ70" s="3">
        <f>[1]Export!N69</f>
        <v>9453.08984375</v>
      </c>
      <c r="ER70" s="7">
        <f t="shared" si="5"/>
        <v>48478.704056381335</v>
      </c>
      <c r="ES70" s="3">
        <f t="shared" si="6"/>
        <v>48478.533155381825</v>
      </c>
      <c r="ET70">
        <v>38163.287969134501</v>
      </c>
      <c r="EU70" s="7">
        <f t="shared" si="7"/>
        <v>48478.704056381335</v>
      </c>
    </row>
    <row r="71" spans="1:151" x14ac:dyDescent="0.35">
      <c r="A71" s="1" t="s">
        <v>13</v>
      </c>
      <c r="B71" t="s">
        <v>20</v>
      </c>
      <c r="C71">
        <v>1.7720758574780971E-3</v>
      </c>
      <c r="D71">
        <v>9.9305288996698451E-5</v>
      </c>
      <c r="E71">
        <v>2.8300208931437612E-4</v>
      </c>
      <c r="F71">
        <v>1.2293862637516408E-3</v>
      </c>
      <c r="G71">
        <v>7.630279843331367E-4</v>
      </c>
      <c r="H71">
        <v>5.1359698797994168E-5</v>
      </c>
      <c r="I71">
        <v>1.3981850392644773E-5</v>
      </c>
      <c r="J71">
        <v>1.2795301789647433E-5</v>
      </c>
      <c r="K71">
        <v>2.4523107639800684E-4</v>
      </c>
      <c r="L71">
        <v>1.1933959610321185E-2</v>
      </c>
      <c r="M71">
        <v>5.3547893518448219E-4</v>
      </c>
      <c r="N71">
        <v>1.1866503052466893E-3</v>
      </c>
      <c r="O71">
        <v>1.1947804686686381E-3</v>
      </c>
      <c r="P71">
        <v>4.3017588208286229E-5</v>
      </c>
      <c r="Q71">
        <v>4.5949515001244092E-4</v>
      </c>
      <c r="R71">
        <v>4.0098663773658782E-6</v>
      </c>
      <c r="S71">
        <v>4.4420804524364984E-4</v>
      </c>
      <c r="T71">
        <v>2.0899407249822267E-4</v>
      </c>
      <c r="U71">
        <v>4.7714916144282754E-4</v>
      </c>
      <c r="V71">
        <v>1.0876539102957505E-3</v>
      </c>
      <c r="W71">
        <v>1.0957069289873819E-3</v>
      </c>
      <c r="X71">
        <v>3.7348671667714484E-4</v>
      </c>
      <c r="Y71">
        <v>2.0575962938064509E-4</v>
      </c>
      <c r="Z71">
        <v>3.1859490590823721E-4</v>
      </c>
      <c r="AA71">
        <v>6.233558058167057E-4</v>
      </c>
      <c r="AB71">
        <v>1.2737222713402751E-2</v>
      </c>
      <c r="AC71">
        <v>4.0846917975925545E-4</v>
      </c>
      <c r="AD71">
        <v>6.4856904519741332E-3</v>
      </c>
      <c r="AE71">
        <v>4.2946552154160674E-3</v>
      </c>
      <c r="AF71">
        <v>9.7987049792504845E-5</v>
      </c>
      <c r="AG71">
        <v>3.1094292723840411E-5</v>
      </c>
      <c r="AH71">
        <v>4.3060677489444419E-5</v>
      </c>
      <c r="AI71">
        <v>8.8919012369626709E-4</v>
      </c>
      <c r="AJ71">
        <v>6.333362984986522E-4</v>
      </c>
      <c r="AK71">
        <v>7.0964728621827585E-4</v>
      </c>
      <c r="AL71">
        <v>2.4307566509896099E-3</v>
      </c>
      <c r="AM71">
        <v>1.4881213018481225E-3</v>
      </c>
      <c r="AN71">
        <v>4.3791480566306536E-4</v>
      </c>
      <c r="AO71">
        <v>7.7361752009702306E-5</v>
      </c>
      <c r="AP71">
        <v>3.8806204551824819E-4</v>
      </c>
      <c r="AQ71">
        <v>2.2623008248827206E-5</v>
      </c>
      <c r="AR71">
        <v>9.6379711136201636E-5</v>
      </c>
      <c r="AS71">
        <v>5.1938189772149163E-5</v>
      </c>
      <c r="AT71">
        <v>4.2560536233071612E-4</v>
      </c>
      <c r="AU71">
        <v>3.3882303433611764E-4</v>
      </c>
      <c r="AV71">
        <v>4.050980053194982E-5</v>
      </c>
      <c r="AW71">
        <v>4.4794198530381328E-5</v>
      </c>
      <c r="AX71">
        <v>2.9049231839575833E-5</v>
      </c>
      <c r="AY71">
        <v>3.9940968177277811E-2</v>
      </c>
      <c r="AZ71">
        <v>5.9455182835169899E-4</v>
      </c>
      <c r="BA71">
        <v>1.0533066560816635E-2</v>
      </c>
      <c r="BB71">
        <v>7.1037016649656707E-3</v>
      </c>
      <c r="BC71">
        <v>2.745565396549719E-3</v>
      </c>
      <c r="BD71">
        <v>1.0590912261442154E-2</v>
      </c>
      <c r="BE71">
        <v>7.2334399361900846E-4</v>
      </c>
      <c r="BF71">
        <v>1.2048070818654283E-2</v>
      </c>
      <c r="BG71">
        <v>3.0522983736479695E-3</v>
      </c>
      <c r="BH71">
        <v>6.7214046001371451E-4</v>
      </c>
      <c r="BI71">
        <v>2.1061104101572775E-3</v>
      </c>
      <c r="BJ71">
        <v>3.9198812862691404E-3</v>
      </c>
      <c r="BK71">
        <v>2.5210555995152407E-3</v>
      </c>
      <c r="BL71">
        <v>1.3656947820429656E-2</v>
      </c>
      <c r="BM71">
        <v>1.2626201014470477E-3</v>
      </c>
      <c r="BN71">
        <v>3.2654022810435588E-3</v>
      </c>
      <c r="BO71">
        <v>3.5135366675783791E-2</v>
      </c>
      <c r="BP71">
        <v>5.7768172754482587E-2</v>
      </c>
      <c r="BQ71">
        <v>2.0220969767285456E-2</v>
      </c>
      <c r="BR71">
        <v>4.8826147234057538E-2</v>
      </c>
      <c r="BS71">
        <v>3.0432296490401901E-2</v>
      </c>
      <c r="BT71">
        <v>7.4699216574752592E-2</v>
      </c>
      <c r="BU71">
        <v>7.4016226515056613E-2</v>
      </c>
      <c r="BV71">
        <v>1.4458305144574048E-2</v>
      </c>
      <c r="BW71">
        <v>1.7436652819759856E-5</v>
      </c>
      <c r="BX71">
        <v>4.746341275138826E-5</v>
      </c>
      <c r="BY71">
        <v>1.5585189530122923E-5</v>
      </c>
      <c r="BZ71">
        <v>1.4175831574828122E-4</v>
      </c>
      <c r="CA71">
        <v>1.2252881371964234E-4</v>
      </c>
      <c r="CB71">
        <v>2.0296721972387697E-4</v>
      </c>
      <c r="CC71">
        <v>4.2080621870003961E-5</v>
      </c>
      <c r="CD71">
        <v>8.8499856921744346E-5</v>
      </c>
      <c r="CE71">
        <v>8.8118003320928348E-4</v>
      </c>
      <c r="CF71">
        <v>2.5198893773957384E-4</v>
      </c>
      <c r="CG71">
        <v>4.2258522658637722E-4</v>
      </c>
      <c r="CH71">
        <v>9.276885099433191E-4</v>
      </c>
      <c r="CI71">
        <v>1.1934054330670228E-3</v>
      </c>
      <c r="CJ71">
        <v>1.697923683287869E-3</v>
      </c>
      <c r="CK71">
        <v>1.9252518732641786E-4</v>
      </c>
      <c r="CL71">
        <v>5.5164399285899976E-4</v>
      </c>
      <c r="CM71">
        <v>1.548860940359329E-4</v>
      </c>
      <c r="CN71">
        <v>3.1233578135344594E-5</v>
      </c>
      <c r="CO71">
        <v>4.8709180071546437E-5</v>
      </c>
      <c r="CP71">
        <v>1.9040806173138464E-4</v>
      </c>
      <c r="CQ71">
        <v>1.2616627732834991E-4</v>
      </c>
      <c r="CR71">
        <v>1.836961068569754E-4</v>
      </c>
      <c r="CS71">
        <v>1.9042781101356137E-5</v>
      </c>
      <c r="CT71">
        <v>6.4633402053039857E-5</v>
      </c>
      <c r="CU71" s="5">
        <f t="shared" si="4"/>
        <v>0.53477413365226034</v>
      </c>
      <c r="CV71" s="2">
        <v>1.22842360287905E-2</v>
      </c>
      <c r="CW71" s="2">
        <v>2.58963871002197</v>
      </c>
      <c r="CX71" s="2">
        <v>103.01943206787099</v>
      </c>
      <c r="CY71" s="2">
        <v>0.25690096616745001</v>
      </c>
      <c r="CZ71" s="2">
        <v>124.79957580566401</v>
      </c>
      <c r="DA71" s="2">
        <v>23.419101715087901</v>
      </c>
      <c r="DB71" s="2">
        <v>444.22097778320301</v>
      </c>
      <c r="DC71" s="2">
        <v>442.21026611328102</v>
      </c>
      <c r="DD71" s="2">
        <v>7881.2958984375</v>
      </c>
      <c r="DE71" s="2">
        <v>1.31126189231873</v>
      </c>
      <c r="DF71" s="2">
        <v>2106.46557617188</v>
      </c>
      <c r="DG71" s="2">
        <v>1572.03601074219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250.99734497070301</v>
      </c>
      <c r="DQ71">
        <v>0</v>
      </c>
      <c r="DR71">
        <v>0</v>
      </c>
      <c r="DS71">
        <v>0</v>
      </c>
      <c r="DT71" s="3">
        <f>'[1]GovtExp (VDGM+VIGM)'!C70</f>
        <v>3.5551090604713E-6</v>
      </c>
      <c r="DU71" s="3">
        <f>'[1]GovtExp (VDGM+VIGM)'!D70</f>
        <v>3.04359389701858E-4</v>
      </c>
      <c r="DV71" s="3">
        <f>'[1]GovtExp (VDGM+VIGM)'!E70</f>
        <v>1.5815888643264799</v>
      </c>
      <c r="DW71" s="3">
        <f>'[1]GovtExp (VDGM+VIGM)'!F70</f>
        <v>3.7683073514926899E-6</v>
      </c>
      <c r="DX71" s="3">
        <f>'[1]GovtExp (VDGM+VIGM)'!G70</f>
        <v>0.33699804544448902</v>
      </c>
      <c r="DY71" s="3">
        <f>'[1]GovtExp (VDGM+VIGM)'!H70</f>
        <v>2.4386305361986198E-2</v>
      </c>
      <c r="DZ71" s="3">
        <f>'[1]GovtExp (VDGM+VIGM)'!I70</f>
        <v>0.49779060482978799</v>
      </c>
      <c r="EA71" s="3">
        <f>'[1]GovtExp (VDGM+VIGM)'!J70</f>
        <v>3.39707231521606</v>
      </c>
      <c r="EB71" s="3">
        <f>'[1]GovtExp (VDGM+VIGM)'!K70</f>
        <v>161.08848571777301</v>
      </c>
      <c r="EC71" s="3">
        <f>'[1]GovtExp (VDGM+VIGM)'!L70</f>
        <v>2.2090880520409E-5</v>
      </c>
      <c r="ED71" s="3">
        <f>'[1]GovtExp (VDGM+VIGM)'!M70</f>
        <v>12.9621725082397</v>
      </c>
      <c r="EE71" s="3">
        <f>'[1]GovtExp (VDGM+VIGM)'!N70</f>
        <v>2.9529066085815399</v>
      </c>
      <c r="EF71" s="3">
        <f>[1]Export!C70</f>
        <v>9.5872268676757795</v>
      </c>
      <c r="EG71" s="3">
        <f>[1]Export!D70</f>
        <v>52.6578369140625</v>
      </c>
      <c r="EH71" s="3">
        <f>[1]Export!E70</f>
        <v>1072.01171875</v>
      </c>
      <c r="EI71" s="3">
        <f>[1]Export!F70</f>
        <v>81.992393493652301</v>
      </c>
      <c r="EJ71" s="3">
        <f>[1]Export!G70</f>
        <v>1358.45556640625</v>
      </c>
      <c r="EK71" s="3">
        <f>[1]Export!H70</f>
        <v>122.13990020752</v>
      </c>
      <c r="EL71" s="3">
        <f>[1]Export!I70</f>
        <v>3329.70288085938</v>
      </c>
      <c r="EM71" s="3">
        <f>[1]Export!J70</f>
        <v>3260.49072265625</v>
      </c>
      <c r="EN71" s="3">
        <f>[1]Export!K70</f>
        <v>7.99999997980194E-6</v>
      </c>
      <c r="EO71" s="3">
        <f>[1]Export!L70</f>
        <v>13.2268218994141</v>
      </c>
      <c r="EP71" s="3">
        <f>[1]Export!M70</f>
        <v>28866.140625</v>
      </c>
      <c r="EQ71" s="3">
        <f>[1]Export!N70</f>
        <v>9468.4150390625</v>
      </c>
      <c r="ER71" s="7">
        <f t="shared" si="5"/>
        <v>60770.831518605737</v>
      </c>
      <c r="ES71" s="3">
        <f t="shared" si="6"/>
        <v>60770.296744472085</v>
      </c>
      <c r="ET71">
        <v>25658.123597222158</v>
      </c>
      <c r="EU71" s="7">
        <f t="shared" si="7"/>
        <v>60770.831518605737</v>
      </c>
    </row>
    <row r="72" spans="1:151" x14ac:dyDescent="0.35">
      <c r="A72" s="1" t="s">
        <v>13</v>
      </c>
      <c r="B72" t="s">
        <v>21</v>
      </c>
      <c r="C72">
        <v>2.1514714737057866E-6</v>
      </c>
      <c r="D72">
        <v>1.0480720235126523E-5</v>
      </c>
      <c r="E72">
        <v>4.4705221397054539E-7</v>
      </c>
      <c r="F72">
        <v>3.2717935131541242E-6</v>
      </c>
      <c r="G72">
        <v>1.1695020210189971E-5</v>
      </c>
      <c r="H72">
        <v>3.7077873915461471E-7</v>
      </c>
      <c r="I72">
        <v>8.7388935114462508E-7</v>
      </c>
      <c r="J72">
        <v>2.8335099201041546E-6</v>
      </c>
      <c r="K72">
        <v>4.2815787482774472E-3</v>
      </c>
      <c r="L72">
        <v>2.1190635736232134E-2</v>
      </c>
      <c r="M72">
        <v>8.4945467998177036E-4</v>
      </c>
      <c r="N72">
        <v>2.7638668751259758E-3</v>
      </c>
      <c r="O72">
        <v>4.4037329391022426E-3</v>
      </c>
      <c r="P72">
        <v>6.2906024802982012E-5</v>
      </c>
      <c r="Q72">
        <v>4.3538330036347345E-3</v>
      </c>
      <c r="R72">
        <v>1.43002912791677E-4</v>
      </c>
      <c r="S72">
        <v>4.6230904162760616E-5</v>
      </c>
      <c r="T72">
        <v>2.2507802205703627E-4</v>
      </c>
      <c r="U72">
        <v>2.4038727548046303E-5</v>
      </c>
      <c r="V72">
        <v>6.2158435657966608E-5</v>
      </c>
      <c r="W72">
        <v>1.2579947872998522E-3</v>
      </c>
      <c r="X72">
        <v>3.0596758507952618E-5</v>
      </c>
      <c r="Y72">
        <v>9.8290043830729962E-5</v>
      </c>
      <c r="Z72">
        <v>1.7057396750128561E-4</v>
      </c>
      <c r="AA72">
        <v>7.2184551723326234E-3</v>
      </c>
      <c r="AB72">
        <v>3.9629717582449951E-2</v>
      </c>
      <c r="AC72">
        <v>1.3222644416095715E-3</v>
      </c>
      <c r="AD72">
        <v>1.232757402855539E-2</v>
      </c>
      <c r="AE72">
        <v>1.4512366234720955E-2</v>
      </c>
      <c r="AF72">
        <v>7.0811902873542528E-5</v>
      </c>
      <c r="AG72">
        <v>4.1090105157496476E-4</v>
      </c>
      <c r="AH72">
        <v>4.2425668251447634E-5</v>
      </c>
      <c r="AI72">
        <v>1.2150549583415827E-4</v>
      </c>
      <c r="AJ72">
        <v>4.8317135921615748E-4</v>
      </c>
      <c r="AK72">
        <v>3.1797527818083982E-4</v>
      </c>
      <c r="AL72">
        <v>1.6018551763875873E-4</v>
      </c>
      <c r="AM72">
        <v>3.6750318023655551E-3</v>
      </c>
      <c r="AN72">
        <v>2.5547251693539015E-5</v>
      </c>
      <c r="AO72">
        <v>1.2072203755353662E-4</v>
      </c>
      <c r="AP72">
        <v>8.8385608114459509E-4</v>
      </c>
      <c r="AQ72">
        <v>5.7437787706488228E-6</v>
      </c>
      <c r="AR72">
        <v>3.623191362255405E-4</v>
      </c>
      <c r="AS72">
        <v>7.8497275185639511E-5</v>
      </c>
      <c r="AT72">
        <v>1.0996573620586665E-4</v>
      </c>
      <c r="AU72">
        <v>2.7652420953668457E-3</v>
      </c>
      <c r="AV72">
        <v>2.1468519888511844E-5</v>
      </c>
      <c r="AW72">
        <v>2.6537396503377865E-4</v>
      </c>
      <c r="AX72">
        <v>6.4367953846482077E-4</v>
      </c>
      <c r="AY72">
        <v>2.0937612065879112E-3</v>
      </c>
      <c r="AZ72">
        <v>5.4264973846488655E-4</v>
      </c>
      <c r="BA72">
        <v>2.2570907043864314E-3</v>
      </c>
      <c r="BB72">
        <v>4.0071935595382551E-4</v>
      </c>
      <c r="BC72">
        <v>7.7365767784338254E-3</v>
      </c>
      <c r="BD72">
        <v>5.5062402927001459E-5</v>
      </c>
      <c r="BE72">
        <v>6.6350609891374754E-4</v>
      </c>
      <c r="BF72">
        <v>3.9058583032748535E-3</v>
      </c>
      <c r="BG72">
        <v>2.8232660069228124E-4</v>
      </c>
      <c r="BH72">
        <v>3.7642278548185275E-4</v>
      </c>
      <c r="BI72">
        <v>3.3568522344184083E-4</v>
      </c>
      <c r="BJ72">
        <v>2.6273195287835065E-4</v>
      </c>
      <c r="BK72">
        <v>5.1402780338834931E-3</v>
      </c>
      <c r="BL72">
        <v>2.3467067979069834E-4</v>
      </c>
      <c r="BM72">
        <v>9.5936546386616521E-4</v>
      </c>
      <c r="BN72">
        <v>5.7316253035408823E-4</v>
      </c>
      <c r="BO72">
        <v>8.0955470607535635E-3</v>
      </c>
      <c r="BP72">
        <v>1.9986231527073801E-2</v>
      </c>
      <c r="BQ72">
        <v>4.8763405058061676E-3</v>
      </c>
      <c r="BR72">
        <v>6.8143537449472623E-3</v>
      </c>
      <c r="BS72">
        <v>9.5324761990626464E-2</v>
      </c>
      <c r="BT72">
        <v>1.5024776448361509E-2</v>
      </c>
      <c r="BU72">
        <v>3.5892088097043126E-2</v>
      </c>
      <c r="BV72">
        <v>1.5088178272958289E-2</v>
      </c>
      <c r="BW72">
        <v>1.3147771060925604E-6</v>
      </c>
      <c r="BX72">
        <v>1.3240529494514461E-5</v>
      </c>
      <c r="BY72">
        <v>1.8308908709414746E-6</v>
      </c>
      <c r="BZ72">
        <v>3.8907028418018381E-6</v>
      </c>
      <c r="CA72">
        <v>3.0141304461415462E-5</v>
      </c>
      <c r="CB72">
        <v>7.4329089855780546E-7</v>
      </c>
      <c r="CC72">
        <v>8.7755652838123265E-6</v>
      </c>
      <c r="CD72">
        <v>7.5041680954831773E-6</v>
      </c>
      <c r="CE72">
        <v>1.9381044180094017E-4</v>
      </c>
      <c r="CF72">
        <v>5.5693986887540858E-4</v>
      </c>
      <c r="CG72">
        <v>3.191747356278802E-4</v>
      </c>
      <c r="CH72">
        <v>1.9130632913709353E-4</v>
      </c>
      <c r="CI72">
        <v>5.3578073754411192E-3</v>
      </c>
      <c r="CJ72">
        <v>7.5701309168276266E-5</v>
      </c>
      <c r="CK72">
        <v>5.2913526391967346E-4</v>
      </c>
      <c r="CL72">
        <v>8.5494586684578642E-4</v>
      </c>
      <c r="CM72">
        <v>3.2028492468088077E-5</v>
      </c>
      <c r="CN72">
        <v>5.2411132693045682E-5</v>
      </c>
      <c r="CO72">
        <v>1.4622514890343959E-5</v>
      </c>
      <c r="CP72">
        <v>2.2818164464669213E-5</v>
      </c>
      <c r="CQ72">
        <v>2.6612890332743387E-4</v>
      </c>
      <c r="CR72">
        <v>5.0260001879464346E-6</v>
      </c>
      <c r="CS72">
        <v>2.1107791395866035E-5</v>
      </c>
      <c r="CT72">
        <v>3.3979967878441721E-5</v>
      </c>
      <c r="CU72" s="5">
        <f t="shared" si="4"/>
        <v>0.36108742864738441</v>
      </c>
      <c r="CV72" s="2">
        <v>2.75867898017168E-3</v>
      </c>
      <c r="CW72" s="2">
        <v>8.8648710250854492</v>
      </c>
      <c r="CX72" s="2">
        <v>191.56141662597699</v>
      </c>
      <c r="CY72" s="2">
        <v>6.7696113586425799</v>
      </c>
      <c r="CZ72" s="2">
        <v>538.409423828125</v>
      </c>
      <c r="DA72" s="2">
        <v>9.2953729629516602</v>
      </c>
      <c r="DB72" s="2">
        <v>157.55586242675801</v>
      </c>
      <c r="DC72" s="2">
        <v>1593.36279296875</v>
      </c>
      <c r="DD72" s="2">
        <v>3661.94995117188</v>
      </c>
      <c r="DE72" s="2">
        <v>0.49820831418037398</v>
      </c>
      <c r="DF72" s="2">
        <v>9524.6787109375</v>
      </c>
      <c r="DG72" s="2">
        <v>1263.13916015625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4024.83447265625</v>
      </c>
      <c r="DQ72">
        <v>0</v>
      </c>
      <c r="DR72">
        <v>0</v>
      </c>
      <c r="DS72">
        <v>0</v>
      </c>
      <c r="DT72" s="3">
        <f>'[1]GovtExp (VDGM+VIGM)'!C71</f>
        <v>8.3180665910731504E-8</v>
      </c>
      <c r="DU72" s="3">
        <f>'[1]GovtExp (VDGM+VIGM)'!D71</f>
        <v>4.8890447942540002E-5</v>
      </c>
      <c r="DV72" s="3">
        <f>'[1]GovtExp (VDGM+VIGM)'!E71</f>
        <v>1.8221447244286499E-2</v>
      </c>
      <c r="DW72" s="3">
        <f>'[1]GovtExp (VDGM+VIGM)'!F71</f>
        <v>8.4200633864384104E-5</v>
      </c>
      <c r="DX72" s="3">
        <f>'[1]GovtExp (VDGM+VIGM)'!G71</f>
        <v>3.2555397599935497E-2</v>
      </c>
      <c r="DY72" s="3">
        <f>'[1]GovtExp (VDGM+VIGM)'!H71</f>
        <v>6.2267028260976098E-4</v>
      </c>
      <c r="DZ72" s="3">
        <f>'[1]GovtExp (VDGM+VIGM)'!I71</f>
        <v>1.3736126944422699E-2</v>
      </c>
      <c r="EA72" s="3">
        <f>'[1]GovtExp (VDGM+VIGM)'!J71</f>
        <v>4.0673919022083303E-2</v>
      </c>
      <c r="EB72" s="3">
        <f>'[1]GovtExp (VDGM+VIGM)'!K71</f>
        <v>1.18441045284271</v>
      </c>
      <c r="EC72" s="3">
        <f>'[1]GovtExp (VDGM+VIGM)'!L71</f>
        <v>2.1085061234771301E-5</v>
      </c>
      <c r="ED72" s="3">
        <f>'[1]GovtExp (VDGM+VIGM)'!M71</f>
        <v>0.33679872751236001</v>
      </c>
      <c r="EE72" s="3">
        <f>'[1]GovtExp (VDGM+VIGM)'!N71</f>
        <v>0.116059809923172</v>
      </c>
      <c r="EF72" s="3">
        <f>[1]Export!C71</f>
        <v>0.13922171294689201</v>
      </c>
      <c r="EG72" s="3">
        <f>[1]Export!D71</f>
        <v>256.1982421875</v>
      </c>
      <c r="EH72" s="3">
        <f>[1]Export!E71</f>
        <v>718.53265380859398</v>
      </c>
      <c r="EI72" s="3">
        <f>[1]Export!F71</f>
        <v>407.37765502929699</v>
      </c>
      <c r="EJ72" s="3">
        <f>[1]Export!G71</f>
        <v>1954.07421875</v>
      </c>
      <c r="EK72" s="3">
        <f>[1]Export!H71</f>
        <v>458.87399291992199</v>
      </c>
      <c r="EL72" s="3">
        <f>[1]Export!I71</f>
        <v>2701.94555664063</v>
      </c>
      <c r="EM72" s="3">
        <f>[1]Export!J71</f>
        <v>3639.09301757813</v>
      </c>
      <c r="EN72" s="3">
        <f>[1]Export!K71</f>
        <v>1.1000000085914501E-5</v>
      </c>
      <c r="EO72" s="3">
        <f>[1]Export!L71</f>
        <v>3.1870274543762198</v>
      </c>
      <c r="EP72" s="3">
        <f>[1]Export!M71</f>
        <v>80544.6328125</v>
      </c>
      <c r="EQ72" s="3">
        <f>[1]Export!N71</f>
        <v>10508.091796875</v>
      </c>
      <c r="ER72" s="7">
        <f t="shared" si="5"/>
        <v>122175.17313980706</v>
      </c>
      <c r="ES72" s="3">
        <f t="shared" si="6"/>
        <v>122174.81205237842</v>
      </c>
      <c r="ET72">
        <v>68995.979136114169</v>
      </c>
      <c r="EU72" s="7">
        <f t="shared" si="7"/>
        <v>122175.17313980707</v>
      </c>
    </row>
    <row r="73" spans="1:151" x14ac:dyDescent="0.35">
      <c r="A73" s="1" t="s">
        <v>13</v>
      </c>
      <c r="B73" t="s">
        <v>22</v>
      </c>
      <c r="C73">
        <v>3.2734759073001424E-5</v>
      </c>
      <c r="D73">
        <v>2.6291516589840193E-6</v>
      </c>
      <c r="E73">
        <v>2.3954249662010945E-5</v>
      </c>
      <c r="F73">
        <v>3.880435668030967E-6</v>
      </c>
      <c r="G73">
        <v>7.6198687575339117E-6</v>
      </c>
      <c r="H73">
        <v>8.7828297416171637E-6</v>
      </c>
      <c r="I73">
        <v>8.2627187304476597E-7</v>
      </c>
      <c r="J73">
        <v>2.9789461248977668E-6</v>
      </c>
      <c r="K73">
        <v>2.0147502008732132E-5</v>
      </c>
      <c r="L73">
        <v>2.1534291434325252E-4</v>
      </c>
      <c r="M73">
        <v>2.2977429373783216E-5</v>
      </c>
      <c r="N73">
        <v>1.6381135239647837E-5</v>
      </c>
      <c r="O73">
        <v>2.4004173429689452E-5</v>
      </c>
      <c r="P73">
        <v>1.9087016744206342E-5</v>
      </c>
      <c r="Q73">
        <v>2.1487038932203035E-5</v>
      </c>
      <c r="R73">
        <v>3.1885799609031091E-5</v>
      </c>
      <c r="S73">
        <v>6.5819535689223214E-6</v>
      </c>
      <c r="T73">
        <v>3.0320903625255222E-6</v>
      </c>
      <c r="U73">
        <v>6.3181826640050667E-6</v>
      </c>
      <c r="V73">
        <v>2.4545943894728287E-6</v>
      </c>
      <c r="W73">
        <v>5.7169839466083811E-6</v>
      </c>
      <c r="X73">
        <v>3.5303147132462933E-6</v>
      </c>
      <c r="Y73">
        <v>2.739695513735651E-6</v>
      </c>
      <c r="Z73">
        <v>8.6092938676028526E-6</v>
      </c>
      <c r="AA73">
        <v>2.6388623131666163E-6</v>
      </c>
      <c r="AB73">
        <v>3.5677247393566337E-5</v>
      </c>
      <c r="AC73">
        <v>3.0512164543927546E-6</v>
      </c>
      <c r="AD73">
        <v>6.3062472656899377E-6</v>
      </c>
      <c r="AE73">
        <v>7.4692346702274141E-6</v>
      </c>
      <c r="AF73">
        <v>8.337997166772527E-7</v>
      </c>
      <c r="AG73">
        <v>2.1024917326633875E-7</v>
      </c>
      <c r="AH73">
        <v>1.6397968951877644E-6</v>
      </c>
      <c r="AI73">
        <v>1.3526086418078782E-5</v>
      </c>
      <c r="AJ73">
        <v>1.0050609534579835E-5</v>
      </c>
      <c r="AK73">
        <v>2.6186153930693827E-5</v>
      </c>
      <c r="AL73">
        <v>7.164192213603635E-6</v>
      </c>
      <c r="AM73">
        <v>1.1484974321280102E-5</v>
      </c>
      <c r="AN73">
        <v>5.7535737956839878E-6</v>
      </c>
      <c r="AO73">
        <v>1.824769083542339E-6</v>
      </c>
      <c r="AP73">
        <v>1.1371650243034959E-5</v>
      </c>
      <c r="AQ73">
        <v>2.4328917416438768E-6</v>
      </c>
      <c r="AR73">
        <v>9.2036662566144556E-6</v>
      </c>
      <c r="AS73">
        <v>8.1103860218612677E-6</v>
      </c>
      <c r="AT73">
        <v>7.9821397846334897E-6</v>
      </c>
      <c r="AU73">
        <v>1.1306164861550992E-5</v>
      </c>
      <c r="AV73">
        <v>6.9560924253642057E-6</v>
      </c>
      <c r="AW73">
        <v>7.6430014722965053E-6</v>
      </c>
      <c r="AX73">
        <v>1.2353183543154845E-5</v>
      </c>
      <c r="AY73">
        <v>9.3932748547960682E-4</v>
      </c>
      <c r="AZ73">
        <v>1.5147942345024749E-5</v>
      </c>
      <c r="BA73">
        <v>3.3876774527273395E-4</v>
      </c>
      <c r="BB73">
        <v>3.0031089713256271E-5</v>
      </c>
      <c r="BC73">
        <v>3.2770860100008135E-5</v>
      </c>
      <c r="BD73">
        <v>2.8561404859053807E-5</v>
      </c>
      <c r="BE73">
        <v>1.7011059056994626E-5</v>
      </c>
      <c r="BF73">
        <v>7.2034103085635292E-5</v>
      </c>
      <c r="BG73">
        <v>5.1610404345705846E-5</v>
      </c>
      <c r="BH73">
        <v>7.8025843510587952E-6</v>
      </c>
      <c r="BI73">
        <v>5.5725781772857014E-5</v>
      </c>
      <c r="BJ73">
        <v>1.1854126673374169E-5</v>
      </c>
      <c r="BK73">
        <v>1.7009556945037885E-5</v>
      </c>
      <c r="BL73">
        <v>3.3030231523787223E-5</v>
      </c>
      <c r="BM73">
        <v>2.0839358145401663E-5</v>
      </c>
      <c r="BN73">
        <v>2.1768801067767738E-5</v>
      </c>
      <c r="BO73">
        <v>2.7230389642708794E-3</v>
      </c>
      <c r="BP73">
        <v>1.241841388591719E-2</v>
      </c>
      <c r="BQ73">
        <v>8.8197508834427507E-3</v>
      </c>
      <c r="BR73">
        <v>2.9219493603281086E-3</v>
      </c>
      <c r="BS73">
        <v>2.7531450993001734E-3</v>
      </c>
      <c r="BT73">
        <v>1.7844885937036703E-3</v>
      </c>
      <c r="BU73">
        <v>4.3225851012724994E-3</v>
      </c>
      <c r="BV73">
        <v>1.8219102340338044E-3</v>
      </c>
      <c r="BW73">
        <v>6.7728554359201186E-6</v>
      </c>
      <c r="BX73">
        <v>9.0625147044924743E-6</v>
      </c>
      <c r="BY73">
        <v>1.0522888348989732E-5</v>
      </c>
      <c r="BZ73">
        <v>5.2663252281124584E-6</v>
      </c>
      <c r="CA73">
        <v>5.7165780928702605E-6</v>
      </c>
      <c r="CB73">
        <v>1.2617612917612136E-5</v>
      </c>
      <c r="CC73">
        <v>4.8352790205972309E-6</v>
      </c>
      <c r="CD73">
        <v>8.3944580947441664E-6</v>
      </c>
      <c r="CE73">
        <v>8.9237318348485295E-6</v>
      </c>
      <c r="CF73">
        <v>1.675128612774411E-6</v>
      </c>
      <c r="CG73">
        <v>7.461666094111047E-6</v>
      </c>
      <c r="CH73">
        <v>1.6276365442934293E-6</v>
      </c>
      <c r="CI73">
        <v>3.0453105840749156E-6</v>
      </c>
      <c r="CJ73">
        <v>2.5447094373483497E-6</v>
      </c>
      <c r="CK73">
        <v>2.3258750947128414E-6</v>
      </c>
      <c r="CL73">
        <v>3.2437076479795922E-6</v>
      </c>
      <c r="CM73">
        <v>2.5104820905447987E-5</v>
      </c>
      <c r="CN73">
        <v>5.5223990166968723E-6</v>
      </c>
      <c r="CO73">
        <v>1.8651180427234176E-5</v>
      </c>
      <c r="CP73">
        <v>6.0322522237912633E-6</v>
      </c>
      <c r="CQ73">
        <v>8.9548959732479148E-6</v>
      </c>
      <c r="CR73">
        <v>6.7946012778785786E-6</v>
      </c>
      <c r="CS73">
        <v>3.6388951381650295E-6</v>
      </c>
      <c r="CT73">
        <v>7.5167123581415414E-6</v>
      </c>
      <c r="CU73" s="5">
        <f t="shared" si="4"/>
        <v>4.0139705512816037E-2</v>
      </c>
      <c r="CV73" s="2">
        <v>9.7373329102992998E-2</v>
      </c>
      <c r="CW73" s="2">
        <v>1.4938862323761</v>
      </c>
      <c r="CX73" s="2">
        <v>6.0175738334655797</v>
      </c>
      <c r="CY73" s="2">
        <v>0.24368995428085299</v>
      </c>
      <c r="CZ73" s="2">
        <v>10.800042152404799</v>
      </c>
      <c r="DA73" s="2">
        <v>5.1978383064270002</v>
      </c>
      <c r="DB73" s="2">
        <v>24.7894191741943</v>
      </c>
      <c r="DC73" s="2">
        <v>18.577781677246101</v>
      </c>
      <c r="DD73" s="2">
        <v>1708.50817871094</v>
      </c>
      <c r="DE73" s="2">
        <v>0.70997971296310403</v>
      </c>
      <c r="DF73" s="2">
        <v>110.32952880859401</v>
      </c>
      <c r="DG73" s="2">
        <v>633.83709716796898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1583.74670410156</v>
      </c>
      <c r="DQ73">
        <v>0</v>
      </c>
      <c r="DR73">
        <v>0</v>
      </c>
      <c r="DS73">
        <v>0</v>
      </c>
      <c r="DT73" s="3">
        <f>'[1]GovtExp (VDGM+VIGM)'!C72</f>
        <v>3.5667372867464998E-4</v>
      </c>
      <c r="DU73" s="3">
        <f>'[1]GovtExp (VDGM+VIGM)'!D72</f>
        <v>4.9479729495942601E-3</v>
      </c>
      <c r="DV73" s="3">
        <f>'[1]GovtExp (VDGM+VIGM)'!E72</f>
        <v>2.2104404866695401E-2</v>
      </c>
      <c r="DW73" s="3">
        <f>'[1]GovtExp (VDGM+VIGM)'!F72</f>
        <v>1.06788263656199E-3</v>
      </c>
      <c r="DX73" s="3">
        <f>'[1]GovtExp (VDGM+VIGM)'!G72</f>
        <v>3.4347064793109901E-2</v>
      </c>
      <c r="DY73" s="3">
        <f>'[1]GovtExp (VDGM+VIGM)'!H72</f>
        <v>1.9416594877839099E-2</v>
      </c>
      <c r="DZ73" s="3">
        <f>'[1]GovtExp (VDGM+VIGM)'!I72</f>
        <v>9.6825167536735507E-2</v>
      </c>
      <c r="EA73" s="3">
        <f>'[1]GovtExp (VDGM+VIGM)'!J72</f>
        <v>7.7206023037433597E-2</v>
      </c>
      <c r="EB73" s="3">
        <f>'[1]GovtExp (VDGM+VIGM)'!K72</f>
        <v>34.013511657714801</v>
      </c>
      <c r="EC73" s="3">
        <f>'[1]GovtExp (VDGM+VIGM)'!L72</f>
        <v>3.0868644826114199E-3</v>
      </c>
      <c r="ED73" s="3">
        <f>'[1]GovtExp (VDGM+VIGM)'!M72</f>
        <v>0.42492657899856601</v>
      </c>
      <c r="EE73" s="3">
        <f>'[1]GovtExp (VDGM+VIGM)'!N72</f>
        <v>2.4588041305542001</v>
      </c>
      <c r="EF73" s="3">
        <f>[1]Export!C72</f>
        <v>0.27388337254524198</v>
      </c>
      <c r="EG73" s="3">
        <f>[1]Export!D72</f>
        <v>3.5998008251190199</v>
      </c>
      <c r="EH73" s="3">
        <f>[1]Export!E72</f>
        <v>15.435722351074199</v>
      </c>
      <c r="EI73" s="3">
        <f>[1]Export!F72</f>
        <v>0.60782665014267001</v>
      </c>
      <c r="EJ73" s="3">
        <f>[1]Export!G72</f>
        <v>27.1938171386719</v>
      </c>
      <c r="EK73" s="3">
        <f>[1]Export!H72</f>
        <v>13.0321502685547</v>
      </c>
      <c r="EL73" s="3">
        <f>[1]Export!I72</f>
        <v>69.710144042968807</v>
      </c>
      <c r="EM73" s="3">
        <f>[1]Export!J72</f>
        <v>51.792701721191399</v>
      </c>
      <c r="EN73" s="3">
        <f>[1]Export!K72</f>
        <v>3.0000001061125701E-6</v>
      </c>
      <c r="EO73" s="3">
        <f>[1]Export!L72</f>
        <v>2.1185951232910201</v>
      </c>
      <c r="EP73" s="3">
        <f>[1]Export!M72</f>
        <v>283.89221191406301</v>
      </c>
      <c r="EQ73" s="3">
        <f>[1]Export!N72</f>
        <v>1678.79675292969</v>
      </c>
      <c r="ER73" s="7">
        <f t="shared" si="5"/>
        <v>6287.9994432205258</v>
      </c>
      <c r="ES73" s="3">
        <f t="shared" si="6"/>
        <v>6287.9593035150128</v>
      </c>
      <c r="ET73">
        <v>4273.3331153702529</v>
      </c>
      <c r="EU73" s="7">
        <f t="shared" si="7"/>
        <v>6287.9994432205258</v>
      </c>
    </row>
    <row r="74" spans="1:151" x14ac:dyDescent="0.35">
      <c r="A74" s="1" t="s">
        <v>13</v>
      </c>
      <c r="B74" t="s">
        <v>23</v>
      </c>
      <c r="C74">
        <v>3.9011323753188276E-5</v>
      </c>
      <c r="D74">
        <v>1.2648337116125271E-5</v>
      </c>
      <c r="E74">
        <v>2.2224183239953504E-5</v>
      </c>
      <c r="F74">
        <v>6.169347227469312E-6</v>
      </c>
      <c r="G74">
        <v>2.4850850747763362E-5</v>
      </c>
      <c r="H74">
        <v>8.2867602895170038E-6</v>
      </c>
      <c r="I74">
        <v>5.5097464804408476E-6</v>
      </c>
      <c r="J74">
        <v>1.7460280647910528E-6</v>
      </c>
      <c r="K74">
        <v>1.169167545641349E-5</v>
      </c>
      <c r="L74">
        <v>3.1727830975952304E-4</v>
      </c>
      <c r="M74">
        <v>1.0385511504200125E-5</v>
      </c>
      <c r="N74">
        <v>1.0768616181591762E-5</v>
      </c>
      <c r="O74">
        <v>1.9467101616145344E-5</v>
      </c>
      <c r="P74">
        <v>2.1218223292557393E-5</v>
      </c>
      <c r="Q74">
        <v>4.012373083650287E-5</v>
      </c>
      <c r="R74">
        <v>6.0675658604275775E-6</v>
      </c>
      <c r="S74">
        <v>7.5243971545810188E-6</v>
      </c>
      <c r="T74">
        <v>6.668509466555463E-6</v>
      </c>
      <c r="U74">
        <v>3.6483751397898546E-6</v>
      </c>
      <c r="V74">
        <v>2.5695122545446874E-6</v>
      </c>
      <c r="W74">
        <v>1.087617904759591E-5</v>
      </c>
      <c r="X74">
        <v>2.7563495780111265E-6</v>
      </c>
      <c r="Y74">
        <v>8.6205965594036764E-6</v>
      </c>
      <c r="Z74">
        <v>3.0220862689317947E-6</v>
      </c>
      <c r="AA74">
        <v>3.3266809922540014E-6</v>
      </c>
      <c r="AB74">
        <v>1.1358130581539209E-4</v>
      </c>
      <c r="AC74">
        <v>2.2733492034989949E-6</v>
      </c>
      <c r="AD74">
        <v>7.4950641431456131E-6</v>
      </c>
      <c r="AE74">
        <v>1.3645228191325037E-5</v>
      </c>
      <c r="AF74">
        <v>2.3780506204902497E-6</v>
      </c>
      <c r="AG74">
        <v>4.6343478026429619E-7</v>
      </c>
      <c r="AH74">
        <v>6.7209842028849749E-7</v>
      </c>
      <c r="AI74">
        <v>9.4898098236653477E-6</v>
      </c>
      <c r="AJ74">
        <v>3.406893315227511E-5</v>
      </c>
      <c r="AK74">
        <v>1.9854886221770231E-5</v>
      </c>
      <c r="AL74">
        <v>6.4498517992031439E-6</v>
      </c>
      <c r="AM74">
        <v>1.9383908693133269E-5</v>
      </c>
      <c r="AN74">
        <v>6.1817801349626055E-6</v>
      </c>
      <c r="AO74">
        <v>8.1792749648240123E-6</v>
      </c>
      <c r="AP74">
        <v>5.9028892969988195E-6</v>
      </c>
      <c r="AQ74">
        <v>2.9180142137539428E-6</v>
      </c>
      <c r="AR74">
        <v>3.6471334094249407E-5</v>
      </c>
      <c r="AS74">
        <v>9.4822796789182574E-6</v>
      </c>
      <c r="AT74">
        <v>1.0619594064912318E-5</v>
      </c>
      <c r="AU74">
        <v>3.0199422071265586E-5</v>
      </c>
      <c r="AV74">
        <v>1.1832114515698258E-5</v>
      </c>
      <c r="AW74">
        <v>3.999182891421696E-5</v>
      </c>
      <c r="AX74">
        <v>5.8569134886971475E-6</v>
      </c>
      <c r="AY74">
        <v>1.4968310453261008E-3</v>
      </c>
      <c r="AZ74">
        <v>1.213094756567701E-4</v>
      </c>
      <c r="BA74">
        <v>5.3266672204729728E-4</v>
      </c>
      <c r="BB74">
        <v>6.2898425798833333E-5</v>
      </c>
      <c r="BC74">
        <v>1.7037499001520647E-4</v>
      </c>
      <c r="BD74">
        <v>3.9727896374924035E-5</v>
      </c>
      <c r="BE74">
        <v>1.9956303898383974E-4</v>
      </c>
      <c r="BF74">
        <v>6.5001846181084874E-5</v>
      </c>
      <c r="BG74">
        <v>1.6230698938187097E-5</v>
      </c>
      <c r="BH74">
        <v>1.6544616016739568E-5</v>
      </c>
      <c r="BI74">
        <v>2.3639261969930478E-5</v>
      </c>
      <c r="BJ74">
        <v>7.7107780789222412E-6</v>
      </c>
      <c r="BK74">
        <v>2.1796965299122092E-5</v>
      </c>
      <c r="BL74">
        <v>1.4694343116353213E-5</v>
      </c>
      <c r="BM74">
        <v>5.4937848804652527E-5</v>
      </c>
      <c r="BN74">
        <v>4.6707586931461744E-6</v>
      </c>
      <c r="BO74">
        <v>3.8851502855043733E-2</v>
      </c>
      <c r="BP74">
        <v>9.0100699272104637E-2</v>
      </c>
      <c r="BQ74">
        <v>3.4886269755735555E-2</v>
      </c>
      <c r="BR74">
        <v>2.0827502948548092E-2</v>
      </c>
      <c r="BS74">
        <v>3.558912707673504E-2</v>
      </c>
      <c r="BT74">
        <v>3.9148254946882274E-2</v>
      </c>
      <c r="BU74">
        <v>9.3229786832211767E-2</v>
      </c>
      <c r="BV74">
        <v>0.12780205902797651</v>
      </c>
      <c r="BW74">
        <v>1.9114246992677106E-6</v>
      </c>
      <c r="BX74">
        <v>2.0493482500293942E-5</v>
      </c>
      <c r="BY74">
        <v>5.0734915176846587E-6</v>
      </c>
      <c r="BZ74">
        <v>3.5887061087707087E-6</v>
      </c>
      <c r="CA74">
        <v>8.9261100911090202E-6</v>
      </c>
      <c r="CB74">
        <v>6.3079751628223613E-6</v>
      </c>
      <c r="CC74">
        <v>1.9243175477629831E-5</v>
      </c>
      <c r="CD74">
        <v>2.4427014342540644E-6</v>
      </c>
      <c r="CE74">
        <v>1.440261757824141E-5</v>
      </c>
      <c r="CF74">
        <v>1.1978986867734416E-5</v>
      </c>
      <c r="CG74">
        <v>1.070706440638193E-5</v>
      </c>
      <c r="CH74">
        <v>3.0838167864082789E-6</v>
      </c>
      <c r="CI74">
        <v>1.219429887072576E-5</v>
      </c>
      <c r="CJ74">
        <v>5.9300329236669521E-6</v>
      </c>
      <c r="CK74">
        <v>1.8431435647766332E-5</v>
      </c>
      <c r="CL74">
        <v>1.962876313713728E-6</v>
      </c>
      <c r="CM74">
        <v>4.9355099733473918E-5</v>
      </c>
      <c r="CN74">
        <v>4.369737328623972E-5</v>
      </c>
      <c r="CO74">
        <v>3.1658359038457657E-5</v>
      </c>
      <c r="CP74">
        <v>1.2494060628818783E-5</v>
      </c>
      <c r="CQ74">
        <v>4.3136535587712345E-5</v>
      </c>
      <c r="CR74">
        <v>1.3358710872633665E-5</v>
      </c>
      <c r="CS74">
        <v>3.6886919635137755E-5</v>
      </c>
      <c r="CT74">
        <v>6.6428209362389978E-6</v>
      </c>
      <c r="CU74" s="5">
        <f t="shared" si="4"/>
        <v>0.48467156086683516</v>
      </c>
      <c r="CV74" s="2">
        <v>0.29820325970649703</v>
      </c>
      <c r="CW74" s="2">
        <v>2.1011497974395801</v>
      </c>
      <c r="CX74" s="2">
        <v>15.171430587768601</v>
      </c>
      <c r="CY74" s="2">
        <v>0.57882452011108398</v>
      </c>
      <c r="CZ74" s="2">
        <v>25.160070419311499</v>
      </c>
      <c r="DA74" s="2">
        <v>9.9116239547729492</v>
      </c>
      <c r="DB74" s="2">
        <v>106.51048278808599</v>
      </c>
      <c r="DC74" s="2">
        <v>24.032276153564499</v>
      </c>
      <c r="DD74" s="2">
        <v>40535.17578125</v>
      </c>
      <c r="DE74" s="2">
        <v>1.4889069795608501</v>
      </c>
      <c r="DF74" s="2">
        <v>461.0224609375</v>
      </c>
      <c r="DG74" s="2">
        <v>2995.43017578125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29540.388671875</v>
      </c>
      <c r="DQ74">
        <v>0</v>
      </c>
      <c r="DR74">
        <v>0</v>
      </c>
      <c r="DS74">
        <v>0</v>
      </c>
      <c r="DT74" s="3">
        <f>'[1]GovtExp (VDGM+VIGM)'!C73</f>
        <v>8.51180255413055E-2</v>
      </c>
      <c r="DU74" s="3">
        <f>'[1]GovtExp (VDGM+VIGM)'!D73</f>
        <v>0.94630622863769498</v>
      </c>
      <c r="DV74" s="3">
        <f>'[1]GovtExp (VDGM+VIGM)'!E73</f>
        <v>4.1596341133117702</v>
      </c>
      <c r="DW74" s="3">
        <f>'[1]GovtExp (VDGM+VIGM)'!F73</f>
        <v>0.240750461816788</v>
      </c>
      <c r="DX74" s="3">
        <f>'[1]GovtExp (VDGM+VIGM)'!G73</f>
        <v>6.0347828865051296</v>
      </c>
      <c r="DY74" s="3">
        <f>'[1]GovtExp (VDGM+VIGM)'!H73</f>
        <v>1.84484875202179</v>
      </c>
      <c r="DZ74" s="3">
        <f>'[1]GovtExp (VDGM+VIGM)'!I73</f>
        <v>10.298731803894</v>
      </c>
      <c r="EA74" s="3">
        <f>'[1]GovtExp (VDGM+VIGM)'!J73</f>
        <v>6.2081546783447301</v>
      </c>
      <c r="EB74" s="3">
        <f>'[1]GovtExp (VDGM+VIGM)'!K73</f>
        <v>12481.1328125</v>
      </c>
      <c r="EC74" s="3">
        <f>'[1]GovtExp (VDGM+VIGM)'!L73</f>
        <v>0.70777046680450395</v>
      </c>
      <c r="ED74" s="3">
        <f>'[1]GovtExp (VDGM+VIGM)'!M73</f>
        <v>57.290008544921903</v>
      </c>
      <c r="EE74" s="3">
        <f>'[1]GovtExp (VDGM+VIGM)'!N73</f>
        <v>685.07189941406295</v>
      </c>
      <c r="EF74" s="3">
        <f>[1]Export!C73</f>
        <v>0.82322710752487205</v>
      </c>
      <c r="EG74" s="3">
        <f>[1]Export!D73</f>
        <v>4.8395109176635698</v>
      </c>
      <c r="EH74" s="3">
        <f>[1]Export!E73</f>
        <v>32.730388641357401</v>
      </c>
      <c r="EI74" s="3">
        <f>[1]Export!F73</f>
        <v>1.2579443454742401</v>
      </c>
      <c r="EJ74" s="3">
        <f>[1]Export!G73</f>
        <v>62.452335357666001</v>
      </c>
      <c r="EK74" s="3">
        <f>[1]Export!H73</f>
        <v>29.319543838501001</v>
      </c>
      <c r="EL74" s="3">
        <f>[1]Export!I73</f>
        <v>301.65185546875</v>
      </c>
      <c r="EM74" s="3">
        <f>[1]Export!J73</f>
        <v>63.0536918640137</v>
      </c>
      <c r="EN74" s="3">
        <f>[1]Export!K73</f>
        <v>1.59999999596039E-5</v>
      </c>
      <c r="EO74" s="3">
        <f>[1]Export!L73</f>
        <v>3.97332715988159</v>
      </c>
      <c r="EP74" s="3">
        <f>[1]Export!M73</f>
        <v>1091.46740722656</v>
      </c>
      <c r="EQ74" s="3">
        <f>[1]Export!N73</f>
        <v>7824.26806640625</v>
      </c>
      <c r="ER74" s="7">
        <f t="shared" si="5"/>
        <v>96387.612862074442</v>
      </c>
      <c r="ES74" s="3">
        <f t="shared" si="6"/>
        <v>96387.128190513584</v>
      </c>
      <c r="ET74">
        <v>75200.993260312622</v>
      </c>
      <c r="EU74" s="7">
        <f t="shared" si="7"/>
        <v>96387.612862074457</v>
      </c>
    </row>
    <row r="75" spans="1:151" x14ac:dyDescent="0.35">
      <c r="A75" s="1" t="s">
        <v>13</v>
      </c>
      <c r="B75" t="s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8.5611046436340469E-9</v>
      </c>
      <c r="AB75">
        <v>1.5584231279770944E-7</v>
      </c>
      <c r="AC75">
        <v>2.9002784515210128E-8</v>
      </c>
      <c r="AD75">
        <v>3.2781425432784717E-7</v>
      </c>
      <c r="AE75">
        <v>6.5796089708347893E-8</v>
      </c>
      <c r="AF75">
        <v>5.3796530669258444E-9</v>
      </c>
      <c r="AG75">
        <v>1.045815274372126E-9</v>
      </c>
      <c r="AH75">
        <v>4.7464282246832446E-8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2.2201065032435544E-3</v>
      </c>
      <c r="BP75">
        <v>6.7293941193748872E-3</v>
      </c>
      <c r="BQ75">
        <v>9.7811524965615727E-3</v>
      </c>
      <c r="BR75">
        <v>2.219901142886058E-2</v>
      </c>
      <c r="BS75">
        <v>4.5338141117416998E-3</v>
      </c>
      <c r="BT75">
        <v>3.7070426615740185E-3</v>
      </c>
      <c r="BU75">
        <v>7.7758883100638738E-3</v>
      </c>
      <c r="BV75">
        <v>1.5491405970458458E-2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2.3098122255588796E-6</v>
      </c>
      <c r="CF75">
        <v>7.6982587087379046E-7</v>
      </c>
      <c r="CG75">
        <v>6.5334607114315757E-6</v>
      </c>
      <c r="CH75">
        <v>8.994686724648171E-6</v>
      </c>
      <c r="CI75">
        <v>2.8238918156999705E-6</v>
      </c>
      <c r="CJ75">
        <v>5.1675488072760086E-7</v>
      </c>
      <c r="CK75">
        <v>1.5213071010199108E-6</v>
      </c>
      <c r="CL75">
        <v>1.3329500521140843E-5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 s="5">
        <f t="shared" si="4"/>
        <v>7.2475255748026324E-2</v>
      </c>
      <c r="CV75" s="2">
        <v>4.1106377466348897E-5</v>
      </c>
      <c r="CW75" s="2">
        <v>4.6387178008444602E-4</v>
      </c>
      <c r="CX75" s="2">
        <v>2.7632415294647199E-3</v>
      </c>
      <c r="CY75" s="2">
        <v>0.21165992319583901</v>
      </c>
      <c r="CZ75" s="2">
        <v>2.0150359719991701E-2</v>
      </c>
      <c r="DA75" s="2">
        <v>3.8187501486390799E-3</v>
      </c>
      <c r="DB75" s="2">
        <v>7.8561296686530096E-3</v>
      </c>
      <c r="DC75" s="2">
        <v>0.78502756357193004</v>
      </c>
      <c r="DD75" s="2">
        <v>3008.8662109375</v>
      </c>
      <c r="DE75" s="2">
        <v>7.0807486772537197E-3</v>
      </c>
      <c r="DF75" s="2">
        <v>16.161111831665</v>
      </c>
      <c r="DG75" s="2">
        <v>123.936882019043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 s="3">
        <f>'[1]GovtExp (VDGM+VIGM)'!C74</f>
        <v>0</v>
      </c>
      <c r="DU75" s="3">
        <f>'[1]GovtExp (VDGM+VIGM)'!D74</f>
        <v>0</v>
      </c>
      <c r="DV75" s="3">
        <f>'[1]GovtExp (VDGM+VIGM)'!E74</f>
        <v>0</v>
      </c>
      <c r="DW75" s="3">
        <f>'[1]GovtExp (VDGM+VIGM)'!F74</f>
        <v>0</v>
      </c>
      <c r="DX75" s="3">
        <f>'[1]GovtExp (VDGM+VIGM)'!G74</f>
        <v>0</v>
      </c>
      <c r="DY75" s="3">
        <f>'[1]GovtExp (VDGM+VIGM)'!H74</f>
        <v>0</v>
      </c>
      <c r="DZ75" s="3">
        <f>'[1]GovtExp (VDGM+VIGM)'!I74</f>
        <v>0</v>
      </c>
      <c r="EA75" s="3">
        <f>'[1]GovtExp (VDGM+VIGM)'!J74</f>
        <v>0</v>
      </c>
      <c r="EB75" s="3">
        <f>'[1]GovtExp (VDGM+VIGM)'!K74</f>
        <v>0</v>
      </c>
      <c r="EC75" s="3">
        <f>'[1]GovtExp (VDGM+VIGM)'!L74</f>
        <v>0</v>
      </c>
      <c r="ED75" s="3">
        <f>'[1]GovtExp (VDGM+VIGM)'!M74</f>
        <v>0</v>
      </c>
      <c r="EE75" s="3">
        <f>'[1]GovtExp (VDGM+VIGM)'!N74</f>
        <v>0</v>
      </c>
      <c r="EF75" s="3">
        <f>[1]Export!C74</f>
        <v>4.1106377466348897E-5</v>
      </c>
      <c r="EG75" s="3">
        <f>[1]Export!D74</f>
        <v>4.6387178008444602E-4</v>
      </c>
      <c r="EH75" s="3">
        <f>[1]Export!E74</f>
        <v>2.7632415294647199E-3</v>
      </c>
      <c r="EI75" s="3">
        <f>[1]Export!F74</f>
        <v>0.21470801532268499</v>
      </c>
      <c r="EJ75" s="3">
        <f>[1]Export!G74</f>
        <v>2.0150359719991701E-2</v>
      </c>
      <c r="EK75" s="3">
        <f>[1]Export!H74</f>
        <v>3.8187501486390799E-3</v>
      </c>
      <c r="EL75" s="3">
        <f>[1]Export!I74</f>
        <v>7.8561296686530096E-3</v>
      </c>
      <c r="EM75" s="3">
        <f>[1]Export!J74</f>
        <v>0.78502756357193004</v>
      </c>
      <c r="EN75" s="3">
        <f>[1]Export!K74</f>
        <v>9.9999999747524292E-7</v>
      </c>
      <c r="EO75" s="3">
        <f>[1]Export!L74</f>
        <v>6.9598546251654599E-3</v>
      </c>
      <c r="EP75" s="3">
        <f>[1]Export!M74</f>
        <v>186.280029296875</v>
      </c>
      <c r="EQ75" s="3">
        <f>[1]Export!N74</f>
        <v>123.90505218505901</v>
      </c>
      <c r="ER75" s="7">
        <f t="shared" si="5"/>
        <v>3461.3024131133034</v>
      </c>
      <c r="ES75" s="3">
        <f t="shared" si="6"/>
        <v>3461.2299378575553</v>
      </c>
      <c r="ET75">
        <v>131.28943622066097</v>
      </c>
      <c r="EU75" s="7">
        <f t="shared" si="7"/>
        <v>3461.3024131133034</v>
      </c>
    </row>
    <row r="76" spans="1:151" x14ac:dyDescent="0.35">
      <c r="A76" s="1" t="s">
        <v>14</v>
      </c>
      <c r="B76" t="s">
        <v>17</v>
      </c>
      <c r="C76">
        <v>1.4243111031868441E-7</v>
      </c>
      <c r="D76">
        <v>0</v>
      </c>
      <c r="E76">
        <v>2.3163498607395177E-7</v>
      </c>
      <c r="F76">
        <v>9.956536989986814E-9</v>
      </c>
      <c r="G76">
        <v>2.7435108958327503E-8</v>
      </c>
      <c r="H76">
        <v>0</v>
      </c>
      <c r="I76">
        <v>6.2477439854705033E-9</v>
      </c>
      <c r="J76">
        <v>0</v>
      </c>
      <c r="K76">
        <v>9.3227966250257474E-8</v>
      </c>
      <c r="L76">
        <v>1.3218312748826477E-6</v>
      </c>
      <c r="M76">
        <v>4.9309716503115893E-7</v>
      </c>
      <c r="N76">
        <v>2.7119223777105171E-8</v>
      </c>
      <c r="O76">
        <v>8.6081699241304608E-8</v>
      </c>
      <c r="P76">
        <v>0</v>
      </c>
      <c r="Q76">
        <v>7.2442884209902743E-8</v>
      </c>
      <c r="R76">
        <v>0</v>
      </c>
      <c r="S76">
        <v>2.129630877338037E-7</v>
      </c>
      <c r="T76">
        <v>2.1480218769914665E-8</v>
      </c>
      <c r="U76">
        <v>5.1184590537606695E-7</v>
      </c>
      <c r="V76">
        <v>4.2465733409537904E-8</v>
      </c>
      <c r="W76">
        <v>1.0634330892911515E-7</v>
      </c>
      <c r="X76">
        <v>0</v>
      </c>
      <c r="Y76">
        <v>8.3769970708867777E-8</v>
      </c>
      <c r="Z76">
        <v>0</v>
      </c>
      <c r="AA76">
        <v>2.2858156594969328E-8</v>
      </c>
      <c r="AB76">
        <v>1.4086109914513186E-7</v>
      </c>
      <c r="AC76">
        <v>1.0499910073525375E-7</v>
      </c>
      <c r="AD76">
        <v>1.1179840344216267E-8</v>
      </c>
      <c r="AE76">
        <v>2.7719312638822669E-8</v>
      </c>
      <c r="AF76">
        <v>0</v>
      </c>
      <c r="AG76">
        <v>0</v>
      </c>
      <c r="AH76">
        <v>0</v>
      </c>
      <c r="AI76">
        <v>7.5309606363471649E-8</v>
      </c>
      <c r="AJ76">
        <v>1.4859121938313935E-7</v>
      </c>
      <c r="AK76">
        <v>6.9312528758892138E-7</v>
      </c>
      <c r="AL76">
        <v>2.477033862802942E-8</v>
      </c>
      <c r="AM76">
        <v>1.0379457891697803E-7</v>
      </c>
      <c r="AN76">
        <v>0</v>
      </c>
      <c r="AO76">
        <v>1.1653668160762641E-8</v>
      </c>
      <c r="AP76">
        <v>0</v>
      </c>
      <c r="AQ76">
        <v>9.9282580276349669E-9</v>
      </c>
      <c r="AR76">
        <v>1.9795846986498548E-8</v>
      </c>
      <c r="AS76">
        <v>1.1821715916584726E-7</v>
      </c>
      <c r="AT76">
        <v>1.3170454805287612E-8</v>
      </c>
      <c r="AU76">
        <v>2.8671339810171478E-8</v>
      </c>
      <c r="AV76">
        <v>0</v>
      </c>
      <c r="AW76">
        <v>2.4913759484532482E-8</v>
      </c>
      <c r="AX76">
        <v>0</v>
      </c>
      <c r="AY76">
        <v>5.8060438490732769E-6</v>
      </c>
      <c r="AZ76">
        <v>1.1451642472581139E-6</v>
      </c>
      <c r="BA76">
        <v>5.1378795889193726E-6</v>
      </c>
      <c r="BB76">
        <v>2.9524222327331276E-7</v>
      </c>
      <c r="BC76">
        <v>1.1826703859709121E-6</v>
      </c>
      <c r="BD76">
        <v>0</v>
      </c>
      <c r="BE76">
        <v>1.4214728883128353E-7</v>
      </c>
      <c r="BF76">
        <v>0</v>
      </c>
      <c r="BG76">
        <v>4.5115463531497668E-5</v>
      </c>
      <c r="BH76">
        <v>7.3838896465108118E-7</v>
      </c>
      <c r="BI76">
        <v>2.2959214677137791E-4</v>
      </c>
      <c r="BJ76">
        <v>5.4222413670373094E-6</v>
      </c>
      <c r="BK76">
        <v>1.3368312010030456E-5</v>
      </c>
      <c r="BL76">
        <v>2.3750219626872462E-8</v>
      </c>
      <c r="BM76">
        <v>2.6431590537607389E-5</v>
      </c>
      <c r="BN76">
        <v>4.3568079908682651E-8</v>
      </c>
      <c r="BO76">
        <v>2.4578508742081102E-6</v>
      </c>
      <c r="BP76">
        <v>1.0604612518886744E-7</v>
      </c>
      <c r="BQ76">
        <v>5.3814146152038358E-5</v>
      </c>
      <c r="BR76">
        <v>5.1035666183005936E-8</v>
      </c>
      <c r="BS76">
        <v>2.2171452441514827E-6</v>
      </c>
      <c r="BT76">
        <v>3.6012703196528725E-9</v>
      </c>
      <c r="BU76">
        <v>6.4006194622919687E-6</v>
      </c>
      <c r="BV76">
        <v>2.8265922594346106E-8</v>
      </c>
      <c r="BW76">
        <v>4.9069039600077823E-2</v>
      </c>
      <c r="BX76">
        <v>8.26246894971586E-3</v>
      </c>
      <c r="BY76">
        <v>0.51855145792010127</v>
      </c>
      <c r="BZ76">
        <v>2.9605208949037173E-2</v>
      </c>
      <c r="CA76">
        <v>9.1573199281917039E-2</v>
      </c>
      <c r="CB76">
        <v>8.555731385996648E-5</v>
      </c>
      <c r="CC76">
        <v>3.4447628520460689E-2</v>
      </c>
      <c r="CD76">
        <v>6.1764809339790865E-5</v>
      </c>
      <c r="CE76">
        <v>1.9182841211475508E-5</v>
      </c>
      <c r="CF76">
        <v>1.440444961694804E-8</v>
      </c>
      <c r="CG76">
        <v>2.9767900167572638E-5</v>
      </c>
      <c r="CH76">
        <v>2.2211839075206273E-6</v>
      </c>
      <c r="CI76">
        <v>7.8412238819033675E-6</v>
      </c>
      <c r="CJ76">
        <v>1.5567765179229275E-8</v>
      </c>
      <c r="CK76">
        <v>3.4121980695517316E-6</v>
      </c>
      <c r="CL76">
        <v>3.7848639198231031E-9</v>
      </c>
      <c r="CM76">
        <v>2.9032035415903079E-6</v>
      </c>
      <c r="CN76">
        <v>1.6535109380516927E-7</v>
      </c>
      <c r="CO76">
        <v>1.9057636876035447E-5</v>
      </c>
      <c r="CP76">
        <v>6.6124978102052506E-8</v>
      </c>
      <c r="CQ76">
        <v>4.5536308028836731E-7</v>
      </c>
      <c r="CR76">
        <v>0</v>
      </c>
      <c r="CS76">
        <v>6.7969059618481972E-8</v>
      </c>
      <c r="CT76">
        <v>0</v>
      </c>
      <c r="CU76" s="5">
        <f t="shared" si="4"/>
        <v>0.7321460933501891</v>
      </c>
      <c r="CV76" s="2">
        <v>0</v>
      </c>
      <c r="CW76" s="2">
        <v>1.7341064522042901E-3</v>
      </c>
      <c r="CX76" s="2">
        <v>0.32716476917266801</v>
      </c>
      <c r="CY76" s="2">
        <v>2.4493219098076203E-4</v>
      </c>
      <c r="CZ76" s="2">
        <v>2.3460173606872599</v>
      </c>
      <c r="DA76" s="2">
        <v>1.8615582957863801E-2</v>
      </c>
      <c r="DB76" s="2">
        <v>1.9400269985198999</v>
      </c>
      <c r="DC76" s="2">
        <v>13.2716474533081</v>
      </c>
      <c r="DD76" s="2">
        <v>0.77086997032165505</v>
      </c>
      <c r="DE76" s="2">
        <v>4864.2484517269768</v>
      </c>
      <c r="DF76" s="2">
        <v>103.50473785400401</v>
      </c>
      <c r="DG76" s="2">
        <v>11.1804466247559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168.95578002929699</v>
      </c>
      <c r="DR76">
        <v>0</v>
      </c>
      <c r="DS76">
        <v>0</v>
      </c>
      <c r="DT76" s="3">
        <f>'[1]GovtExp (VDGM+VIGM)'!C75</f>
        <v>0</v>
      </c>
      <c r="DU76" s="3">
        <f>'[1]GovtExp (VDGM+VIGM)'!D75</f>
        <v>4.4159376155761301E-10</v>
      </c>
      <c r="DV76" s="3">
        <f>'[1]GovtExp (VDGM+VIGM)'!E75</f>
        <v>1.66669948953313E-7</v>
      </c>
      <c r="DW76" s="3">
        <f>'[1]GovtExp (VDGM+VIGM)'!F75</f>
        <v>1.0433873764981201E-9</v>
      </c>
      <c r="DX76" s="3">
        <f>'[1]GovtExp (VDGM+VIGM)'!G75</f>
        <v>3.8902766164028398E-7</v>
      </c>
      <c r="DY76" s="3">
        <f>'[1]GovtExp (VDGM+VIGM)'!H75</f>
        <v>6.6081902616588195E-8</v>
      </c>
      <c r="DZ76" s="3">
        <f>'[1]GovtExp (VDGM+VIGM)'!I75</f>
        <v>6.1515919469457003E-8</v>
      </c>
      <c r="EA76" s="3">
        <f>'[1]GovtExp (VDGM+VIGM)'!J75</f>
        <v>2.5475462734903001E-6</v>
      </c>
      <c r="EB76" s="3">
        <f>'[1]GovtExp (VDGM+VIGM)'!K75</f>
        <v>1.9834403701679502E-6</v>
      </c>
      <c r="EC76" s="3">
        <f>'[1]GovtExp (VDGM+VIGM)'!L75</f>
        <v>2.2620672874609253E-3</v>
      </c>
      <c r="ED76" s="3">
        <f>'[1]GovtExp (VDGM+VIGM)'!M75</f>
        <v>4.3330815060471701E-6</v>
      </c>
      <c r="EE76" s="3">
        <f>'[1]GovtExp (VDGM+VIGM)'!N75</f>
        <v>1.5010184142738599E-5</v>
      </c>
      <c r="EF76" s="3">
        <f>[1]Export!C75</f>
        <v>6.2341796001419403E-4</v>
      </c>
      <c r="EG76" s="3">
        <f>[1]Export!D75</f>
        <v>1.21359825134277E-2</v>
      </c>
      <c r="EH76" s="3">
        <f>[1]Export!E75</f>
        <v>0.54961067438125599</v>
      </c>
      <c r="EI76" s="3">
        <f>[1]Export!F75</f>
        <v>1.9143883837387E-3</v>
      </c>
      <c r="EJ76" s="3">
        <f>[1]Export!G75</f>
        <v>1.9451916217803999</v>
      </c>
      <c r="EK76" s="3">
        <f>[1]Export!H75</f>
        <v>4.0992282330989803E-2</v>
      </c>
      <c r="EL76" s="3">
        <f>[1]Export!I75</f>
        <v>2.3596148490905802</v>
      </c>
      <c r="EM76" s="3">
        <f>[1]Export!J75</f>
        <v>42.471755981445298</v>
      </c>
      <c r="EN76" s="3">
        <f>[1]Export!K75</f>
        <v>5.8770203590393102</v>
      </c>
      <c r="EO76" s="3">
        <f>[1]Export!L75</f>
        <v>1.3948401436209699E-2</v>
      </c>
      <c r="EP76" s="3">
        <f>[1]Export!M75</f>
        <v>312.37704467773398</v>
      </c>
      <c r="EQ76" s="3">
        <f>[1]Export!N75</f>
        <v>137.99739074707</v>
      </c>
      <c r="ER76" s="7">
        <f t="shared" si="5"/>
        <v>5670.9474135114806</v>
      </c>
      <c r="ES76" s="3">
        <f t="shared" si="6"/>
        <v>5670.2152674181307</v>
      </c>
      <c r="ET76">
        <v>-3368.7029038318428</v>
      </c>
      <c r="EU76" s="7">
        <f t="shared" si="7"/>
        <v>5670.9474135114806</v>
      </c>
    </row>
    <row r="77" spans="1:151" x14ac:dyDescent="0.35">
      <c r="A77" s="1" t="s">
        <v>14</v>
      </c>
      <c r="B77" t="s">
        <v>18</v>
      </c>
      <c r="C77">
        <v>0</v>
      </c>
      <c r="D77">
        <v>2.7560320542766959E-8</v>
      </c>
      <c r="E77">
        <v>0</v>
      </c>
      <c r="F77">
        <v>2.9033711216579997E-7</v>
      </c>
      <c r="G77">
        <v>1.404323340167406E-8</v>
      </c>
      <c r="H77">
        <v>0</v>
      </c>
      <c r="I77">
        <v>1.3193544441790813E-8</v>
      </c>
      <c r="J77">
        <v>6.1707551486233903E-9</v>
      </c>
      <c r="K77">
        <v>0</v>
      </c>
      <c r="L77">
        <v>1.9961248647406676E-7</v>
      </c>
      <c r="M77">
        <v>0</v>
      </c>
      <c r="N77">
        <v>5.8200730099430087E-8</v>
      </c>
      <c r="O77">
        <v>3.2074997537389485E-9</v>
      </c>
      <c r="P77">
        <v>0</v>
      </c>
      <c r="Q77">
        <v>2.1663774629078107E-8</v>
      </c>
      <c r="R77">
        <v>0</v>
      </c>
      <c r="S77">
        <v>0</v>
      </c>
      <c r="T77">
        <v>7.8850805990802447E-8</v>
      </c>
      <c r="U77">
        <v>0</v>
      </c>
      <c r="V77">
        <v>1.3086807172415466E-6</v>
      </c>
      <c r="W77">
        <v>2.3841588326860955E-8</v>
      </c>
      <c r="X77">
        <v>0</v>
      </c>
      <c r="Y77">
        <v>8.4732358597892866E-8</v>
      </c>
      <c r="Z77">
        <v>8.9226944925999645E-6</v>
      </c>
      <c r="AA77">
        <v>0</v>
      </c>
      <c r="AB77">
        <v>1.6261939489336007E-7</v>
      </c>
      <c r="AC77">
        <v>0</v>
      </c>
      <c r="AD77">
        <v>1.3911054776747604E-5</v>
      </c>
      <c r="AE77">
        <v>5.1199387510466722E-9</v>
      </c>
      <c r="AF77">
        <v>0</v>
      </c>
      <c r="AG77">
        <v>1.4918034137663006E-9</v>
      </c>
      <c r="AH77">
        <v>3.2709321289084965E-8</v>
      </c>
      <c r="AI77">
        <v>1.3582953574978741E-9</v>
      </c>
      <c r="AJ77">
        <v>1.3812969205014357E-6</v>
      </c>
      <c r="AK77">
        <v>3.4452142018650293E-9</v>
      </c>
      <c r="AL77">
        <v>3.8676464274655217E-6</v>
      </c>
      <c r="AM77">
        <v>2.3929694992610244E-7</v>
      </c>
      <c r="AN77">
        <v>0</v>
      </c>
      <c r="AO77">
        <v>3.1786330903929391E-7</v>
      </c>
      <c r="AP77">
        <v>1.1350712955058518E-8</v>
      </c>
      <c r="AQ77">
        <v>0</v>
      </c>
      <c r="AR77">
        <v>4.3410081256848513E-8</v>
      </c>
      <c r="AS77">
        <v>0</v>
      </c>
      <c r="AT77">
        <v>1.5227078969993938E-7</v>
      </c>
      <c r="AU77">
        <v>8.3090125334813637E-9</v>
      </c>
      <c r="AV77">
        <v>0</v>
      </c>
      <c r="AW77">
        <v>3.9323812362186022E-8</v>
      </c>
      <c r="AX77">
        <v>4.1008243301566452E-9</v>
      </c>
      <c r="AY77">
        <v>1.9661323019535869E-8</v>
      </c>
      <c r="AZ77">
        <v>5.3425018792990279E-7</v>
      </c>
      <c r="BA77">
        <v>9.8598168158763453E-9</v>
      </c>
      <c r="BB77">
        <v>4.2299966754218462E-6</v>
      </c>
      <c r="BC77">
        <v>2.0704475361509184E-7</v>
      </c>
      <c r="BD77">
        <v>0</v>
      </c>
      <c r="BE77">
        <v>8.5097194876661805E-7</v>
      </c>
      <c r="BF77">
        <v>1.131921636610755E-8</v>
      </c>
      <c r="BG77">
        <v>5.4121530770413075E-9</v>
      </c>
      <c r="BH77">
        <v>1.3205450295668673E-6</v>
      </c>
      <c r="BI77">
        <v>7.9576875879962715E-9</v>
      </c>
      <c r="BJ77">
        <v>8.0118397148073164E-6</v>
      </c>
      <c r="BK77">
        <v>5.2119213326321245E-7</v>
      </c>
      <c r="BL77">
        <v>4.086095386403222E-9</v>
      </c>
      <c r="BM77">
        <v>4.6306105429056033E-6</v>
      </c>
      <c r="BN77">
        <v>1.803479128541142E-8</v>
      </c>
      <c r="BO77">
        <v>1.9188147710615286E-9</v>
      </c>
      <c r="BP77">
        <v>4.9928708731865893E-6</v>
      </c>
      <c r="BQ77">
        <v>3.1923392505151436E-9</v>
      </c>
      <c r="BR77">
        <v>5.5298161988696009E-6</v>
      </c>
      <c r="BS77">
        <v>2.663913807700075E-7</v>
      </c>
      <c r="BT77">
        <v>5.9012473548402884E-9</v>
      </c>
      <c r="BU77">
        <v>4.6168850312308608E-6</v>
      </c>
      <c r="BV77">
        <v>1.8262722608965272E-8</v>
      </c>
      <c r="BW77">
        <v>3.5104843774031617E-5</v>
      </c>
      <c r="BX77">
        <v>3.5396186739678072E-2</v>
      </c>
      <c r="BY77">
        <v>7.8181829694022026E-5</v>
      </c>
      <c r="BZ77">
        <v>6.088366613945248E-2</v>
      </c>
      <c r="CA77">
        <v>2.7771797090782179E-3</v>
      </c>
      <c r="CB77">
        <v>7.1084320060373454E-4</v>
      </c>
      <c r="CC77">
        <v>1.0926183745447382E-2</v>
      </c>
      <c r="CD77">
        <v>1.2566251498580349E-2</v>
      </c>
      <c r="CE77">
        <v>4.111748085240191E-8</v>
      </c>
      <c r="CF77">
        <v>1.0204241805071081E-5</v>
      </c>
      <c r="CG77">
        <v>4.3616915197359532E-8</v>
      </c>
      <c r="CH77">
        <v>3.9310518938943129E-5</v>
      </c>
      <c r="CI77">
        <v>3.0088832623218452E-6</v>
      </c>
      <c r="CJ77">
        <v>1.637729830349085E-8</v>
      </c>
      <c r="CK77">
        <v>1.6139413361021562E-5</v>
      </c>
      <c r="CL77">
        <v>1.4409311708272083E-7</v>
      </c>
      <c r="CM77">
        <v>0</v>
      </c>
      <c r="CN77">
        <v>4.498583997458361E-8</v>
      </c>
      <c r="CO77">
        <v>0</v>
      </c>
      <c r="CP77">
        <v>3.5282932803636589E-7</v>
      </c>
      <c r="CQ77">
        <v>1.2226208666264896E-8</v>
      </c>
      <c r="CR77">
        <v>0</v>
      </c>
      <c r="CS77">
        <v>3.7250055162986927E-8</v>
      </c>
      <c r="CT77">
        <v>2.3592469992149339E-8</v>
      </c>
      <c r="CU77" s="5">
        <f t="shared" si="4"/>
        <v>0.12351003033007091</v>
      </c>
      <c r="CV77" s="2">
        <v>1.18213276437018E-4</v>
      </c>
      <c r="CW77" s="2">
        <v>1.161574255093E-4</v>
      </c>
      <c r="CX77" s="2">
        <v>0</v>
      </c>
      <c r="CY77" s="2">
        <v>8.0968704423867207E-5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0.29061293328413706</v>
      </c>
      <c r="DF77" s="2">
        <v>9.0820825425908002E-4</v>
      </c>
      <c r="DG77" s="2">
        <v>0.12512193620204901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3.48633602261543E-2</v>
      </c>
      <c r="DR77">
        <v>0</v>
      </c>
      <c r="DS77">
        <v>0</v>
      </c>
      <c r="DT77" s="3">
        <f>'[1]GovtExp (VDGM+VIGM)'!C76</f>
        <v>8.1783460004203301E-9</v>
      </c>
      <c r="DU77" s="3">
        <f>'[1]GovtExp (VDGM+VIGM)'!D76</f>
        <v>8.0361157728248095E-9</v>
      </c>
      <c r="DV77" s="3">
        <f>'[1]GovtExp (VDGM+VIGM)'!E76</f>
        <v>0</v>
      </c>
      <c r="DW77" s="3">
        <f>'[1]GovtExp (VDGM+VIGM)'!F76</f>
        <v>5.6016560279204003E-9</v>
      </c>
      <c r="DX77" s="3">
        <f>'[1]GovtExp (VDGM+VIGM)'!G76</f>
        <v>0</v>
      </c>
      <c r="DY77" s="3">
        <f>'[1]GovtExp (VDGM+VIGM)'!H76</f>
        <v>0</v>
      </c>
      <c r="DZ77" s="3">
        <f>'[1]GovtExp (VDGM+VIGM)'!I76</f>
        <v>0</v>
      </c>
      <c r="EA77" s="3">
        <f>'[1]GovtExp (VDGM+VIGM)'!J76</f>
        <v>0</v>
      </c>
      <c r="EB77" s="3">
        <f>'[1]GovtExp (VDGM+VIGM)'!K76</f>
        <v>0</v>
      </c>
      <c r="EC77" s="3">
        <f>'[1]GovtExp (VDGM+VIGM)'!L76</f>
        <v>1.3148859068223818E-7</v>
      </c>
      <c r="ED77" s="3">
        <f>'[1]GovtExp (VDGM+VIGM)'!M76</f>
        <v>6.2832540947965793E-8</v>
      </c>
      <c r="EE77" s="3">
        <f>'[1]GovtExp (VDGM+VIGM)'!N76</f>
        <v>8.6563077275059203E-6</v>
      </c>
      <c r="EF77" s="3">
        <f>[1]Export!C76</f>
        <v>1.81745458394289E-3</v>
      </c>
      <c r="EG77" s="3">
        <f>[1]Export!D76</f>
        <v>1.2792095076292801E-3</v>
      </c>
      <c r="EH77" s="3">
        <f>[1]Export!E76</f>
        <v>0.60263037681579601</v>
      </c>
      <c r="EI77" s="3">
        <f>[1]Export!F76</f>
        <v>5.9231389313936199E-2</v>
      </c>
      <c r="EJ77" s="3">
        <f>[1]Export!G76</f>
        <v>1.4549151659011801</v>
      </c>
      <c r="EK77" s="3">
        <f>[1]Export!H76</f>
        <v>1.9722839817404698E-2</v>
      </c>
      <c r="EL77" s="3">
        <f>[1]Export!I76</f>
        <v>0.96402615308761597</v>
      </c>
      <c r="EM77" s="3">
        <f>[1]Export!J76</f>
        <v>3.3149461746215798</v>
      </c>
      <c r="EN77" s="3">
        <f>[1]Export!K76</f>
        <v>1.2995740175247199</v>
      </c>
      <c r="EO77" s="3">
        <f>[1]Export!L76</f>
        <v>1.5023491345346E-2</v>
      </c>
      <c r="EP77" s="3">
        <f>[1]Export!M76</f>
        <v>621.78839111328102</v>
      </c>
      <c r="EQ77" s="3">
        <f>[1]Export!N76</f>
        <v>7.4958901405334499</v>
      </c>
      <c r="ER77" s="7">
        <f t="shared" si="5"/>
        <v>637.5927882064816</v>
      </c>
      <c r="ES77" s="3">
        <f t="shared" si="6"/>
        <v>637.46927817615153</v>
      </c>
      <c r="ET77">
        <v>-656.44206871714437</v>
      </c>
      <c r="EU77" s="7">
        <f t="shared" si="7"/>
        <v>637.5927882064816</v>
      </c>
    </row>
    <row r="78" spans="1:151" x14ac:dyDescent="0.35">
      <c r="A78" s="1" t="s">
        <v>14</v>
      </c>
      <c r="B78" t="s">
        <v>19</v>
      </c>
      <c r="C78">
        <v>7.3979998413196957E-7</v>
      </c>
      <c r="D78">
        <v>0</v>
      </c>
      <c r="E78">
        <v>5.5645218995500168E-7</v>
      </c>
      <c r="F78">
        <v>2.433860001782497E-9</v>
      </c>
      <c r="G78">
        <v>4.4453129737630949E-9</v>
      </c>
      <c r="H78">
        <v>8.9012852747976064E-9</v>
      </c>
      <c r="I78">
        <v>2.1465781471737498E-8</v>
      </c>
      <c r="J78">
        <v>0</v>
      </c>
      <c r="K78">
        <v>1.4529753358306218E-7</v>
      </c>
      <c r="L78">
        <v>0</v>
      </c>
      <c r="M78">
        <v>1.6508771240779993E-7</v>
      </c>
      <c r="N78">
        <v>7.6050230004618464E-9</v>
      </c>
      <c r="O78">
        <v>6.4117129892349312E-8</v>
      </c>
      <c r="P78">
        <v>7.0200724496234087E-9</v>
      </c>
      <c r="Q78">
        <v>1.5223033731196293E-7</v>
      </c>
      <c r="R78">
        <v>0</v>
      </c>
      <c r="S78">
        <v>1.1396626171940991E-5</v>
      </c>
      <c r="T78">
        <v>1.1399487472011125E-8</v>
      </c>
      <c r="U78">
        <v>5.5380902547446417E-4</v>
      </c>
      <c r="V78">
        <v>8.2608711302078933E-6</v>
      </c>
      <c r="W78">
        <v>3.9524924767988386E-6</v>
      </c>
      <c r="X78">
        <v>1.7713776290654587E-7</v>
      </c>
      <c r="Y78">
        <v>1.0955494961030924E-4</v>
      </c>
      <c r="Z78">
        <v>2.6181343842553458E-8</v>
      </c>
      <c r="AA78">
        <v>1.8821656647487935E-7</v>
      </c>
      <c r="AB78">
        <v>2.1589797721923507E-9</v>
      </c>
      <c r="AC78">
        <v>7.3880304804150913E-7</v>
      </c>
      <c r="AD78">
        <v>1.2018842242699388E-8</v>
      </c>
      <c r="AE78">
        <v>6.5842320761287535E-8</v>
      </c>
      <c r="AF78">
        <v>3.1787644079507239E-7</v>
      </c>
      <c r="AG78">
        <v>1.9266559605042245E-7</v>
      </c>
      <c r="AH78">
        <v>0</v>
      </c>
      <c r="AI78">
        <v>1.8326133924315889E-5</v>
      </c>
      <c r="AJ78">
        <v>8.6678009464612193E-9</v>
      </c>
      <c r="AK78">
        <v>4.2866140005949984E-4</v>
      </c>
      <c r="AL78">
        <v>4.2110253984103375E-6</v>
      </c>
      <c r="AM78">
        <v>4.0576733500590266E-6</v>
      </c>
      <c r="AN78">
        <v>9.5560563240622695E-7</v>
      </c>
      <c r="AO78">
        <v>1.7790414751790367E-5</v>
      </c>
      <c r="AP78">
        <v>8.087751063055645E-9</v>
      </c>
      <c r="AQ78">
        <v>9.3479835523227358E-7</v>
      </c>
      <c r="AR78">
        <v>0</v>
      </c>
      <c r="AS78">
        <v>2.6295502909508272E-6</v>
      </c>
      <c r="AT78">
        <v>6.2770516476081119E-8</v>
      </c>
      <c r="AU78">
        <v>8.1766861255670455E-8</v>
      </c>
      <c r="AV78">
        <v>5.0758718738459934E-8</v>
      </c>
      <c r="AW78">
        <v>6.7597776850133392E-7</v>
      </c>
      <c r="AX78">
        <v>0</v>
      </c>
      <c r="AY78">
        <v>4.1285963687510098E-3</v>
      </c>
      <c r="AZ78">
        <v>8.8549766291204101E-9</v>
      </c>
      <c r="BA78">
        <v>1.5905284342466607E-3</v>
      </c>
      <c r="BB78">
        <v>4.6847976400124373E-6</v>
      </c>
      <c r="BC78">
        <v>1.5048771689792192E-5</v>
      </c>
      <c r="BD78">
        <v>2.1365966455975246E-6</v>
      </c>
      <c r="BE78">
        <v>4.1600760135786883E-5</v>
      </c>
      <c r="BF78">
        <v>1.1531144624547302E-8</v>
      </c>
      <c r="BG78">
        <v>1.1801193177923797E-3</v>
      </c>
      <c r="BH78">
        <v>2.6018445189043147E-8</v>
      </c>
      <c r="BI78">
        <v>1.7163610409227628E-3</v>
      </c>
      <c r="BJ78">
        <v>3.0657568625307588E-5</v>
      </c>
      <c r="BK78">
        <v>2.2354906708190046E-5</v>
      </c>
      <c r="BL78">
        <v>2.970909353041518E-5</v>
      </c>
      <c r="BM78">
        <v>4.0257798343282665E-4</v>
      </c>
      <c r="BN78">
        <v>3.7176750999923277E-8</v>
      </c>
      <c r="BO78">
        <v>4.0942246896299794E-5</v>
      </c>
      <c r="BP78">
        <v>7.3373463378917353E-9</v>
      </c>
      <c r="BQ78">
        <v>4.716314389499568E-5</v>
      </c>
      <c r="BR78">
        <v>4.839378035370092E-7</v>
      </c>
      <c r="BS78">
        <v>4.6165220241552255E-7</v>
      </c>
      <c r="BT78">
        <v>1.5855765521828428E-6</v>
      </c>
      <c r="BU78">
        <v>1.7108429416062526E-5</v>
      </c>
      <c r="BV78">
        <v>0</v>
      </c>
      <c r="BW78">
        <v>5.3915304699894001E-2</v>
      </c>
      <c r="BX78">
        <v>8.6192697115092585E-5</v>
      </c>
      <c r="BY78">
        <v>9.5767747621175459E-2</v>
      </c>
      <c r="BZ78">
        <v>2.6774006305884824E-3</v>
      </c>
      <c r="CA78">
        <v>1.786827294603267E-2</v>
      </c>
      <c r="CB78">
        <v>1.5491622328453478E-3</v>
      </c>
      <c r="CC78">
        <v>3.778608661159228E-2</v>
      </c>
      <c r="CD78">
        <v>3.2373494108988186E-6</v>
      </c>
      <c r="CE78">
        <v>2.7731657969901395E-5</v>
      </c>
      <c r="CF78">
        <v>0</v>
      </c>
      <c r="CG78">
        <v>2.2524674838642019E-5</v>
      </c>
      <c r="CH78">
        <v>1.5577854693499097E-7</v>
      </c>
      <c r="CI78">
        <v>1.9388852505475482E-7</v>
      </c>
      <c r="CJ78">
        <v>4.8833399428656735E-7</v>
      </c>
      <c r="CK78">
        <v>5.045363973902448E-6</v>
      </c>
      <c r="CL78">
        <v>0</v>
      </c>
      <c r="CM78">
        <v>2.4371600193882283E-6</v>
      </c>
      <c r="CN78">
        <v>0</v>
      </c>
      <c r="CO78">
        <v>1.1042992772735107E-5</v>
      </c>
      <c r="CP78">
        <v>1.2251249178330143E-7</v>
      </c>
      <c r="CQ78">
        <v>6.2668565710049371E-7</v>
      </c>
      <c r="CR78">
        <v>4.3377010571133824E-8</v>
      </c>
      <c r="CS78">
        <v>1.3135704325253145E-6</v>
      </c>
      <c r="CT78">
        <v>0</v>
      </c>
      <c r="CU78" s="5">
        <f t="shared" si="4"/>
        <v>0.22016637808309128</v>
      </c>
      <c r="CV78" s="2">
        <v>1.2093429686501601E-3</v>
      </c>
      <c r="CW78" s="2">
        <v>8.2346595823764801E-2</v>
      </c>
      <c r="CX78" s="2">
        <v>182.33137512207</v>
      </c>
      <c r="CY78" s="2">
        <v>2.2180238738656001E-3</v>
      </c>
      <c r="CZ78" s="2">
        <v>172.48980712890599</v>
      </c>
      <c r="DA78" s="2">
        <v>1.39994668960571</v>
      </c>
      <c r="DB78" s="2">
        <v>56.213371276855497</v>
      </c>
      <c r="DC78" s="2">
        <v>710.52819824218795</v>
      </c>
      <c r="DD78" s="2">
        <v>23.3542785644531</v>
      </c>
      <c r="DE78" s="2">
        <v>6954.9263214124367</v>
      </c>
      <c r="DF78" s="2">
        <v>32.287628173828097</v>
      </c>
      <c r="DG78" s="2">
        <v>64.605354309082003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2.08710480364971E-4</v>
      </c>
      <c r="DR78">
        <v>0</v>
      </c>
      <c r="DS78">
        <v>0</v>
      </c>
      <c r="DT78" s="3">
        <f>'[1]GovtExp (VDGM+VIGM)'!C77</f>
        <v>1.3864116077399999E-8</v>
      </c>
      <c r="DU78" s="3">
        <f>'[1]GovtExp (VDGM+VIGM)'!D77</f>
        <v>1.7449170854888501E-6</v>
      </c>
      <c r="DV78" s="3">
        <f>'[1]GovtExp (VDGM+VIGM)'!E77</f>
        <v>2.0818600023631001E-4</v>
      </c>
      <c r="DW78" s="3">
        <f>'[1]GovtExp (VDGM+VIGM)'!F77</f>
        <v>2.56458640990331E-8</v>
      </c>
      <c r="DX78" s="3">
        <f>'[1]GovtExp (VDGM+VIGM)'!G77</f>
        <v>8.9737446978688197E-4</v>
      </c>
      <c r="DY78" s="3">
        <f>'[1]GovtExp (VDGM+VIGM)'!H77</f>
        <v>1.8157279555453001E-5</v>
      </c>
      <c r="DZ78" s="3">
        <f>'[1]GovtExp (VDGM+VIGM)'!I77</f>
        <v>1.1729520047083499E-3</v>
      </c>
      <c r="EA78" s="3">
        <f>'[1]GovtExp (VDGM+VIGM)'!J77</f>
        <v>5.5003305897116696E-3</v>
      </c>
      <c r="EB78" s="3">
        <f>'[1]GovtExp (VDGM+VIGM)'!K77</f>
        <v>3.6061630817130203E-4</v>
      </c>
      <c r="EC78" s="3">
        <f>'[1]GovtExp (VDGM+VIGM)'!L77</f>
        <v>7.0158333398630646E-2</v>
      </c>
      <c r="ED78" s="3">
        <f>'[1]GovtExp (VDGM+VIGM)'!M77</f>
        <v>2.8452705009840402E-4</v>
      </c>
      <c r="EE78" s="3">
        <f>'[1]GovtExp (VDGM+VIGM)'!N77</f>
        <v>7.74072774220258E-4</v>
      </c>
      <c r="EF78" s="3">
        <f>[1]Export!C77</f>
        <v>2.8753594961017401E-3</v>
      </c>
      <c r="EG78" s="3">
        <f>[1]Export!D77</f>
        <v>7.9180590808391599E-2</v>
      </c>
      <c r="EH78" s="3">
        <f>[1]Export!E77</f>
        <v>343.07980346679699</v>
      </c>
      <c r="EI78" s="3">
        <f>[1]Export!F77</f>
        <v>9.3836747109889998E-2</v>
      </c>
      <c r="EJ78" s="3">
        <f>[1]Export!G77</f>
        <v>226.92088317871099</v>
      </c>
      <c r="EK78" s="3">
        <f>[1]Export!H77</f>
        <v>1.87104475498199</v>
      </c>
      <c r="EL78" s="3">
        <f>[1]Export!I77</f>
        <v>118.947792053223</v>
      </c>
      <c r="EM78" s="3">
        <f>[1]Export!J77</f>
        <v>985.06042480468795</v>
      </c>
      <c r="EN78" s="3">
        <f>[1]Export!K77</f>
        <v>28.844932556152301</v>
      </c>
      <c r="EO78" s="3">
        <f>[1]Export!L77</f>
        <v>3.1278450042009402E-2</v>
      </c>
      <c r="EP78" s="3">
        <f>[1]Export!M77</f>
        <v>185.30191040039099</v>
      </c>
      <c r="EQ78" s="3">
        <f>[1]Export!N77</f>
        <v>214.608474731445</v>
      </c>
      <c r="ER78" s="7">
        <f t="shared" si="5"/>
        <v>10303.364243398801</v>
      </c>
      <c r="ES78" s="3">
        <f t="shared" si="6"/>
        <v>10303.144077020719</v>
      </c>
      <c r="ET78">
        <v>6652.9716664750813</v>
      </c>
      <c r="EU78" s="7">
        <f t="shared" si="7"/>
        <v>10303.364243398803</v>
      </c>
    </row>
    <row r="79" spans="1:151" x14ac:dyDescent="0.35">
      <c r="A79" s="1" t="s">
        <v>14</v>
      </c>
      <c r="B79" t="s">
        <v>20</v>
      </c>
      <c r="C79">
        <v>7.8170902293471312E-6</v>
      </c>
      <c r="D79">
        <v>1.7741573396486678E-6</v>
      </c>
      <c r="E79">
        <v>3.162726139511792E-6</v>
      </c>
      <c r="F79">
        <v>8.7299756210312212E-7</v>
      </c>
      <c r="G79">
        <v>1.3324453493565388E-6</v>
      </c>
      <c r="H79">
        <v>3.4152130082512559E-5</v>
      </c>
      <c r="I79">
        <v>3.3061300589026574E-7</v>
      </c>
      <c r="J79">
        <v>1.8318264372496709E-6</v>
      </c>
      <c r="K79">
        <v>4.2395727737387312E-8</v>
      </c>
      <c r="L79">
        <v>4.7353885133626027E-6</v>
      </c>
      <c r="M79">
        <v>6.3863382670451555E-8</v>
      </c>
      <c r="N79">
        <v>1.8447399916479645E-6</v>
      </c>
      <c r="O79">
        <v>1.4724774970748554E-6</v>
      </c>
      <c r="P79">
        <v>2.1046997576942071E-7</v>
      </c>
      <c r="Q79">
        <v>5.7652893540911812E-7</v>
      </c>
      <c r="R79">
        <v>9.0207131017774427E-7</v>
      </c>
      <c r="S79">
        <v>7.7439764957679477E-5</v>
      </c>
      <c r="T79">
        <v>4.737199686932729E-5</v>
      </c>
      <c r="U79">
        <v>1.8678399275516265E-5</v>
      </c>
      <c r="V79">
        <v>6.5081951343510258E-5</v>
      </c>
      <c r="W79">
        <v>1.1492686255375815E-4</v>
      </c>
      <c r="X79">
        <v>3.8262023720302917E-5</v>
      </c>
      <c r="Y79">
        <v>6.7240243266698222E-5</v>
      </c>
      <c r="Z79">
        <v>1.7172188493452033E-4</v>
      </c>
      <c r="AA79">
        <v>7.6568126734456289E-6</v>
      </c>
      <c r="AB79">
        <v>1.7042259187201322E-4</v>
      </c>
      <c r="AC79">
        <v>3.9483883758128264E-6</v>
      </c>
      <c r="AD79">
        <v>1.0600038280506965E-5</v>
      </c>
      <c r="AE79">
        <v>5.6970916674269406E-6</v>
      </c>
      <c r="AF79">
        <v>1.3361017038480584E-4</v>
      </c>
      <c r="AG79">
        <v>3.8519922780019476E-7</v>
      </c>
      <c r="AH79">
        <v>4.2568749936151256E-6</v>
      </c>
      <c r="AI79">
        <v>2.8905119963184601E-4</v>
      </c>
      <c r="AJ79">
        <v>3.4326981163058977E-4</v>
      </c>
      <c r="AK79">
        <v>1.0341012097215192E-4</v>
      </c>
      <c r="AL79">
        <v>1.1419619177444211E-4</v>
      </c>
      <c r="AM79">
        <v>2.358546001567789E-4</v>
      </c>
      <c r="AN79">
        <v>5.0040127202938397E-4</v>
      </c>
      <c r="AO79">
        <v>3.5023483039532513E-5</v>
      </c>
      <c r="AP79">
        <v>2.2599977868047511E-4</v>
      </c>
      <c r="AQ79">
        <v>1.4410118410890792E-6</v>
      </c>
      <c r="AR79">
        <v>7.0471310223440901E-6</v>
      </c>
      <c r="AS79">
        <v>5.2540759227006798E-7</v>
      </c>
      <c r="AT79">
        <v>3.4918574411094168E-6</v>
      </c>
      <c r="AU79">
        <v>5.7733879214051318E-6</v>
      </c>
      <c r="AV79">
        <v>7.0585522040716449E-6</v>
      </c>
      <c r="AW79">
        <v>1.8266200854940137E-6</v>
      </c>
      <c r="AX79">
        <v>4.6524116422750233E-6</v>
      </c>
      <c r="AY79">
        <v>1.6243170930302697E-2</v>
      </c>
      <c r="AZ79">
        <v>5.9993006831028867E-4</v>
      </c>
      <c r="BA79">
        <v>2.0567818105452157E-3</v>
      </c>
      <c r="BB79">
        <v>4.1390734250275379E-4</v>
      </c>
      <c r="BC79">
        <v>4.664579734229483E-4</v>
      </c>
      <c r="BD79">
        <v>4.7465087705246033E-3</v>
      </c>
      <c r="BE79">
        <v>3.3885303120719944E-4</v>
      </c>
      <c r="BF79">
        <v>2.0728378315065725E-3</v>
      </c>
      <c r="BG79">
        <v>2.6031098009442594E-3</v>
      </c>
      <c r="BH79">
        <v>8.5868593863541547E-4</v>
      </c>
      <c r="BI79">
        <v>9.3269945345708779E-4</v>
      </c>
      <c r="BJ79">
        <v>6.861860047118483E-4</v>
      </c>
      <c r="BK79">
        <v>1.1343261820706391E-3</v>
      </c>
      <c r="BL79">
        <v>1.4735561542253682E-2</v>
      </c>
      <c r="BM79">
        <v>2.1514416750116772E-3</v>
      </c>
      <c r="BN79">
        <v>1.4403058976698757E-3</v>
      </c>
      <c r="BO79">
        <v>1.0412684597776826E-4</v>
      </c>
      <c r="BP79">
        <v>4.0560688539377401E-4</v>
      </c>
      <c r="BQ79">
        <v>2.3318025837295854E-5</v>
      </c>
      <c r="BR79">
        <v>2.5337729931265978E-4</v>
      </c>
      <c r="BS79">
        <v>2.7306814652414461E-4</v>
      </c>
      <c r="BT79">
        <v>2.0428244347474466E-4</v>
      </c>
      <c r="BU79">
        <v>3.9431598082448284E-4</v>
      </c>
      <c r="BV79">
        <v>1.4690308903381153E-4</v>
      </c>
      <c r="BW79">
        <v>5.8113515722745864E-3</v>
      </c>
      <c r="BX79">
        <v>7.2433621923151711E-2</v>
      </c>
      <c r="BY79">
        <v>4.6515739843237926E-3</v>
      </c>
      <c r="BZ79">
        <v>5.0214593990535093E-2</v>
      </c>
      <c r="CA79">
        <v>5.2807624986269203E-2</v>
      </c>
      <c r="CB79">
        <v>6.5414612313845238E-2</v>
      </c>
      <c r="CC79">
        <v>5.3675343533285423E-2</v>
      </c>
      <c r="CD79">
        <v>3.346991765246201E-2</v>
      </c>
      <c r="CE79">
        <v>1.2405779745058092E-4</v>
      </c>
      <c r="CF79">
        <v>4.8460645828000372E-5</v>
      </c>
      <c r="CG79">
        <v>2.67654426974331E-5</v>
      </c>
      <c r="CH79">
        <v>7.3956683917593858E-5</v>
      </c>
      <c r="CI79">
        <v>1.0295605077597191E-4</v>
      </c>
      <c r="CJ79">
        <v>2.585405018328089E-4</v>
      </c>
      <c r="CK79">
        <v>4.5590048013005798E-5</v>
      </c>
      <c r="CL79">
        <v>5.7205587810972293E-5</v>
      </c>
      <c r="CM79">
        <v>1.9382468595684952E-5</v>
      </c>
      <c r="CN79">
        <v>6.0055317331520383E-6</v>
      </c>
      <c r="CO79">
        <v>2.02074160772047E-6</v>
      </c>
      <c r="CP79">
        <v>4.6801765425792447E-6</v>
      </c>
      <c r="CQ79">
        <v>8.0372958693948811E-6</v>
      </c>
      <c r="CR79">
        <v>1.1697788285101301E-5</v>
      </c>
      <c r="CS79">
        <v>3.3189937682142008E-6</v>
      </c>
      <c r="CT79">
        <v>3.7689800617537859E-6</v>
      </c>
      <c r="CU79" s="5">
        <f t="shared" si="4"/>
        <v>0.39543829271393383</v>
      </c>
      <c r="CV79" s="2">
        <v>1.9052775576710701E-2</v>
      </c>
      <c r="CW79" s="2">
        <v>7.1825203485786897E-3</v>
      </c>
      <c r="CX79" s="2">
        <v>12.3087215423584</v>
      </c>
      <c r="CY79" s="2">
        <v>0.22022366523742701</v>
      </c>
      <c r="CZ79" s="2">
        <v>40.5461616516113</v>
      </c>
      <c r="DA79" s="2">
        <v>10.765474319458001</v>
      </c>
      <c r="DB79" s="2">
        <v>186.81433105468801</v>
      </c>
      <c r="DC79" s="2">
        <v>408.23034667968801</v>
      </c>
      <c r="DD79" s="2">
        <v>7.3260550498962402</v>
      </c>
      <c r="DE79" s="2">
        <v>302.63850007997826</v>
      </c>
      <c r="DF79" s="2">
        <v>218.58804321289099</v>
      </c>
      <c r="DG79" s="2">
        <v>138.11199951171901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110.48358154296901</v>
      </c>
      <c r="DR79">
        <v>0</v>
      </c>
      <c r="DS79">
        <v>0</v>
      </c>
      <c r="DT79" s="3">
        <f>'[1]GovtExp (VDGM+VIGM)'!C78</f>
        <v>1.1428894497456099E-9</v>
      </c>
      <c r="DU79" s="3">
        <f>'[1]GovtExp (VDGM+VIGM)'!D78</f>
        <v>1.4243020984849901E-7</v>
      </c>
      <c r="DV79" s="3">
        <f>'[1]GovtExp (VDGM+VIGM)'!E78</f>
        <v>5.5331587645923698E-5</v>
      </c>
      <c r="DW79" s="3">
        <f>'[1]GovtExp (VDGM+VIGM)'!F78</f>
        <v>1.4952611593343999E-8</v>
      </c>
      <c r="DX79" s="3">
        <f>'[1]GovtExp (VDGM+VIGM)'!G78</f>
        <v>7.57958623580635E-5</v>
      </c>
      <c r="DY79" s="3">
        <f>'[1]GovtExp (VDGM+VIGM)'!H78</f>
        <v>2.2385207557817901E-5</v>
      </c>
      <c r="DZ79" s="3">
        <f>'[1]GovtExp (VDGM+VIGM)'!I78</f>
        <v>6.5885331423487501E-5</v>
      </c>
      <c r="EA79" s="3">
        <f>'[1]GovtExp (VDGM+VIGM)'!J78</f>
        <v>6.5313192317262303E-4</v>
      </c>
      <c r="EB79" s="3">
        <f>'[1]GovtExp (VDGM+VIGM)'!K78</f>
        <v>5.2771927585126798E-5</v>
      </c>
      <c r="EC79" s="3">
        <f>'[1]GovtExp (VDGM+VIGM)'!L78</f>
        <v>5.163573828141923E-4</v>
      </c>
      <c r="ED79" s="3">
        <f>'[1]GovtExp (VDGM+VIGM)'!M78</f>
        <v>4.2224986827932298E-4</v>
      </c>
      <c r="EE79" s="3">
        <f>'[1]GovtExp (VDGM+VIGM)'!N78</f>
        <v>3.5507808206602898E-4</v>
      </c>
      <c r="EF79" s="3">
        <f>[1]Export!C78</f>
        <v>9.0723171830177293E-2</v>
      </c>
      <c r="EG79" s="3">
        <f>[1]Export!D78</f>
        <v>8.1306725740432698E-2</v>
      </c>
      <c r="EH79" s="3">
        <f>[1]Export!E78</f>
        <v>135.20252990722699</v>
      </c>
      <c r="EI79" s="3">
        <f>[1]Export!F78</f>
        <v>1.0328558683395399</v>
      </c>
      <c r="EJ79" s="3">
        <f>[1]Export!G78</f>
        <v>287.66152954101602</v>
      </c>
      <c r="EK79" s="3">
        <f>[1]Export!H78</f>
        <v>12.6457710266113</v>
      </c>
      <c r="EL79" s="3">
        <f>[1]Export!I78</f>
        <v>970.561767578125</v>
      </c>
      <c r="EM79" s="3">
        <f>[1]Export!J78</f>
        <v>2199.91064453125</v>
      </c>
      <c r="EN79" s="3">
        <f>[1]Export!K78</f>
        <v>162.55999755859401</v>
      </c>
      <c r="EO79" s="3">
        <f>[1]Export!L78</f>
        <v>0.14387625455856301</v>
      </c>
      <c r="EP79" s="3">
        <f>[1]Export!M78</f>
        <v>3188.708984375</v>
      </c>
      <c r="EQ79" s="3">
        <f>[1]Export!N78</f>
        <v>702.63873291015602</v>
      </c>
      <c r="ER79" s="7">
        <f t="shared" si="5"/>
        <v>9097.6960504932813</v>
      </c>
      <c r="ES79" s="3">
        <f t="shared" si="6"/>
        <v>9097.3006122005663</v>
      </c>
      <c r="ET79">
        <v>1944.6282770571106</v>
      </c>
      <c r="EU79" s="7">
        <f t="shared" si="7"/>
        <v>9097.6960504932795</v>
      </c>
    </row>
    <row r="80" spans="1:151" x14ac:dyDescent="0.35">
      <c r="A80" s="1" t="s">
        <v>14</v>
      </c>
      <c r="B80" t="s">
        <v>21</v>
      </c>
      <c r="C80">
        <v>2.4787483552207339E-7</v>
      </c>
      <c r="D80">
        <v>3.2543301269660084E-7</v>
      </c>
      <c r="E80">
        <v>7.6621846987509464E-8</v>
      </c>
      <c r="F80">
        <v>9.7985912121498591E-8</v>
      </c>
      <c r="G80">
        <v>1.9701258986106588E-6</v>
      </c>
      <c r="H80">
        <v>1.5089292830982151E-6</v>
      </c>
      <c r="I80">
        <v>5.7882405266097116E-8</v>
      </c>
      <c r="J80">
        <v>2.3409969836002169E-7</v>
      </c>
      <c r="K80">
        <v>3.5782510724675039E-7</v>
      </c>
      <c r="L80">
        <v>1.0300473167242902E-5</v>
      </c>
      <c r="M80">
        <v>2.262925693377551E-7</v>
      </c>
      <c r="N80">
        <v>6.0921315501593343E-7</v>
      </c>
      <c r="O80">
        <v>2.5337875004438133E-5</v>
      </c>
      <c r="P80">
        <v>1.1755224424974547E-6</v>
      </c>
      <c r="Q80">
        <v>1.4757519900567093E-6</v>
      </c>
      <c r="R80">
        <v>1.0544094152577663E-6</v>
      </c>
      <c r="S80">
        <v>2.7471291020308704E-6</v>
      </c>
      <c r="T80">
        <v>1.4583866272520733E-5</v>
      </c>
      <c r="U80">
        <v>1.6024437723799558E-6</v>
      </c>
      <c r="V80">
        <v>3.7714530067895196E-6</v>
      </c>
      <c r="W80">
        <v>9.5135027539936236E-5</v>
      </c>
      <c r="X80">
        <v>1.8230305259384159E-5</v>
      </c>
      <c r="Y80">
        <v>6.4151295189658093E-6</v>
      </c>
      <c r="Z80">
        <v>5.2521540773734997E-5</v>
      </c>
      <c r="AA80">
        <v>5.8198697144455916E-7</v>
      </c>
      <c r="AB80">
        <v>4.5897019821881168E-5</v>
      </c>
      <c r="AC80">
        <v>5.475330827896553E-8</v>
      </c>
      <c r="AD80">
        <v>1.1400193687470177E-6</v>
      </c>
      <c r="AE80">
        <v>1.1785184587398014E-5</v>
      </c>
      <c r="AF80">
        <v>1.4542742366243737E-5</v>
      </c>
      <c r="AG80">
        <v>8.9256949589250557E-8</v>
      </c>
      <c r="AH80">
        <v>1.6037359574917897E-6</v>
      </c>
      <c r="AI80">
        <v>8.5947771612663282E-6</v>
      </c>
      <c r="AJ80">
        <v>8.2566682620697728E-5</v>
      </c>
      <c r="AK80">
        <v>1.3566776535494442E-5</v>
      </c>
      <c r="AL80">
        <v>1.6790442172598507E-5</v>
      </c>
      <c r="AM80">
        <v>1.7850360196211565E-4</v>
      </c>
      <c r="AN80">
        <v>1.8582417959538211E-5</v>
      </c>
      <c r="AO80">
        <v>6.47673108109178E-6</v>
      </c>
      <c r="AP80">
        <v>1.1145321497637975E-4</v>
      </c>
      <c r="AQ80">
        <v>1.200554424939819E-7</v>
      </c>
      <c r="AR80">
        <v>4.8820220258867264E-6</v>
      </c>
      <c r="AS80">
        <v>1.8010488013242751E-7</v>
      </c>
      <c r="AT80">
        <v>1.1816232246034811E-6</v>
      </c>
      <c r="AU80">
        <v>2.9618194653200425E-5</v>
      </c>
      <c r="AV80">
        <v>1.22706731706415E-6</v>
      </c>
      <c r="AW80">
        <v>2.6097634594034821E-6</v>
      </c>
      <c r="AX80">
        <v>1.2838568490257356E-5</v>
      </c>
      <c r="AY80">
        <v>5.2381802105866816E-4</v>
      </c>
      <c r="AZ80">
        <v>1.5025315630232461E-4</v>
      </c>
      <c r="BA80">
        <v>1.7375460156683064E-4</v>
      </c>
      <c r="BB80">
        <v>7.9137674097658442E-5</v>
      </c>
      <c r="BC80">
        <v>6.438625747072895E-4</v>
      </c>
      <c r="BD80">
        <v>1.551693227402664E-4</v>
      </c>
      <c r="BE80">
        <v>7.9517992371562303E-5</v>
      </c>
      <c r="BF80">
        <v>1.2879023793955491E-3</v>
      </c>
      <c r="BG80">
        <v>1.744073432958595E-4</v>
      </c>
      <c r="BH80">
        <v>3.9189693034763045E-4</v>
      </c>
      <c r="BI80">
        <v>1.2732972104129386E-4</v>
      </c>
      <c r="BJ80">
        <v>1.6951739793455558E-4</v>
      </c>
      <c r="BK80">
        <v>2.3300496788680827E-3</v>
      </c>
      <c r="BL80">
        <v>1.3905539399003367E-3</v>
      </c>
      <c r="BM80">
        <v>5.1369375972407083E-4</v>
      </c>
      <c r="BN80">
        <v>1.2458950971821639E-3</v>
      </c>
      <c r="BO80">
        <v>3.3566649867456205E-5</v>
      </c>
      <c r="BP80">
        <v>6.1770656932894389E-4</v>
      </c>
      <c r="BQ80">
        <v>4.5388918167227869E-5</v>
      </c>
      <c r="BR80">
        <v>3.1156899605499019E-5</v>
      </c>
      <c r="BS80">
        <v>3.5866581266888247E-4</v>
      </c>
      <c r="BT80">
        <v>2.7218536955444145E-4</v>
      </c>
      <c r="BU80">
        <v>1.8090373708420595E-4</v>
      </c>
      <c r="BV80">
        <v>1.8860255730816398E-4</v>
      </c>
      <c r="BW80">
        <v>4.0489894508680289E-3</v>
      </c>
      <c r="BX80">
        <v>0.18338808623168409</v>
      </c>
      <c r="BY80">
        <v>4.2540495125354197E-3</v>
      </c>
      <c r="BZ80">
        <v>1.1409911104320479E-2</v>
      </c>
      <c r="CA80">
        <v>0.22238112690499814</v>
      </c>
      <c r="CB80">
        <v>9.4951447447914464E-2</v>
      </c>
      <c r="CC80">
        <v>3.7001887964037167E-2</v>
      </c>
      <c r="CD80">
        <v>0.11425000381091997</v>
      </c>
      <c r="CE80">
        <v>2.6342369063320181E-5</v>
      </c>
      <c r="CF80">
        <v>5.1007762315693814E-5</v>
      </c>
      <c r="CG80">
        <v>1.6854748742807699E-5</v>
      </c>
      <c r="CH80">
        <v>1.1537259418971591E-5</v>
      </c>
      <c r="CI80">
        <v>3.4380341345320679E-4</v>
      </c>
      <c r="CJ80">
        <v>1.6544827867353014E-4</v>
      </c>
      <c r="CK80">
        <v>4.1966636525217013E-5</v>
      </c>
      <c r="CL80">
        <v>1.8952288346616315E-4</v>
      </c>
      <c r="CM80">
        <v>2.4569668101263524E-6</v>
      </c>
      <c r="CN80">
        <v>7.2750098412677236E-6</v>
      </c>
      <c r="CO80">
        <v>1.1873915834132482E-6</v>
      </c>
      <c r="CP80">
        <v>2.2978151734436798E-6</v>
      </c>
      <c r="CQ80">
        <v>2.6248849036877882E-5</v>
      </c>
      <c r="CR80">
        <v>7.6857481843833885E-6</v>
      </c>
      <c r="CS80">
        <v>2.1495927926396952E-6</v>
      </c>
      <c r="CT80">
        <v>1.1305782899060652E-5</v>
      </c>
      <c r="CU80" s="5">
        <f t="shared" si="4"/>
        <v>0.68456247899365974</v>
      </c>
      <c r="CV80" s="2">
        <v>7.7164811082184297E-3</v>
      </c>
      <c r="CW80" s="2">
        <v>9.4226770102977794E-2</v>
      </c>
      <c r="CX80" s="2">
        <v>5.2462224960327104</v>
      </c>
      <c r="CY80" s="2">
        <v>7.4292453937232503E-3</v>
      </c>
      <c r="CZ80" s="2">
        <v>3.96785593032837</v>
      </c>
      <c r="DA80" s="2">
        <v>0.15526005625724801</v>
      </c>
      <c r="DB80" s="2">
        <v>24.788337707519499</v>
      </c>
      <c r="DC80" s="2">
        <v>158.78773498535199</v>
      </c>
      <c r="DD80" s="2">
        <v>6.6004586219787598</v>
      </c>
      <c r="DE80" s="2">
        <v>2336.6236670129051</v>
      </c>
      <c r="DF80" s="2">
        <v>1043.83520507813</v>
      </c>
      <c r="DG80" s="2">
        <v>82.964897155761705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3075.20458984375</v>
      </c>
      <c r="DR80">
        <v>0</v>
      </c>
      <c r="DS80">
        <v>0</v>
      </c>
      <c r="DT80" s="3">
        <f>'[1]GovtExp (VDGM+VIGM)'!C79</f>
        <v>2.9908907350773E-8</v>
      </c>
      <c r="DU80" s="3">
        <f>'[1]GovtExp (VDGM+VIGM)'!D79</f>
        <v>3.2068146538222198E-7</v>
      </c>
      <c r="DV80" s="3">
        <f>'[1]GovtExp (VDGM+VIGM)'!E79</f>
        <v>3.8120837416499901E-5</v>
      </c>
      <c r="DW80" s="3">
        <f>'[1]GovtExp (VDGM+VIGM)'!F79</f>
        <v>1.36109306936305E-7</v>
      </c>
      <c r="DX80" s="3">
        <f>'[1]GovtExp (VDGM+VIGM)'!G79</f>
        <v>2.3876258637756101E-4</v>
      </c>
      <c r="DY80" s="3">
        <f>'[1]GovtExp (VDGM+VIGM)'!H79</f>
        <v>2.4115802261803799E-6</v>
      </c>
      <c r="DZ80" s="3">
        <f>'[1]GovtExp (VDGM+VIGM)'!I79</f>
        <v>4.11805754993111E-4</v>
      </c>
      <c r="EA80" s="3">
        <f>'[1]GovtExp (VDGM+VIGM)'!J79</f>
        <v>8.2386221038177599E-4</v>
      </c>
      <c r="EB80" s="3">
        <f>'[1]GovtExp (VDGM+VIGM)'!K79</f>
        <v>2.9011574224568898E-4</v>
      </c>
      <c r="EC80" s="3">
        <f>'[1]GovtExp (VDGM+VIGM)'!L79</f>
        <v>0.22736553673424043</v>
      </c>
      <c r="ED80" s="3">
        <f>'[1]GovtExp (VDGM+VIGM)'!M79</f>
        <v>4.0003370493650402E-2</v>
      </c>
      <c r="EE80" s="3">
        <f>'[1]GovtExp (VDGM+VIGM)'!N79</f>
        <v>9.7537552937865301E-4</v>
      </c>
      <c r="EF80" s="3">
        <f>[1]Export!C79</f>
        <v>3.9191182702779798E-2</v>
      </c>
      <c r="EG80" s="3">
        <f>[1]Export!D79</f>
        <v>0.72831809520721402</v>
      </c>
      <c r="EH80" s="3">
        <f>[1]Export!E79</f>
        <v>79.676055908203097</v>
      </c>
      <c r="EI80" s="3">
        <f>[1]Export!F79</f>
        <v>0.48022928833961498</v>
      </c>
      <c r="EJ80" s="3">
        <f>[1]Export!G79</f>
        <v>107.707679748535</v>
      </c>
      <c r="EK80" s="3">
        <f>[1]Export!H79</f>
        <v>5.4347176551818803</v>
      </c>
      <c r="EL80" s="3">
        <f>[1]Export!I79</f>
        <v>379.44055175781301</v>
      </c>
      <c r="EM80" s="3">
        <f>[1]Export!J79</f>
        <v>1553.15734863281</v>
      </c>
      <c r="EN80" s="3">
        <f>[1]Export!K79</f>
        <v>148.12733459472699</v>
      </c>
      <c r="EO80" s="3">
        <f>[1]Export!L79</f>
        <v>0.26877745985984802</v>
      </c>
      <c r="EP80" s="3">
        <f>[1]Export!M79</f>
        <v>7709.56494140625</v>
      </c>
      <c r="EQ80" s="3">
        <f>[1]Export!N79</f>
        <v>1272.40246582031</v>
      </c>
      <c r="ER80" s="7">
        <f t="shared" si="5"/>
        <v>17996.265925261723</v>
      </c>
      <c r="ES80" s="3">
        <f t="shared" si="6"/>
        <v>17995.581362782727</v>
      </c>
      <c r="ET80">
        <v>8783.9244229430296</v>
      </c>
      <c r="EU80" s="7">
        <f t="shared" si="7"/>
        <v>17996.26592526172</v>
      </c>
    </row>
    <row r="81" spans="1:151" x14ac:dyDescent="0.35">
      <c r="A81" s="1" t="s">
        <v>14</v>
      </c>
      <c r="B81" t="s">
        <v>22</v>
      </c>
      <c r="C81">
        <v>4.4909682016331475E-7</v>
      </c>
      <c r="D81">
        <v>3.6222577785038213E-7</v>
      </c>
      <c r="E81">
        <v>2.0662655835567617E-7</v>
      </c>
      <c r="F81">
        <v>2.011438919639597E-7</v>
      </c>
      <c r="G81">
        <v>2.4525710703938979E-7</v>
      </c>
      <c r="H81">
        <v>2.4565457846563303E-7</v>
      </c>
      <c r="I81">
        <v>3.3699923713434586E-8</v>
      </c>
      <c r="J81">
        <v>8.6460217509365845E-8</v>
      </c>
      <c r="K81">
        <v>8.8435287065777263E-7</v>
      </c>
      <c r="L81">
        <v>5.3857214324906092E-5</v>
      </c>
      <c r="M81">
        <v>5.0056766988443279E-7</v>
      </c>
      <c r="N81">
        <v>1.3711481576856465E-6</v>
      </c>
      <c r="O81">
        <v>1.305643618764961E-6</v>
      </c>
      <c r="P81">
        <v>1.2039216547234794E-6</v>
      </c>
      <c r="Q81">
        <v>1.6160786950883855E-6</v>
      </c>
      <c r="R81">
        <v>2.1882715500216686E-6</v>
      </c>
      <c r="S81">
        <v>2.3332837317182703E-7</v>
      </c>
      <c r="T81">
        <v>7.7415059719394627E-7</v>
      </c>
      <c r="U81">
        <v>1.2056168163521679E-7</v>
      </c>
      <c r="V81">
        <v>2.148094446170936E-7</v>
      </c>
      <c r="W81">
        <v>3.3502238594010049E-7</v>
      </c>
      <c r="X81">
        <v>1.9661311236735477E-7</v>
      </c>
      <c r="Y81">
        <v>2.1885699421035313E-7</v>
      </c>
      <c r="Z81">
        <v>5.8553298246200305E-7</v>
      </c>
      <c r="AA81">
        <v>1.3822325614511128E-7</v>
      </c>
      <c r="AB81">
        <v>9.4075591006470593E-6</v>
      </c>
      <c r="AC81">
        <v>6.746653775558001E-8</v>
      </c>
      <c r="AD81">
        <v>4.9002205193906214E-7</v>
      </c>
      <c r="AE81">
        <v>4.7838226383203885E-7</v>
      </c>
      <c r="AF81">
        <v>7.5390365785127018E-8</v>
      </c>
      <c r="AG81">
        <v>1.8812671135603962E-8</v>
      </c>
      <c r="AH81">
        <v>1.3158046532214835E-7</v>
      </c>
      <c r="AI81">
        <v>3.4294569896758082E-7</v>
      </c>
      <c r="AJ81">
        <v>1.9650011569137895E-6</v>
      </c>
      <c r="AK81">
        <v>3.7849661257417489E-7</v>
      </c>
      <c r="AL81">
        <v>4.9892661893649508E-7</v>
      </c>
      <c r="AM81">
        <v>4.6622391220414924E-7</v>
      </c>
      <c r="AN81">
        <v>2.7880730800091307E-7</v>
      </c>
      <c r="AO81">
        <v>1.0154269887389551E-7</v>
      </c>
      <c r="AP81">
        <v>5.4675162969848812E-7</v>
      </c>
      <c r="AQ81">
        <v>9.9169329213274924E-8</v>
      </c>
      <c r="AR81">
        <v>2.4240203041143939E-6</v>
      </c>
      <c r="AS81">
        <v>1.657914711430363E-7</v>
      </c>
      <c r="AT81">
        <v>6.8344487870188617E-7</v>
      </c>
      <c r="AU81">
        <v>6.653803027842203E-7</v>
      </c>
      <c r="AV81">
        <v>4.3949101387207309E-7</v>
      </c>
      <c r="AW81">
        <v>6.574940100131643E-7</v>
      </c>
      <c r="AX81">
        <v>9.6808617463710888E-7</v>
      </c>
      <c r="AY81">
        <v>1.0286595011076137E-5</v>
      </c>
      <c r="AZ81">
        <v>1.6212551016707232E-6</v>
      </c>
      <c r="BA81">
        <v>2.1892907255494809E-6</v>
      </c>
      <c r="BB81">
        <v>1.1135705297256785E-6</v>
      </c>
      <c r="BC81">
        <v>8.2134064371927542E-7</v>
      </c>
      <c r="BD81">
        <v>5.545106917292694E-7</v>
      </c>
      <c r="BE81">
        <v>6.7424903322096605E-7</v>
      </c>
      <c r="BF81">
        <v>2.4403204896891797E-6</v>
      </c>
      <c r="BG81">
        <v>1.1789168314150271E-6</v>
      </c>
      <c r="BH81">
        <v>1.7692433422650068E-6</v>
      </c>
      <c r="BI81">
        <v>7.4347531296816202E-7</v>
      </c>
      <c r="BJ81">
        <v>9.2395432959897881E-7</v>
      </c>
      <c r="BK81">
        <v>8.5212980266512316E-7</v>
      </c>
      <c r="BL81">
        <v>1.7255541674656209E-6</v>
      </c>
      <c r="BM81">
        <v>1.5959624949902956E-6</v>
      </c>
      <c r="BN81">
        <v>1.4192322554679577E-6</v>
      </c>
      <c r="BO81">
        <v>6.5955976981055586E-8</v>
      </c>
      <c r="BP81">
        <v>9.6145884313605966E-7</v>
      </c>
      <c r="BQ81">
        <v>4.7081335924205405E-8</v>
      </c>
      <c r="BR81">
        <v>9.466470391706304E-8</v>
      </c>
      <c r="BS81">
        <v>7.0330213678496446E-8</v>
      </c>
      <c r="BT81">
        <v>3.0937702753308828E-7</v>
      </c>
      <c r="BU81">
        <v>2.1491093993621056E-7</v>
      </c>
      <c r="BV81">
        <v>1.4839084978533356E-7</v>
      </c>
      <c r="BW81">
        <v>7.246665116074468E-3</v>
      </c>
      <c r="BX81">
        <v>0.19092468107173391</v>
      </c>
      <c r="BY81">
        <v>7.0907687176856443E-3</v>
      </c>
      <c r="BZ81">
        <v>2.4699950960687691E-2</v>
      </c>
      <c r="CA81">
        <v>1.8883231975832349E-2</v>
      </c>
      <c r="CB81">
        <v>2.7489084136971983E-2</v>
      </c>
      <c r="CC81">
        <v>2.4005528515383283E-2</v>
      </c>
      <c r="CD81">
        <v>2.3002438162488217E-2</v>
      </c>
      <c r="CE81">
        <v>3.8039906859780832E-7</v>
      </c>
      <c r="CF81">
        <v>4.9956928322555906E-7</v>
      </c>
      <c r="CG81">
        <v>1.6621025865065229E-7</v>
      </c>
      <c r="CH81">
        <v>1.6212029752006724E-7</v>
      </c>
      <c r="CI81">
        <v>2.1291446665078247E-7</v>
      </c>
      <c r="CJ81">
        <v>1.608802853873105E-7</v>
      </c>
      <c r="CK81">
        <v>2.2615391888389981E-7</v>
      </c>
      <c r="CL81">
        <v>2.7226125453009146E-7</v>
      </c>
      <c r="CM81">
        <v>7.1105036811150343E-7</v>
      </c>
      <c r="CN81">
        <v>1.2119226818195567E-6</v>
      </c>
      <c r="CO81">
        <v>2.8571352683058676E-7</v>
      </c>
      <c r="CP81">
        <v>4.4217678413569742E-7</v>
      </c>
      <c r="CQ81">
        <v>4.7179696048716312E-7</v>
      </c>
      <c r="CR81">
        <v>2.6291421129402313E-7</v>
      </c>
      <c r="CS81">
        <v>2.8355510919370413E-7</v>
      </c>
      <c r="CT81">
        <v>5.0954576079332918E-7</v>
      </c>
      <c r="CU81" s="5">
        <f t="shared" si="4"/>
        <v>0.32346935486056932</v>
      </c>
      <c r="CV81" s="2">
        <v>1.50800670962781E-3</v>
      </c>
      <c r="CW81" s="2">
        <v>3.5878151655197102E-2</v>
      </c>
      <c r="CX81" s="2">
        <v>0.15395992994308499</v>
      </c>
      <c r="CY81" s="2">
        <v>5.60659216716886E-3</v>
      </c>
      <c r="CZ81" s="2">
        <v>0.202774733304977</v>
      </c>
      <c r="DA81" s="2">
        <v>0.12696748971939101</v>
      </c>
      <c r="DB81" s="2">
        <v>0.27960234880447399</v>
      </c>
      <c r="DC81" s="2">
        <v>0.38157501816749601</v>
      </c>
      <c r="DD81" s="2">
        <v>2.51290462911129E-2</v>
      </c>
      <c r="DE81" s="2">
        <v>1076.8968579168456</v>
      </c>
      <c r="DF81" s="2">
        <v>3.2570154666900599</v>
      </c>
      <c r="DG81" s="2">
        <v>14.473461151123001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137.79698181152301</v>
      </c>
      <c r="DR81">
        <v>0</v>
      </c>
      <c r="DS81">
        <v>0</v>
      </c>
      <c r="DT81" s="3">
        <f>'[1]GovtExp (VDGM+VIGM)'!C80</f>
        <v>2.6507771977435401E-8</v>
      </c>
      <c r="DU81" s="3">
        <f>'[1]GovtExp (VDGM+VIGM)'!D80</f>
        <v>8.3339682532823602E-7</v>
      </c>
      <c r="DV81" s="3">
        <f>'[1]GovtExp (VDGM+VIGM)'!E80</f>
        <v>3.5948346521763601E-6</v>
      </c>
      <c r="DW81" s="3">
        <f>'[1]GovtExp (VDGM+VIGM)'!F80</f>
        <v>1.87419871622296E-7</v>
      </c>
      <c r="DX81" s="3">
        <f>'[1]GovtExp (VDGM+VIGM)'!G80</f>
        <v>4.0629056456964497E-6</v>
      </c>
      <c r="DY81" s="3">
        <f>'[1]GovtExp (VDGM+VIGM)'!H80</f>
        <v>3.4477811823307998E-6</v>
      </c>
      <c r="DZ81" s="3">
        <f>'[1]GovtExp (VDGM+VIGM)'!I80</f>
        <v>7.1730937634129103E-6</v>
      </c>
      <c r="EA81" s="3">
        <f>'[1]GovtExp (VDGM+VIGM)'!J80</f>
        <v>1.04816735984059E-5</v>
      </c>
      <c r="EB81" s="3">
        <f>'[1]GovtExp (VDGM+VIGM)'!K80</f>
        <v>5.5212501592904996E-7</v>
      </c>
      <c r="EC81" s="3">
        <f>'[1]GovtExp (VDGM+VIGM)'!L80</f>
        <v>2.0400161724365918E-2</v>
      </c>
      <c r="ED81" s="3">
        <f>'[1]GovtExp (VDGM+VIGM)'!M80</f>
        <v>8.2931466749869301E-5</v>
      </c>
      <c r="EE81" s="3">
        <f>'[1]GovtExp (VDGM+VIGM)'!N80</f>
        <v>3.8016831967979702E-4</v>
      </c>
      <c r="EF81" s="3">
        <f>[1]Export!C80</f>
        <v>6.2206592410802798E-3</v>
      </c>
      <c r="EG81" s="3">
        <f>[1]Export!D80</f>
        <v>0.14641608297824901</v>
      </c>
      <c r="EH81" s="3">
        <f>[1]Export!E80</f>
        <v>0.64807045459747303</v>
      </c>
      <c r="EI81" s="3">
        <f>[1]Export!F80</f>
        <v>2.60201822966337E-2</v>
      </c>
      <c r="EJ81" s="3">
        <f>[1]Export!G80</f>
        <v>0.84437829256057695</v>
      </c>
      <c r="EK81" s="3">
        <f>[1]Export!H80</f>
        <v>0.56108701229095503</v>
      </c>
      <c r="EL81" s="3">
        <f>[1]Export!I80</f>
        <v>1.2879621982574501</v>
      </c>
      <c r="EM81" s="3">
        <f>[1]Export!J80</f>
        <v>1.8836086988449099</v>
      </c>
      <c r="EN81" s="3">
        <f>[1]Export!K80</f>
        <v>0.107178077101707</v>
      </c>
      <c r="EO81" s="3">
        <f>[1]Export!L80</f>
        <v>4.1899904608726501E-3</v>
      </c>
      <c r="EP81" s="3">
        <f>[1]Export!M80</f>
        <v>14.030932426452599</v>
      </c>
      <c r="EQ81" s="3">
        <f>[1]Export!N80</f>
        <v>63.424705505371101</v>
      </c>
      <c r="ER81" s="7">
        <f t="shared" si="5"/>
        <v>1316.9524502195072</v>
      </c>
      <c r="ES81" s="3">
        <f t="shared" si="6"/>
        <v>1316.628980864647</v>
      </c>
      <c r="ET81">
        <v>-456.30249592050893</v>
      </c>
      <c r="EU81" s="7">
        <f t="shared" si="7"/>
        <v>1316.9524502195077</v>
      </c>
    </row>
    <row r="82" spans="1:151" x14ac:dyDescent="0.35">
      <c r="A82" s="1" t="s">
        <v>14</v>
      </c>
      <c r="B82" t="s">
        <v>23</v>
      </c>
      <c r="C82">
        <v>8.5727140926274557E-6</v>
      </c>
      <c r="D82">
        <v>5.5543109835356738E-6</v>
      </c>
      <c r="E82">
        <v>1.2335427786806571E-6</v>
      </c>
      <c r="F82">
        <v>4.9536375999835505E-7</v>
      </c>
      <c r="G82">
        <v>1.9443990417849689E-6</v>
      </c>
      <c r="H82">
        <v>4.6166270619486326E-6</v>
      </c>
      <c r="I82">
        <v>8.4128627506113055E-7</v>
      </c>
      <c r="J82">
        <v>1.5524563221054716E-6</v>
      </c>
      <c r="K82">
        <v>7.1721612863438114E-7</v>
      </c>
      <c r="L82">
        <v>4.21381739443516E-5</v>
      </c>
      <c r="M82">
        <v>2.248938508140212E-7</v>
      </c>
      <c r="N82">
        <v>3.8734003080397623E-7</v>
      </c>
      <c r="O82">
        <v>1.0186787278182363E-6</v>
      </c>
      <c r="P82">
        <v>1.2578046740102196E-5</v>
      </c>
      <c r="Q82">
        <v>2.6793560341934595E-6</v>
      </c>
      <c r="R82">
        <v>1.1854039541865629E-6</v>
      </c>
      <c r="S82">
        <v>3.2413769519201765E-7</v>
      </c>
      <c r="T82">
        <v>1.4072469560014752E-6</v>
      </c>
      <c r="U82">
        <v>8.9392296818137582E-8</v>
      </c>
      <c r="V82">
        <v>8.7525728161976117E-8</v>
      </c>
      <c r="W82">
        <v>4.1339041112078841E-7</v>
      </c>
      <c r="X82">
        <v>1.1304179376598247E-6</v>
      </c>
      <c r="Y82">
        <v>5.1651662674605308E-7</v>
      </c>
      <c r="Z82">
        <v>6.8712248021835098E-7</v>
      </c>
      <c r="AA82">
        <v>1.2282782675907352E-7</v>
      </c>
      <c r="AB82">
        <v>1.2322899740942637E-5</v>
      </c>
      <c r="AC82">
        <v>3.6089272858237248E-8</v>
      </c>
      <c r="AD82">
        <v>2.3227553528694831E-7</v>
      </c>
      <c r="AE82">
        <v>4.9462742984123339E-7</v>
      </c>
      <c r="AF82">
        <v>1.7199271563675508E-6</v>
      </c>
      <c r="AG82">
        <v>3.339195001825576E-8</v>
      </c>
      <c r="AH82">
        <v>8.1038965183959205E-8</v>
      </c>
      <c r="AI82">
        <v>3.3801134401853864E-6</v>
      </c>
      <c r="AJ82">
        <v>1.4859227133729281E-5</v>
      </c>
      <c r="AK82">
        <v>1.305070524090777E-6</v>
      </c>
      <c r="AL82">
        <v>6.6808708518981718E-7</v>
      </c>
      <c r="AM82">
        <v>2.136412240161253E-6</v>
      </c>
      <c r="AN82">
        <v>3.7435883418845781E-6</v>
      </c>
      <c r="AO82">
        <v>1.2681125232913636E-6</v>
      </c>
      <c r="AP82">
        <v>4.3209818212913868E-6</v>
      </c>
      <c r="AQ82">
        <v>1.2496775133448707E-6</v>
      </c>
      <c r="AR82">
        <v>2.6265239204989418E-5</v>
      </c>
      <c r="AS82">
        <v>7.1220257947783328E-7</v>
      </c>
      <c r="AT82">
        <v>1.2413272426981889E-6</v>
      </c>
      <c r="AU82">
        <v>3.3544656064917808E-6</v>
      </c>
      <c r="AV82">
        <v>8.9269993381237009E-6</v>
      </c>
      <c r="AW82">
        <v>7.5629190247630552E-6</v>
      </c>
      <c r="AX82">
        <v>6.2844898942984086E-6</v>
      </c>
      <c r="AY82">
        <v>5.8016203269461075E-4</v>
      </c>
      <c r="AZ82">
        <v>6.9355192311433992E-5</v>
      </c>
      <c r="BA82">
        <v>3.952939213543926E-5</v>
      </c>
      <c r="BB82">
        <v>7.5859327077727327E-6</v>
      </c>
      <c r="BC82">
        <v>1.7826963674670402E-5</v>
      </c>
      <c r="BD82">
        <v>2.514498617371451E-5</v>
      </c>
      <c r="BE82">
        <v>3.5676146731851545E-5</v>
      </c>
      <c r="BF82">
        <v>7.6522466034850749E-5</v>
      </c>
      <c r="BG82">
        <v>7.9992541854744138E-6</v>
      </c>
      <c r="BH82">
        <v>8.2213044940705908E-6</v>
      </c>
      <c r="BI82">
        <v>1.7795683693670579E-6</v>
      </c>
      <c r="BJ82">
        <v>8.5219164386276239E-7</v>
      </c>
      <c r="BK82">
        <v>2.6957521408521233E-6</v>
      </c>
      <c r="BL82">
        <v>1.088870339894658E-5</v>
      </c>
      <c r="BM82">
        <v>9.9256506901214986E-6</v>
      </c>
      <c r="BN82">
        <v>4.8371234818020866E-6</v>
      </c>
      <c r="BO82">
        <v>1.5713553931020181E-6</v>
      </c>
      <c r="BP82">
        <v>1.8344021008794147E-5</v>
      </c>
      <c r="BQ82">
        <v>3.8331284424844472E-7</v>
      </c>
      <c r="BR82">
        <v>3.0284106076592595E-7</v>
      </c>
      <c r="BS82">
        <v>7.5017137871187854E-7</v>
      </c>
      <c r="BT82">
        <v>8.5868834491924809E-6</v>
      </c>
      <c r="BU82">
        <v>6.1562824734480915E-6</v>
      </c>
      <c r="BV82">
        <v>2.5668856940058974E-6</v>
      </c>
      <c r="BW82">
        <v>3.3271363196937367E-2</v>
      </c>
      <c r="BX82">
        <v>0.75746445170740151</v>
      </c>
      <c r="BY82">
        <v>3.0348364865948826E-2</v>
      </c>
      <c r="BZ82">
        <v>4.7462619423487173E-2</v>
      </c>
      <c r="CA82">
        <v>0.12482300738775724</v>
      </c>
      <c r="CB82">
        <v>0.15839262967241319</v>
      </c>
      <c r="CC82">
        <v>0.13457884075782028</v>
      </c>
      <c r="CD82">
        <v>0.37044531140299419</v>
      </c>
      <c r="CE82">
        <v>5.4068329571453149E-6</v>
      </c>
      <c r="CF82">
        <v>6.0995631504884987E-6</v>
      </c>
      <c r="CG82">
        <v>1.0859615930054756E-6</v>
      </c>
      <c r="CH82">
        <v>4.6215181286526157E-7</v>
      </c>
      <c r="CI82">
        <v>1.9425971720456857E-6</v>
      </c>
      <c r="CJ82">
        <v>3.3705738009753455E-6</v>
      </c>
      <c r="CK82">
        <v>2.9508922089081151E-6</v>
      </c>
      <c r="CL82">
        <v>2.0989331539573529E-6</v>
      </c>
      <c r="CM82">
        <v>1.5651414081427031E-5</v>
      </c>
      <c r="CN82">
        <v>2.3495210890850486E-5</v>
      </c>
      <c r="CO82">
        <v>2.1811480528453986E-6</v>
      </c>
      <c r="CP82">
        <v>1.4006518036370623E-6</v>
      </c>
      <c r="CQ82">
        <v>4.3892635862879509E-6</v>
      </c>
      <c r="CR82">
        <v>8.0769954793536804E-6</v>
      </c>
      <c r="CS82">
        <v>6.0716032818180898E-6</v>
      </c>
      <c r="CT82">
        <v>6.2898507327356465E-6</v>
      </c>
      <c r="CU82" s="5">
        <f t="shared" si="4"/>
        <v>1.658007944023939</v>
      </c>
      <c r="CV82" s="2">
        <v>1.8394768238067599E-2</v>
      </c>
      <c r="CW82" s="2">
        <v>7.9838789999485002E-2</v>
      </c>
      <c r="CX82" s="2">
        <v>0.42628660798072798</v>
      </c>
      <c r="CY82" s="2">
        <v>2.34804451465607E-2</v>
      </c>
      <c r="CZ82" s="2">
        <v>1.21888327598572</v>
      </c>
      <c r="DA82" s="2">
        <v>0.70781040191650402</v>
      </c>
      <c r="DB82" s="2">
        <v>6.7290415763854998</v>
      </c>
      <c r="DC82" s="2">
        <v>1.5372738838195801</v>
      </c>
      <c r="DD82" s="2">
        <v>0.424572974443436</v>
      </c>
      <c r="DE82" s="2">
        <v>9407.1964291743934</v>
      </c>
      <c r="DF82" s="2">
        <v>22.8929843902588</v>
      </c>
      <c r="DG82" s="2">
        <v>171.78678894043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14273.2568359375</v>
      </c>
      <c r="DR82">
        <v>0</v>
      </c>
      <c r="DS82">
        <v>0</v>
      </c>
      <c r="DT82" s="3">
        <f>'[1]GovtExp (VDGM+VIGM)'!C81</f>
        <v>8.4252543747425093E-2</v>
      </c>
      <c r="DU82" s="3">
        <f>'[1]GovtExp (VDGM+VIGM)'!D81</f>
        <v>0.29690524935722401</v>
      </c>
      <c r="DV82" s="3">
        <f>'[1]GovtExp (VDGM+VIGM)'!E81</f>
        <v>2.5745317935943599</v>
      </c>
      <c r="DW82" s="3">
        <f>'[1]GovtExp (VDGM+VIGM)'!F81</f>
        <v>0.17221444845199599</v>
      </c>
      <c r="DX82" s="3">
        <f>'[1]GovtExp (VDGM+VIGM)'!G81</f>
        <v>1.3523693084716799</v>
      </c>
      <c r="DY82" s="3">
        <f>'[1]GovtExp (VDGM+VIGM)'!H81</f>
        <v>0.73878020048141502</v>
      </c>
      <c r="DZ82" s="3">
        <f>'[1]GovtExp (VDGM+VIGM)'!I81</f>
        <v>8.3331108093261701</v>
      </c>
      <c r="EA82" s="3">
        <f>'[1]GovtExp (VDGM+VIGM)'!J81</f>
        <v>2.4866521358489999</v>
      </c>
      <c r="EB82" s="3">
        <f>'[1]GovtExp (VDGM+VIGM)'!K81</f>
        <v>1.63038730621338</v>
      </c>
      <c r="EC82" s="3">
        <f>'[1]GovtExp (VDGM+VIGM)'!L81</f>
        <v>10732.279352009296</v>
      </c>
      <c r="ED82" s="3">
        <f>'[1]GovtExp (VDGM+VIGM)'!M81</f>
        <v>36.908012390136697</v>
      </c>
      <c r="EE82" s="3">
        <f>'[1]GovtExp (VDGM+VIGM)'!N81</f>
        <v>482.40173339843801</v>
      </c>
      <c r="EF82" s="3">
        <f>[1]Export!C81</f>
        <v>0.16993823647499101</v>
      </c>
      <c r="EG82" s="3">
        <f>[1]Export!D81</f>
        <v>0.51472198963165305</v>
      </c>
      <c r="EH82" s="3">
        <f>[1]Export!E81</f>
        <v>4.02313327789307</v>
      </c>
      <c r="EI82" s="3">
        <f>[1]Export!F81</f>
        <v>0.225770458579063</v>
      </c>
      <c r="EJ82" s="3">
        <f>[1]Export!G81</f>
        <v>7.6139082908630398</v>
      </c>
      <c r="EK82" s="3">
        <f>[1]Export!H81</f>
        <v>5.0857625007629403</v>
      </c>
      <c r="EL82" s="3">
        <f>[1]Export!I81</f>
        <v>50.881061553955099</v>
      </c>
      <c r="EM82" s="3">
        <f>[1]Export!J81</f>
        <v>10.4997215270996</v>
      </c>
      <c r="EN82" s="3">
        <f>[1]Export!K81</f>
        <v>3.5180704593658398</v>
      </c>
      <c r="EO82" s="3">
        <f>[1]Export!L81</f>
        <v>0.54522871971130404</v>
      </c>
      <c r="EP82" s="3">
        <f>[1]Export!M81</f>
        <v>179.97106933593801</v>
      </c>
      <c r="EQ82" s="3">
        <f>[1]Export!N81</f>
        <v>1408.89123535156</v>
      </c>
      <c r="ER82" s="7">
        <f t="shared" si="5"/>
        <v>36829.154552405722</v>
      </c>
      <c r="ES82" s="3">
        <f t="shared" si="6"/>
        <v>36827.496544461697</v>
      </c>
      <c r="ET82">
        <v>27181.899804542019</v>
      </c>
      <c r="EU82" s="7">
        <f t="shared" si="7"/>
        <v>36829.154552405722</v>
      </c>
    </row>
    <row r="83" spans="1:151" x14ac:dyDescent="0.35">
      <c r="A83" s="1" t="s">
        <v>14</v>
      </c>
      <c r="B83" t="s">
        <v>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2.8058077798263858E-9</v>
      </c>
      <c r="BH83">
        <v>5.6447321899274104E-8</v>
      </c>
      <c r="BI83">
        <v>6.530145724428638E-8</v>
      </c>
      <c r="BJ83">
        <v>4.2436636526407425E-7</v>
      </c>
      <c r="BK83">
        <v>3.5247443287727262E-7</v>
      </c>
      <c r="BL83">
        <v>9.1798998021383401E-7</v>
      </c>
      <c r="BM83">
        <v>8.5488458958639166E-7</v>
      </c>
      <c r="BN83">
        <v>3.2408569801617463E-8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2.2678812963120083E-5</v>
      </c>
      <c r="BX83">
        <v>4.4319749147723655E-3</v>
      </c>
      <c r="BY83">
        <v>1.4023547505553364E-3</v>
      </c>
      <c r="BZ83">
        <v>9.4981740853634609E-3</v>
      </c>
      <c r="CA83">
        <v>3.5095123381945993E-3</v>
      </c>
      <c r="CB83">
        <v>3.2042641400664307E-3</v>
      </c>
      <c r="CC83">
        <v>1.7135454084146771E-2</v>
      </c>
      <c r="CD83">
        <v>9.9077808689252062E-4</v>
      </c>
      <c r="CE83">
        <v>0</v>
      </c>
      <c r="CF83">
        <v>6.8615973367359061E-9</v>
      </c>
      <c r="CG83">
        <v>5.6297490737431673E-9</v>
      </c>
      <c r="CH83">
        <v>3.2328382631087753E-8</v>
      </c>
      <c r="CI83">
        <v>3.2010191641512047E-8</v>
      </c>
      <c r="CJ83">
        <v>5.7882532642957299E-8</v>
      </c>
      <c r="CK83">
        <v>4.6872899283464621E-8</v>
      </c>
      <c r="CL83">
        <v>2.5137250104672066E-9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5">
        <f t="shared" si="4"/>
        <v>4.0198081990556904E-2</v>
      </c>
      <c r="CV83" s="2">
        <v>0</v>
      </c>
      <c r="CW83" s="2">
        <v>0</v>
      </c>
      <c r="CX83" s="2">
        <v>4.0974900912260603E-5</v>
      </c>
      <c r="CY83" s="2">
        <v>0</v>
      </c>
      <c r="CZ83" s="2">
        <v>2.0006563863717001E-4</v>
      </c>
      <c r="DA83" s="2">
        <v>4.1218554542865597E-5</v>
      </c>
      <c r="DB83" s="2">
        <v>8.1737147411331494E-5</v>
      </c>
      <c r="DC83" s="2">
        <v>1.4284266233444201</v>
      </c>
      <c r="DD83" s="2">
        <v>8.9479349553585105E-3</v>
      </c>
      <c r="DE83" s="2">
        <v>894.07591784436272</v>
      </c>
      <c r="DF83" s="2">
        <v>2.1890912055969198</v>
      </c>
      <c r="DG83" s="2">
        <v>1.66437888145447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 s="3">
        <f>'[1]GovtExp (VDGM+VIGM)'!C82</f>
        <v>0</v>
      </c>
      <c r="DU83" s="3">
        <f>'[1]GovtExp (VDGM+VIGM)'!D82</f>
        <v>0</v>
      </c>
      <c r="DV83" s="3">
        <f>'[1]GovtExp (VDGM+VIGM)'!E82</f>
        <v>0</v>
      </c>
      <c r="DW83" s="3">
        <f>'[1]GovtExp (VDGM+VIGM)'!F82</f>
        <v>0</v>
      </c>
      <c r="DX83" s="3">
        <f>'[1]GovtExp (VDGM+VIGM)'!G82</f>
        <v>0</v>
      </c>
      <c r="DY83" s="3">
        <f>'[1]GovtExp (VDGM+VIGM)'!H82</f>
        <v>0</v>
      </c>
      <c r="DZ83" s="3">
        <f>'[1]GovtExp (VDGM+VIGM)'!I82</f>
        <v>0</v>
      </c>
      <c r="EA83" s="3">
        <f>'[1]GovtExp (VDGM+VIGM)'!J82</f>
        <v>0</v>
      </c>
      <c r="EB83" s="3">
        <f>'[1]GovtExp (VDGM+VIGM)'!K82</f>
        <v>0</v>
      </c>
      <c r="EC83" s="3">
        <f>'[1]GovtExp (VDGM+VIGM)'!L82</f>
        <v>0</v>
      </c>
      <c r="ED83" s="3">
        <f>'[1]GovtExp (VDGM+VIGM)'!M82</f>
        <v>0</v>
      </c>
      <c r="EE83" s="3">
        <f>'[1]GovtExp (VDGM+VIGM)'!N82</f>
        <v>0</v>
      </c>
      <c r="EF83" s="3">
        <f>[1]Export!C82</f>
        <v>3.8165586602190203E-7</v>
      </c>
      <c r="EG83" s="3">
        <f>[1]Export!D82</f>
        <v>4.3068653212685604E-6</v>
      </c>
      <c r="EH83" s="3">
        <f>[1]Export!E82</f>
        <v>3.99755153921433E-5</v>
      </c>
      <c r="EI83" s="3">
        <f>[1]Export!F82</f>
        <v>1.82152700745064E-6</v>
      </c>
      <c r="EJ83" s="3">
        <f>[1]Export!G82</f>
        <v>1.9473125576041601E-4</v>
      </c>
      <c r="EK83" s="3">
        <f>[1]Export!H82</f>
        <v>4.0119535697158399E-5</v>
      </c>
      <c r="EL83" s="3">
        <f>[1]Export!I82</f>
        <v>7.9557772551197599E-5</v>
      </c>
      <c r="EM83" s="3">
        <f>[1]Export!J82</f>
        <v>1.97813165187836</v>
      </c>
      <c r="EN83" s="3">
        <f>[1]Export!K82</f>
        <v>8.7093543261289597E-3</v>
      </c>
      <c r="EO83" s="3">
        <f>[1]Export!L82</f>
        <v>1.1054956848966E-4</v>
      </c>
      <c r="EP83" s="3">
        <f>[1]Export!M82</f>
        <v>3.7720215320587198</v>
      </c>
      <c r="EQ83" s="3">
        <f>[1]Export!N82</f>
        <v>1.6358053684234599</v>
      </c>
      <c r="ER83" s="7">
        <f t="shared" si="5"/>
        <v>906.80246391832884</v>
      </c>
      <c r="ES83" s="3">
        <f t="shared" si="6"/>
        <v>906.76226583633809</v>
      </c>
      <c r="ET83">
        <v>102.58983973778751</v>
      </c>
      <c r="EU83" s="7">
        <f t="shared" si="7"/>
        <v>906.80246391832861</v>
      </c>
    </row>
    <row r="84" spans="1:151" x14ac:dyDescent="0.35">
      <c r="A84" s="1" t="s">
        <v>15</v>
      </c>
      <c r="B84" t="s">
        <v>17</v>
      </c>
      <c r="C84">
        <v>1.3807101713244893E-6</v>
      </c>
      <c r="D84">
        <v>0</v>
      </c>
      <c r="E84">
        <v>1.4737792367723114E-5</v>
      </c>
      <c r="F84">
        <v>2.7195680991116561E-6</v>
      </c>
      <c r="G84">
        <v>2.7090401901785333E-7</v>
      </c>
      <c r="H84">
        <v>3.5541063278404691E-9</v>
      </c>
      <c r="I84">
        <v>5.6224611527830388E-8</v>
      </c>
      <c r="J84">
        <v>0</v>
      </c>
      <c r="K84">
        <v>1.8840357135594113E-3</v>
      </c>
      <c r="L84">
        <v>2.334249849620401E-3</v>
      </c>
      <c r="M84">
        <v>3.383053990897372E-3</v>
      </c>
      <c r="N84">
        <v>3.8943392722471867E-3</v>
      </c>
      <c r="O84">
        <v>3.3092414033536765E-3</v>
      </c>
      <c r="P84">
        <v>3.5305207881836848E-5</v>
      </c>
      <c r="Q84">
        <v>1.0106025803940412E-3</v>
      </c>
      <c r="R84">
        <v>1.9696659416165168E-5</v>
      </c>
      <c r="S84">
        <v>8.2342886120399859E-4</v>
      </c>
      <c r="T84">
        <v>3.1320165638957033E-6</v>
      </c>
      <c r="U84">
        <v>3.3854231034546722E-3</v>
      </c>
      <c r="V84">
        <v>2.9807734053508591E-4</v>
      </c>
      <c r="W84">
        <v>2.3003689866887218E-4</v>
      </c>
      <c r="X84">
        <v>9.5357034384811782E-6</v>
      </c>
      <c r="Y84">
        <v>3.9932763011986931E-4</v>
      </c>
      <c r="Z84">
        <v>1.3648187627062869E-6</v>
      </c>
      <c r="AA84">
        <v>9.2993169401693054E-3</v>
      </c>
      <c r="AB84">
        <v>1.5684740405390998E-2</v>
      </c>
      <c r="AC84">
        <v>5.3564247738150045E-3</v>
      </c>
      <c r="AD84">
        <v>6.1281080676183083E-2</v>
      </c>
      <c r="AE84">
        <v>4.3851406383108978E-2</v>
      </c>
      <c r="AF84">
        <v>1.4725080029052347E-4</v>
      </c>
      <c r="AG84">
        <v>3.0065824171651462E-4</v>
      </c>
      <c r="AH84">
        <v>2.6261249241402526E-5</v>
      </c>
      <c r="AI84">
        <v>3.3494915710663724E-4</v>
      </c>
      <c r="AJ84">
        <v>2.2133815997938815E-5</v>
      </c>
      <c r="AK84">
        <v>9.8947804473017878E-4</v>
      </c>
      <c r="AL84">
        <v>5.5619277312607331E-4</v>
      </c>
      <c r="AM84">
        <v>6.1886328090689658E-4</v>
      </c>
      <c r="AN84">
        <v>2.3037516884055187E-6</v>
      </c>
      <c r="AO84">
        <v>5.3308940547794479E-5</v>
      </c>
      <c r="AP84">
        <v>1.8132189443141418E-6</v>
      </c>
      <c r="AQ84">
        <v>4.5234016332292357E-4</v>
      </c>
      <c r="AR84">
        <v>2.6548339212196205E-6</v>
      </c>
      <c r="AS84">
        <v>7.2423636214627458E-3</v>
      </c>
      <c r="AT84">
        <v>5.6816785419147294E-4</v>
      </c>
      <c r="AU84">
        <v>7.5870582160840255E-4</v>
      </c>
      <c r="AV84">
        <v>1.0289563030562988E-5</v>
      </c>
      <c r="AW84">
        <v>9.8544490440539436E-4</v>
      </c>
      <c r="AX84">
        <v>7.4137174958710653E-6</v>
      </c>
      <c r="AY84">
        <v>6.9956293761727617E-4</v>
      </c>
      <c r="AZ84">
        <v>1.9231908542132425E-7</v>
      </c>
      <c r="BA84">
        <v>5.8348189875720359E-4</v>
      </c>
      <c r="BB84">
        <v>4.3425816655699213E-5</v>
      </c>
      <c r="BC84">
        <v>1.6554954792163766E-5</v>
      </c>
      <c r="BD84">
        <v>1.4195580256622275E-6</v>
      </c>
      <c r="BE84">
        <v>3.3055666087588516E-5</v>
      </c>
      <c r="BF84">
        <v>2.56159273815035E-7</v>
      </c>
      <c r="BG84">
        <v>7.9324545787905765E-3</v>
      </c>
      <c r="BH84">
        <v>2.576073547476255E-7</v>
      </c>
      <c r="BI84">
        <v>3.8771922445982196E-2</v>
      </c>
      <c r="BJ84">
        <v>1.031536435829679E-3</v>
      </c>
      <c r="BK84">
        <v>1.6126999859990131E-3</v>
      </c>
      <c r="BL84">
        <v>1.1637472563399852E-5</v>
      </c>
      <c r="BM84">
        <v>1.2609546920491061E-3</v>
      </c>
      <c r="BN84">
        <v>1.3420796393945093E-5</v>
      </c>
      <c r="BO84">
        <v>3.6945832337574457E-3</v>
      </c>
      <c r="BP84">
        <v>1.235366748771309E-4</v>
      </c>
      <c r="BQ84">
        <v>1.7338766115555595E-2</v>
      </c>
      <c r="BR84">
        <v>2.1085915411833034E-3</v>
      </c>
      <c r="BS84">
        <v>1.4826552499143078E-3</v>
      </c>
      <c r="BT84">
        <v>3.2301564130924721E-5</v>
      </c>
      <c r="BU84">
        <v>1.8298433696081935E-3</v>
      </c>
      <c r="BV84">
        <v>1.5181512919633545E-5</v>
      </c>
      <c r="BW84">
        <v>2.6722144842220531E-3</v>
      </c>
      <c r="BX84">
        <v>6.914664080490743E-4</v>
      </c>
      <c r="BY84">
        <v>9.0094359336566881E-3</v>
      </c>
      <c r="BZ84">
        <v>1.0162105091536035E-2</v>
      </c>
      <c r="CA84">
        <v>7.6624653497161807E-3</v>
      </c>
      <c r="CB84">
        <v>6.9664765089451702E-5</v>
      </c>
      <c r="CC84">
        <v>2.5049433956356761E-3</v>
      </c>
      <c r="CD84">
        <v>3.9314225350813785E-5</v>
      </c>
      <c r="CE84">
        <v>8.295863178850324E-2</v>
      </c>
      <c r="CF84">
        <v>1.5988266251741509E-4</v>
      </c>
      <c r="CG84">
        <v>0.19663385989607721</v>
      </c>
      <c r="CH84">
        <v>7.7085729962343722E-3</v>
      </c>
      <c r="CI84">
        <v>8.2894309556973654E-3</v>
      </c>
      <c r="CJ84">
        <v>1.5986460935303942E-4</v>
      </c>
      <c r="CK84">
        <v>5.4217477927695091E-3</v>
      </c>
      <c r="CL84">
        <v>4.5855831854653053E-5</v>
      </c>
      <c r="CM84">
        <v>1.9178762524399769E-3</v>
      </c>
      <c r="CN84">
        <v>8.871672580013158E-6</v>
      </c>
      <c r="CO84">
        <v>9.3147650226602045E-3</v>
      </c>
      <c r="CP84">
        <v>4.2943096686909804E-4</v>
      </c>
      <c r="CQ84">
        <v>6.0346007296266119E-4</v>
      </c>
      <c r="CR84">
        <v>3.8900671525223598E-6</v>
      </c>
      <c r="CS84">
        <v>1.2183341508920476E-4</v>
      </c>
      <c r="CT84">
        <v>1.4414450806556339E-6</v>
      </c>
      <c r="CU84" s="5">
        <f t="shared" si="4"/>
        <v>0.59482290042419639</v>
      </c>
      <c r="CV84" s="2">
        <v>0.19317215681076</v>
      </c>
      <c r="CW84" s="2">
        <v>13.580890655517599</v>
      </c>
      <c r="CX84" s="2">
        <v>276.55554199218801</v>
      </c>
      <c r="CY84" s="2">
        <v>10.4116363525391</v>
      </c>
      <c r="CZ84" s="2">
        <v>261.14413452148398</v>
      </c>
      <c r="DA84" s="2">
        <v>1313.04479980469</v>
      </c>
      <c r="DB84" s="2">
        <v>20.691478729248001</v>
      </c>
      <c r="DC84" s="2">
        <v>254.882736206055</v>
      </c>
      <c r="DD84" s="2">
        <v>339.82373046875</v>
      </c>
      <c r="DE84" s="2">
        <v>63.6660346984863</v>
      </c>
      <c r="DF84" s="2">
        <v>295389.29614257813</v>
      </c>
      <c r="DG84" s="2">
        <v>39644.1875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40919.59765625</v>
      </c>
      <c r="DS84">
        <v>0</v>
      </c>
      <c r="DT84" s="3">
        <f>'[1]GovtExp (VDGM+VIGM)'!C83</f>
        <v>6.5006620388885503E-6</v>
      </c>
      <c r="DU84" s="3">
        <f>'[1]GovtExp (VDGM+VIGM)'!D83</f>
        <v>2.92378244921565E-4</v>
      </c>
      <c r="DV84" s="3">
        <f>'[1]GovtExp (VDGM+VIGM)'!E83</f>
        <v>4.0290232747793198E-2</v>
      </c>
      <c r="DW84" s="3">
        <f>'[1]GovtExp (VDGM+VIGM)'!F83</f>
        <v>5.2895135013386596E-4</v>
      </c>
      <c r="DX84" s="3">
        <f>'[1]GovtExp (VDGM+VIGM)'!G83</f>
        <v>1.6135018318891501E-2</v>
      </c>
      <c r="DY84" s="3">
        <f>'[1]GovtExp (VDGM+VIGM)'!H83</f>
        <v>1.6508035361766801E-2</v>
      </c>
      <c r="DZ84" s="3">
        <f>'[1]GovtExp (VDGM+VIGM)'!I83</f>
        <v>1.2295157648623E-3</v>
      </c>
      <c r="EA84" s="3">
        <f>'[1]GovtExp (VDGM+VIGM)'!J83</f>
        <v>8.4277885034680401E-3</v>
      </c>
      <c r="EB84" s="3">
        <f>'[1]GovtExp (VDGM+VIGM)'!K83</f>
        <v>1.5134586021304099E-2</v>
      </c>
      <c r="EC84" s="3">
        <f>'[1]GovtExp (VDGM+VIGM)'!L83</f>
        <v>1.48038927000016E-3</v>
      </c>
      <c r="ED84" s="3">
        <f>'[1]GovtExp (VDGM+VIGM)'!M83</f>
        <v>268.6144315004351</v>
      </c>
      <c r="EE84" s="3">
        <f>'[1]GovtExp (VDGM+VIGM)'!N83</f>
        <v>0.50525313615798995</v>
      </c>
      <c r="EF84" s="3">
        <f>[1]Export!C83</f>
        <v>0.183975324034691</v>
      </c>
      <c r="EG84" s="3">
        <f>[1]Export!D83</f>
        <v>165.39778137207</v>
      </c>
      <c r="EH84" s="3">
        <f>[1]Export!E83</f>
        <v>1179.79296875</v>
      </c>
      <c r="EI84" s="3">
        <f>[1]Export!F83</f>
        <v>768.62609863281295</v>
      </c>
      <c r="EJ84" s="3">
        <f>[1]Export!G83</f>
        <v>707.32946777343795</v>
      </c>
      <c r="EK84" s="3">
        <f>[1]Export!H83</f>
        <v>1929.84692382813</v>
      </c>
      <c r="EL84" s="3">
        <f>[1]Export!I83</f>
        <v>57.413059234619098</v>
      </c>
      <c r="EM84" s="3">
        <f>[1]Export!J83</f>
        <v>3918.20092773438</v>
      </c>
      <c r="EN84" s="3">
        <f>[1]Export!K83</f>
        <v>2198.529296875</v>
      </c>
      <c r="EO84" s="3">
        <f>[1]Export!L83</f>
        <v>842.372314453125</v>
      </c>
      <c r="EP84" s="3">
        <f>[1]Export!M83</f>
        <v>8421.0546875</v>
      </c>
      <c r="EQ84" s="3">
        <f>[1]Export!N83</f>
        <v>103519.0234375</v>
      </c>
      <c r="ER84" s="7">
        <f t="shared" si="5"/>
        <v>502484.66093432478</v>
      </c>
      <c r="ES84" s="3">
        <f t="shared" si="6"/>
        <v>502484.06611142436</v>
      </c>
      <c r="ET84">
        <v>76640.949097728153</v>
      </c>
      <c r="EU84" s="7">
        <f t="shared" si="7"/>
        <v>502484.66093432478</v>
      </c>
    </row>
    <row r="85" spans="1:151" x14ac:dyDescent="0.35">
      <c r="A85" s="1" t="s">
        <v>15</v>
      </c>
      <c r="B85" t="s">
        <v>18</v>
      </c>
      <c r="C85">
        <v>1.2901528193447038E-4</v>
      </c>
      <c r="D85">
        <v>2.1663298162008134E-3</v>
      </c>
      <c r="E85">
        <v>9.8116092089507265E-2</v>
      </c>
      <c r="F85">
        <v>0.34804201947213576</v>
      </c>
      <c r="G85">
        <v>3.2851746689752097E-2</v>
      </c>
      <c r="H85">
        <v>2.0338832386838864E-2</v>
      </c>
      <c r="I85">
        <v>4.6281888855235478E-3</v>
      </c>
      <c r="J85">
        <v>3.7583954983736967</v>
      </c>
      <c r="K85">
        <v>7.2817330971814627E-8</v>
      </c>
      <c r="L85">
        <v>1.2577198990763474E-2</v>
      </c>
      <c r="M85">
        <v>1.0659096757192037E-6</v>
      </c>
      <c r="N85">
        <v>3.8191375432451876E-4</v>
      </c>
      <c r="O85">
        <v>1.9448358882690572E-6</v>
      </c>
      <c r="P85">
        <v>1.0601184971021719E-9</v>
      </c>
      <c r="Q85">
        <v>1.3891256739145597E-5</v>
      </c>
      <c r="R85">
        <v>1.845323845897625E-9</v>
      </c>
      <c r="S85">
        <v>4.4792239198799931E-4</v>
      </c>
      <c r="T85">
        <v>5.5923246974314764E-3</v>
      </c>
      <c r="U85">
        <v>2.1094408489782585E-3</v>
      </c>
      <c r="V85">
        <v>5.192870810223623E-2</v>
      </c>
      <c r="W85">
        <v>2.1760039826898454E-3</v>
      </c>
      <c r="X85">
        <v>2.0434376729832212E-3</v>
      </c>
      <c r="Y85">
        <v>1.182514026758633E-3</v>
      </c>
      <c r="Z85">
        <v>1.2408137684107103</v>
      </c>
      <c r="AA85">
        <v>9.1301071996714932E-7</v>
      </c>
      <c r="AB85">
        <v>0.21377753957308782</v>
      </c>
      <c r="AC85">
        <v>7.6734478438569569E-6</v>
      </c>
      <c r="AD85">
        <v>9.2838095142215124E-2</v>
      </c>
      <c r="AE85">
        <v>8.5970005399125485E-4</v>
      </c>
      <c r="AF85">
        <v>5.558582559626593E-6</v>
      </c>
      <c r="AG85">
        <v>9.6321180600954068E-6</v>
      </c>
      <c r="AH85">
        <v>5.371505186679244E-5</v>
      </c>
      <c r="AI85">
        <v>3.8672530119427647E-6</v>
      </c>
      <c r="AJ85">
        <v>2.9238465757720406E-3</v>
      </c>
      <c r="AK85">
        <v>4.2653599901010244E-3</v>
      </c>
      <c r="AL85">
        <v>1.7808621811923876E-2</v>
      </c>
      <c r="AM85">
        <v>1.7874556363949403E-3</v>
      </c>
      <c r="AN85">
        <v>1.0277224100300943E-3</v>
      </c>
      <c r="AO85">
        <v>3.5039584703002011E-4</v>
      </c>
      <c r="AP85">
        <v>0.49115944768562914</v>
      </c>
      <c r="AQ85">
        <v>4.0849076593705875E-6</v>
      </c>
      <c r="AR85">
        <v>1.7170622865050601E-2</v>
      </c>
      <c r="AS85">
        <v>2.8374982130261341E-5</v>
      </c>
      <c r="AT85">
        <v>4.3554480714407436E-2</v>
      </c>
      <c r="AU85">
        <v>4.1514304066056436E-4</v>
      </c>
      <c r="AV85">
        <v>1.8947066206043093E-5</v>
      </c>
      <c r="AW85">
        <v>3.2293660751731571E-4</v>
      </c>
      <c r="AX85">
        <v>8.6009105554170767E-3</v>
      </c>
      <c r="AY85">
        <v>5.7177385761997824E-8</v>
      </c>
      <c r="AZ85">
        <v>3.7306535597622634E-5</v>
      </c>
      <c r="BA85">
        <v>5.064937074018228E-8</v>
      </c>
      <c r="BB85">
        <v>2.2463131167939616E-5</v>
      </c>
      <c r="BC85">
        <v>1.2506338283357894E-7</v>
      </c>
      <c r="BD85">
        <v>3.3284826086764264E-7</v>
      </c>
      <c r="BE85">
        <v>1.0735271226058811E-6</v>
      </c>
      <c r="BF85">
        <v>5.53173432119306E-8</v>
      </c>
      <c r="BG85">
        <v>1.0094285444248492E-7</v>
      </c>
      <c r="BH85">
        <v>1.1324712770855857E-4</v>
      </c>
      <c r="BI85">
        <v>4.3824097128426697E-7</v>
      </c>
      <c r="BJ85">
        <v>7.0143960734111934E-4</v>
      </c>
      <c r="BK85">
        <v>4.8717590574817404E-6</v>
      </c>
      <c r="BL85">
        <v>3.1557130126179286E-7</v>
      </c>
      <c r="BM85">
        <v>1.9793514230197806E-5</v>
      </c>
      <c r="BN85">
        <v>2.2323195231510543E-6</v>
      </c>
      <c r="BO85">
        <v>4.2228272390522914E-5</v>
      </c>
      <c r="BP85">
        <v>6.884241550053927E-3</v>
      </c>
      <c r="BQ85">
        <v>1.0160328287284789E-4</v>
      </c>
      <c r="BR85">
        <v>3.2115774650326563E-2</v>
      </c>
      <c r="BS85">
        <v>5.2739636603203648E-5</v>
      </c>
      <c r="BT85">
        <v>9.9301881761688584E-5</v>
      </c>
      <c r="BU85">
        <v>1.9809039845171408E-4</v>
      </c>
      <c r="BV85">
        <v>5.2620034200634436E-2</v>
      </c>
      <c r="BW85">
        <v>8.6592545950773485E-6</v>
      </c>
      <c r="BX85">
        <v>4.496139762287174E-2</v>
      </c>
      <c r="BY85">
        <v>1.7724453005624899E-4</v>
      </c>
      <c r="BZ85">
        <v>6.6578850214488478E-2</v>
      </c>
      <c r="CA85">
        <v>1.600948434129475E-3</v>
      </c>
      <c r="CB85">
        <v>1.754291870905045E-4</v>
      </c>
      <c r="CC85">
        <v>2.0900221135921756E-3</v>
      </c>
      <c r="CD85">
        <v>8.6427799621156973E-2</v>
      </c>
      <c r="CE85">
        <v>8.1543165174151214E-4</v>
      </c>
      <c r="CF85">
        <v>2.3079499071362645E-2</v>
      </c>
      <c r="CG85">
        <v>1.2627686739306665E-3</v>
      </c>
      <c r="CH85">
        <v>5.5677810803507234E-2</v>
      </c>
      <c r="CI85">
        <v>9.601865099060664E-4</v>
      </c>
      <c r="CJ85">
        <v>3.509121183701295E-4</v>
      </c>
      <c r="CK85">
        <v>1.5241701207613192E-3</v>
      </c>
      <c r="CL85">
        <v>0.13001545914754792</v>
      </c>
      <c r="CM85">
        <v>3.2643426055127402E-5</v>
      </c>
      <c r="CN85">
        <v>4.0066944447835467E-3</v>
      </c>
      <c r="CO85">
        <v>3.1636753380049693E-4</v>
      </c>
      <c r="CP85">
        <v>4.1677911064349392E-2</v>
      </c>
      <c r="CQ85">
        <v>2.6615662833084285E-4</v>
      </c>
      <c r="CR85">
        <v>1.7513728685468965E-4</v>
      </c>
      <c r="CS85">
        <v>1.513549537992696E-4</v>
      </c>
      <c r="CT85">
        <v>4.2590234962245788E-2</v>
      </c>
      <c r="CU85" s="5">
        <f t="shared" si="4"/>
        <v>7.0788739851098592</v>
      </c>
      <c r="CV85" s="2">
        <v>466.32406616210898</v>
      </c>
      <c r="CW85" s="2">
        <v>5.8101210743188901E-3</v>
      </c>
      <c r="CX85" s="2">
        <v>732.95025634765602</v>
      </c>
      <c r="CY85" s="2">
        <v>1.8482362031936601</v>
      </c>
      <c r="CZ85" s="2">
        <v>666.62139892578102</v>
      </c>
      <c r="DA85" s="2">
        <v>24.401927947998001</v>
      </c>
      <c r="DB85" s="2">
        <v>9.3886233866214794E-2</v>
      </c>
      <c r="DC85" s="2">
        <v>0.116672269999981</v>
      </c>
      <c r="DD85" s="2">
        <v>29.4310302734375</v>
      </c>
      <c r="DE85" s="2">
        <v>34.075088500976598</v>
      </c>
      <c r="DF85" s="2">
        <v>4964.3384017944336</v>
      </c>
      <c r="DG85" s="2">
        <v>5516.13720703125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2426.59838867188</v>
      </c>
      <c r="DS85">
        <v>0</v>
      </c>
      <c r="DT85" s="3">
        <f>'[1]GovtExp (VDGM+VIGM)'!C84</f>
        <v>0</v>
      </c>
      <c r="DU85" s="3">
        <f>'[1]GovtExp (VDGM+VIGM)'!D84</f>
        <v>4.4599029934033799E-5</v>
      </c>
      <c r="DV85" s="3">
        <f>'[1]GovtExp (VDGM+VIGM)'!E84</f>
        <v>1.3121349184075399E-5</v>
      </c>
      <c r="DW85" s="3">
        <f>'[1]GovtExp (VDGM+VIGM)'!F84</f>
        <v>2.60664842244296E-6</v>
      </c>
      <c r="DX85" s="3">
        <f>'[1]GovtExp (VDGM+VIGM)'!G84</f>
        <v>1.97558929357911E-5</v>
      </c>
      <c r="DY85" s="3">
        <f>'[1]GovtExp (VDGM+VIGM)'!H84</f>
        <v>1.07016539914184E-5</v>
      </c>
      <c r="DZ85" s="3">
        <f>'[1]GovtExp (VDGM+VIGM)'!I84</f>
        <v>4.1754701669560703E-6</v>
      </c>
      <c r="EA85" s="3">
        <f>'[1]GovtExp (VDGM+VIGM)'!J84</f>
        <v>4.5402439354802499E-6</v>
      </c>
      <c r="EB85" s="3">
        <f>'[1]GovtExp (VDGM+VIGM)'!K84</f>
        <v>4.5409747144731202E-6</v>
      </c>
      <c r="EC85" s="3">
        <f>'[1]GovtExp (VDGM+VIGM)'!L84</f>
        <v>5.5372271162923398E-5</v>
      </c>
      <c r="ED85" s="3">
        <f>'[1]GovtExp (VDGM+VIGM)'!M84</f>
        <v>7.1604492877377188</v>
      </c>
      <c r="EE85" s="3">
        <f>'[1]GovtExp (VDGM+VIGM)'!N84</f>
        <v>0.53399854898452803</v>
      </c>
      <c r="EF85" s="3">
        <f>[1]Export!C84</f>
        <v>4965.83447265625</v>
      </c>
      <c r="EG85" s="3">
        <f>[1]Export!D84</f>
        <v>7.1682047843933097</v>
      </c>
      <c r="EH85" s="3">
        <f>[1]Export!E84</f>
        <v>37252.55859375</v>
      </c>
      <c r="EI85" s="3">
        <f>[1]Export!F84</f>
        <v>438.43051147460898</v>
      </c>
      <c r="EJ85" s="3">
        <f>[1]Export!G84</f>
        <v>14174.978515625</v>
      </c>
      <c r="EK85" s="3">
        <f>[1]Export!H84</f>
        <v>3415.67138671875</v>
      </c>
      <c r="EL85" s="3">
        <f>[1]Export!I84</f>
        <v>6.0697350502014196</v>
      </c>
      <c r="EM85" s="3">
        <f>[1]Export!J84</f>
        <v>168.67834472656301</v>
      </c>
      <c r="EN85" s="3">
        <f>[1]Export!K84</f>
        <v>4794.181640625</v>
      </c>
      <c r="EO85" s="3">
        <f>[1]Export!L84</f>
        <v>2055.19946289063</v>
      </c>
      <c r="EP85" s="3">
        <f>[1]Export!M84</f>
        <v>10687.228515625</v>
      </c>
      <c r="EQ85" s="3">
        <f>[1]Export!N84</f>
        <v>687786.875</v>
      </c>
      <c r="ER85" s="7">
        <f t="shared" si="5"/>
        <v>780630.59023564542</v>
      </c>
      <c r="ES85" s="3">
        <f t="shared" si="6"/>
        <v>780623.51136166032</v>
      </c>
      <c r="ET85">
        <v>352877.78122342622</v>
      </c>
      <c r="EU85" s="7">
        <f t="shared" si="7"/>
        <v>780630.59023564542</v>
      </c>
    </row>
    <row r="86" spans="1:151" x14ac:dyDescent="0.35">
      <c r="A86" s="1" t="s">
        <v>15</v>
      </c>
      <c r="B86" t="s">
        <v>19</v>
      </c>
      <c r="C86">
        <v>2.5690442730499528E-4</v>
      </c>
      <c r="D86">
        <v>8.2088871794808036E-9</v>
      </c>
      <c r="E86">
        <v>1.6275735511303615E-4</v>
      </c>
      <c r="F86">
        <v>1.0202534478739269E-6</v>
      </c>
      <c r="G86">
        <v>2.1542531998246185E-7</v>
      </c>
      <c r="H86">
        <v>2.8735520451640749E-8</v>
      </c>
      <c r="I86">
        <v>2.5964308803327823E-6</v>
      </c>
      <c r="J86">
        <v>1.1424062155962517E-8</v>
      </c>
      <c r="K86">
        <v>1.1608391243342215E-4</v>
      </c>
      <c r="L86">
        <v>6.1397071737796593E-5</v>
      </c>
      <c r="M86">
        <v>5.9802972637799327E-3</v>
      </c>
      <c r="N86">
        <v>7.92174987753344E-5</v>
      </c>
      <c r="O86">
        <v>3.1849813423647618E-5</v>
      </c>
      <c r="P86">
        <v>3.1505047036912557E-5</v>
      </c>
      <c r="Q86">
        <v>3.585925539352047E-4</v>
      </c>
      <c r="R86">
        <v>4.1823897194504289E-6</v>
      </c>
      <c r="S86">
        <v>7.2335982024015382E-4</v>
      </c>
      <c r="T86">
        <v>8.5203248650820564E-7</v>
      </c>
      <c r="U86">
        <v>1.7619631486878007E-2</v>
      </c>
      <c r="V86">
        <v>1.3123293868969549E-3</v>
      </c>
      <c r="W86">
        <v>9.040682616424611E-6</v>
      </c>
      <c r="X86">
        <v>3.259902584707664E-5</v>
      </c>
      <c r="Y86">
        <v>8.4483064091044979E-4</v>
      </c>
      <c r="Z86">
        <v>1.9400642752382728E-5</v>
      </c>
      <c r="AA86">
        <v>1.031753527755451E-4</v>
      </c>
      <c r="AB86">
        <v>1.9893642505030347E-5</v>
      </c>
      <c r="AC86">
        <v>1.3549153351922931E-3</v>
      </c>
      <c r="AD86">
        <v>8.717484660250181E-5</v>
      </c>
      <c r="AE86">
        <v>2.2222962700431114E-5</v>
      </c>
      <c r="AF86">
        <v>1.7005020095134392E-5</v>
      </c>
      <c r="AG86">
        <v>1.1738834964986537E-5</v>
      </c>
      <c r="AH86">
        <v>5.3612715824811912E-7</v>
      </c>
      <c r="AI86">
        <v>1.2571274362141568E-3</v>
      </c>
      <c r="AJ86">
        <v>1.5339414427183394E-5</v>
      </c>
      <c r="AK86">
        <v>5.0932330792431098E-2</v>
      </c>
      <c r="AL86">
        <v>2.6305841607233847E-3</v>
      </c>
      <c r="AM86">
        <v>2.3117735824371136E-5</v>
      </c>
      <c r="AN86">
        <v>4.6611432860506944E-5</v>
      </c>
      <c r="AO86">
        <v>4.3308238170335051E-4</v>
      </c>
      <c r="AP86">
        <v>3.2223846079723731E-5</v>
      </c>
      <c r="AQ86">
        <v>9.0254550319550326E-5</v>
      </c>
      <c r="AR86">
        <v>5.3080666731910387E-6</v>
      </c>
      <c r="AS86">
        <v>3.240960701486988E-3</v>
      </c>
      <c r="AT86">
        <v>2.6854394600135098E-4</v>
      </c>
      <c r="AU86">
        <v>1.8551648136699237E-5</v>
      </c>
      <c r="AV86">
        <v>1.7208731220998961E-5</v>
      </c>
      <c r="AW86">
        <v>4.0491900372082335E-4</v>
      </c>
      <c r="AX86">
        <v>5.8944272822226429E-6</v>
      </c>
      <c r="AY86">
        <v>2.5892659516407384E-2</v>
      </c>
      <c r="AZ86">
        <v>2.0700431779127181E-6</v>
      </c>
      <c r="BA86">
        <v>3.7553936013406293E-2</v>
      </c>
      <c r="BB86">
        <v>1.4311830393667064E-4</v>
      </c>
      <c r="BC86">
        <v>8.2456744687153988E-6</v>
      </c>
      <c r="BD86">
        <v>2.5500756282700818E-5</v>
      </c>
      <c r="BE86">
        <v>8.9258490212369235E-4</v>
      </c>
      <c r="BF86">
        <v>1.4297162963980586E-5</v>
      </c>
      <c r="BG86">
        <v>4.9277927625153263E-3</v>
      </c>
      <c r="BH86">
        <v>3.5605275992434579E-6</v>
      </c>
      <c r="BI86">
        <v>4.1215137550393396E-2</v>
      </c>
      <c r="BJ86">
        <v>4.4401029577513361E-4</v>
      </c>
      <c r="BK86">
        <v>6.431189241749132E-5</v>
      </c>
      <c r="BL86">
        <v>1.6721710565661854E-4</v>
      </c>
      <c r="BM86">
        <v>4.5679027381269974E-3</v>
      </c>
      <c r="BN86">
        <v>8.2061674227078545E-6</v>
      </c>
      <c r="BO86">
        <v>1.4280944346807256E-3</v>
      </c>
      <c r="BP86">
        <v>2.5740402801438398E-5</v>
      </c>
      <c r="BQ86">
        <v>1.8481160788042662E-2</v>
      </c>
      <c r="BR86">
        <v>2.334029080425543E-4</v>
      </c>
      <c r="BS86">
        <v>1.2991269157529963E-5</v>
      </c>
      <c r="BT86">
        <v>1.9981843444851868E-4</v>
      </c>
      <c r="BU86">
        <v>3.1684930865618849E-3</v>
      </c>
      <c r="BV86">
        <v>5.6893581267745058E-6</v>
      </c>
      <c r="BW86">
        <v>2.2985071791769703E-4</v>
      </c>
      <c r="BX86">
        <v>1.8981574067734281E-6</v>
      </c>
      <c r="BY86">
        <v>2.3201260014768703E-3</v>
      </c>
      <c r="BZ86">
        <v>7.0918539622873215E-5</v>
      </c>
      <c r="CA86">
        <v>1.0139619886936008E-5</v>
      </c>
      <c r="CB86">
        <v>3.4329350087922386E-5</v>
      </c>
      <c r="CC86">
        <v>4.4539146908632252E-4</v>
      </c>
      <c r="CD86">
        <v>6.4439931977968662E-7</v>
      </c>
      <c r="CE86">
        <v>0.11009450148133063</v>
      </c>
      <c r="CF86">
        <v>1.2305100733433795E-3</v>
      </c>
      <c r="CG86">
        <v>0.21935604723760604</v>
      </c>
      <c r="CH86">
        <v>7.1642350922221454E-3</v>
      </c>
      <c r="CI86">
        <v>4.6070598214574205E-3</v>
      </c>
      <c r="CJ86">
        <v>5.3767559787786714E-3</v>
      </c>
      <c r="CK86">
        <v>1.6135452558794686E-2</v>
      </c>
      <c r="CL86">
        <v>2.0368916161084215E-3</v>
      </c>
      <c r="CM86">
        <v>6.418218433645467E-4</v>
      </c>
      <c r="CN86">
        <v>1.3252088481043397E-5</v>
      </c>
      <c r="CO86">
        <v>4.5284290044747362E-3</v>
      </c>
      <c r="CP86">
        <v>1.4676479238351424E-4</v>
      </c>
      <c r="CQ86">
        <v>1.0916226577425518E-4</v>
      </c>
      <c r="CR86">
        <v>3.4257960637424026E-5</v>
      </c>
      <c r="CS86">
        <v>3.4041001951591739E-4</v>
      </c>
      <c r="CT86">
        <v>1.3054337730934721E-5</v>
      </c>
      <c r="CU86" s="5">
        <f t="shared" si="4"/>
        <v>0.60311527844845059</v>
      </c>
      <c r="CV86" s="2">
        <v>1.5944131612777701</v>
      </c>
      <c r="CW86" s="2">
        <v>10.9664306640625</v>
      </c>
      <c r="CX86" s="2">
        <v>1579.00256347656</v>
      </c>
      <c r="CY86" s="2">
        <v>5.8128113746643102</v>
      </c>
      <c r="CZ86" s="2">
        <v>737.52239990234398</v>
      </c>
      <c r="DA86" s="2">
        <v>530.248046875</v>
      </c>
      <c r="DB86" s="2">
        <v>604.9072265625</v>
      </c>
      <c r="DC86" s="2">
        <v>3502.97119140625</v>
      </c>
      <c r="DD86" s="2">
        <v>2380.67456054688</v>
      </c>
      <c r="DE86" s="2">
        <v>195.83494567871099</v>
      </c>
      <c r="DF86" s="2">
        <v>927447.759765625</v>
      </c>
      <c r="DG86" s="2">
        <v>48674.4453125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62.594512939453097</v>
      </c>
      <c r="DS86">
        <v>0</v>
      </c>
      <c r="DT86" s="3">
        <f>'[1]GovtExp (VDGM+VIGM)'!C85</f>
        <v>1.7255567014217401E-2</v>
      </c>
      <c r="DU86" s="3">
        <f>'[1]GovtExp (VDGM+VIGM)'!D85</f>
        <v>2.50774677842855E-2</v>
      </c>
      <c r="DV86" s="3">
        <f>'[1]GovtExp (VDGM+VIGM)'!E85</f>
        <v>10.3794298171997</v>
      </c>
      <c r="DW86" s="3">
        <f>'[1]GovtExp (VDGM+VIGM)'!F85</f>
        <v>1.32043194025755E-2</v>
      </c>
      <c r="DX86" s="3">
        <f>'[1]GovtExp (VDGM+VIGM)'!G85</f>
        <v>1.0263284444809</v>
      </c>
      <c r="DY86" s="3">
        <f>'[1]GovtExp (VDGM+VIGM)'!H85</f>
        <v>4.0969190597534197</v>
      </c>
      <c r="DZ86" s="3">
        <f>'[1]GovtExp (VDGM+VIGM)'!I85</f>
        <v>0.86627143621444702</v>
      </c>
      <c r="EA86" s="3">
        <f>'[1]GovtExp (VDGM+VIGM)'!J85</f>
        <v>26.2459526062012</v>
      </c>
      <c r="EB86" s="3">
        <f>'[1]GovtExp (VDGM+VIGM)'!K85</f>
        <v>21.2713298797607</v>
      </c>
      <c r="EC86" s="3">
        <f>'[1]GovtExp (VDGM+VIGM)'!L85</f>
        <v>1.22357141971588</v>
      </c>
      <c r="ED86" s="3">
        <f>'[1]GovtExp (VDGM+VIGM)'!M85</f>
        <v>2030.3478469848633</v>
      </c>
      <c r="EE86" s="3">
        <f>'[1]GovtExp (VDGM+VIGM)'!N85</f>
        <v>132.13098144531301</v>
      </c>
      <c r="EF86" s="3">
        <f>[1]Export!C85</f>
        <v>1.88638150691986</v>
      </c>
      <c r="EG86" s="3">
        <f>[1]Export!D85</f>
        <v>63.946723937988303</v>
      </c>
      <c r="EH86" s="3">
        <f>[1]Export!E85</f>
        <v>4979.56884765625</v>
      </c>
      <c r="EI86" s="3">
        <f>[1]Export!F85</f>
        <v>23.8668422698975</v>
      </c>
      <c r="EJ86" s="3">
        <f>[1]Export!G85</f>
        <v>5157.21435546875</v>
      </c>
      <c r="EK86" s="3">
        <f>[1]Export!H85</f>
        <v>870.17230224609398</v>
      </c>
      <c r="EL86" s="3">
        <f>[1]Export!I85</f>
        <v>1564.25756835938</v>
      </c>
      <c r="EM86" s="3">
        <f>[1]Export!J85</f>
        <v>7275.2900390625</v>
      </c>
      <c r="EN86" s="3">
        <f>[1]Export!K85</f>
        <v>3804.05834960938</v>
      </c>
      <c r="EO86" s="3">
        <f>[1]Export!L85</f>
        <v>247.40870666503901</v>
      </c>
      <c r="EP86" s="3">
        <f>[1]Export!M85</f>
        <v>21713.419921875</v>
      </c>
      <c r="EQ86" s="3">
        <f>[1]Export!N85</f>
        <v>88405.6015625</v>
      </c>
      <c r="ER86" s="7">
        <f t="shared" si="5"/>
        <v>1122069.2730655961</v>
      </c>
      <c r="ES86" s="3">
        <f t="shared" si="6"/>
        <v>1122068.6699503176</v>
      </c>
      <c r="ET86">
        <v>564471.57219112071</v>
      </c>
      <c r="EU86" s="7">
        <f t="shared" si="7"/>
        <v>1122069.2730655961</v>
      </c>
    </row>
    <row r="87" spans="1:151" x14ac:dyDescent="0.35">
      <c r="A87" s="1" t="s">
        <v>15</v>
      </c>
      <c r="B87" t="s">
        <v>20</v>
      </c>
      <c r="C87">
        <v>2.5319960988181896E-3</v>
      </c>
      <c r="D87">
        <v>4.3525998527032796E-4</v>
      </c>
      <c r="E87">
        <v>1.3472149887211336E-3</v>
      </c>
      <c r="F87">
        <v>2.1873640453167184E-2</v>
      </c>
      <c r="G87">
        <v>6.5409572472536299E-3</v>
      </c>
      <c r="H87">
        <v>2.6233250919157867E-3</v>
      </c>
      <c r="I87">
        <v>2.24584320154107E-4</v>
      </c>
      <c r="J87">
        <v>2.2644459804610612E-3</v>
      </c>
      <c r="K87">
        <v>9.3255588292259444E-5</v>
      </c>
      <c r="L87">
        <v>2.739073145911354E-3</v>
      </c>
      <c r="M87">
        <v>3.1353439558798004E-4</v>
      </c>
      <c r="N87">
        <v>3.5280052464664413E-3</v>
      </c>
      <c r="O87">
        <v>2.0743381202011704E-3</v>
      </c>
      <c r="P87">
        <v>5.2053079443079681E-4</v>
      </c>
      <c r="Q87">
        <v>3.529923335204896E-4</v>
      </c>
      <c r="R87">
        <v>5.1243132601916071E-4</v>
      </c>
      <c r="S87">
        <v>8.278361310559432E-4</v>
      </c>
      <c r="T87">
        <v>9.0057530364444946E-4</v>
      </c>
      <c r="U87">
        <v>2.2571319954339231E-3</v>
      </c>
      <c r="V87">
        <v>2.3653391083590689E-2</v>
      </c>
      <c r="W87">
        <v>1.5736969457617444E-2</v>
      </c>
      <c r="X87">
        <v>3.6376706256519365E-3</v>
      </c>
      <c r="Y87">
        <v>2.493191449097707E-3</v>
      </c>
      <c r="Z87">
        <v>5.1671085285070403E-3</v>
      </c>
      <c r="AA87">
        <v>2.1455605093454106E-4</v>
      </c>
      <c r="AB87">
        <v>9.0107683141032215E-3</v>
      </c>
      <c r="AC87">
        <v>5.1378218197824384E-4</v>
      </c>
      <c r="AD87">
        <v>2.3487346641986994E-2</v>
      </c>
      <c r="AE87">
        <v>1.1145339449617949E-2</v>
      </c>
      <c r="AF87">
        <v>1.904149186308875E-3</v>
      </c>
      <c r="AG87">
        <v>3.6060854216862545E-5</v>
      </c>
      <c r="AH87">
        <v>1.951808305383887E-4</v>
      </c>
      <c r="AI87">
        <v>1.2504046044276601E-3</v>
      </c>
      <c r="AJ87">
        <v>2.7715041827667442E-3</v>
      </c>
      <c r="AK87">
        <v>4.3233667050116917E-3</v>
      </c>
      <c r="AL87">
        <v>3.8218622084697784E-2</v>
      </c>
      <c r="AM87">
        <v>1.5188520330652978E-2</v>
      </c>
      <c r="AN87">
        <v>5.1295747714664598E-3</v>
      </c>
      <c r="AO87">
        <v>8.5547581072005507E-4</v>
      </c>
      <c r="AP87">
        <v>5.722464338777088E-3</v>
      </c>
      <c r="AQ87">
        <v>6.1714001163929087E-5</v>
      </c>
      <c r="AR87">
        <v>5.2594445317955419E-4</v>
      </c>
      <c r="AS87">
        <v>4.543867466216749E-4</v>
      </c>
      <c r="AT87">
        <v>2.4267820593220382E-2</v>
      </c>
      <c r="AU87">
        <v>1.2712442469187561E-2</v>
      </c>
      <c r="AV87">
        <v>1.9187542643826602E-3</v>
      </c>
      <c r="AW87">
        <v>1.5791618525449434E-3</v>
      </c>
      <c r="AX87">
        <v>1.1177181907417266E-3</v>
      </c>
      <c r="AY87">
        <v>5.120272364358415E-2</v>
      </c>
      <c r="AZ87">
        <v>2.6839649874389063E-3</v>
      </c>
      <c r="BA87">
        <v>1.2327605590349813E-2</v>
      </c>
      <c r="BB87">
        <v>9.2692839270643826E-2</v>
      </c>
      <c r="BC87">
        <v>1.4253437847526418E-2</v>
      </c>
      <c r="BD87">
        <v>3.57428496283589E-2</v>
      </c>
      <c r="BE87">
        <v>4.6492644206911427E-3</v>
      </c>
      <c r="BF87">
        <v>3.191205452391388E-2</v>
      </c>
      <c r="BG87">
        <v>3.9925730286587378E-3</v>
      </c>
      <c r="BH87">
        <v>2.2105376556053008E-3</v>
      </c>
      <c r="BI87">
        <v>7.843318903195803E-3</v>
      </c>
      <c r="BJ87">
        <v>5.1320708786345495E-2</v>
      </c>
      <c r="BK87">
        <v>2.1021836769138012E-2</v>
      </c>
      <c r="BL87">
        <v>1.9086583522853154E-2</v>
      </c>
      <c r="BM87">
        <v>7.935592692501733E-3</v>
      </c>
      <c r="BN87">
        <v>5.4184379115411897E-3</v>
      </c>
      <c r="BO87">
        <v>4.3219513398099656E-4</v>
      </c>
      <c r="BP87">
        <v>1.8571867940797761E-3</v>
      </c>
      <c r="BQ87">
        <v>1.5587509401352975E-3</v>
      </c>
      <c r="BR87">
        <v>1.4803766349511529E-2</v>
      </c>
      <c r="BS87">
        <v>6.2184599723218246E-3</v>
      </c>
      <c r="BT87">
        <v>4.7724579418996259E-3</v>
      </c>
      <c r="BU87">
        <v>5.3969007635426931E-3</v>
      </c>
      <c r="BV87">
        <v>1.1038769461112316E-3</v>
      </c>
      <c r="BW87">
        <v>6.3205833672632232E-5</v>
      </c>
      <c r="BX87">
        <v>1.768175533485891E-3</v>
      </c>
      <c r="BY87">
        <v>3.4773290850850612E-4</v>
      </c>
      <c r="BZ87">
        <v>7.472319560354948E-3</v>
      </c>
      <c r="CA87">
        <v>5.1095057774992987E-3</v>
      </c>
      <c r="CB87">
        <v>7.1092286515185663E-4</v>
      </c>
      <c r="CC87">
        <v>1.7713725329250639E-3</v>
      </c>
      <c r="CD87">
        <v>1.4737473598089171E-4</v>
      </c>
      <c r="CE87">
        <v>6.2104698376312752E-2</v>
      </c>
      <c r="CF87">
        <v>2.8713511460294255E-2</v>
      </c>
      <c r="CG87">
        <v>4.0095565440918163E-2</v>
      </c>
      <c r="CH87">
        <v>0.37528826639306445</v>
      </c>
      <c r="CI87">
        <v>0.18852034741544735</v>
      </c>
      <c r="CJ87">
        <v>0.14659662064433479</v>
      </c>
      <c r="CK87">
        <v>9.7113598216363173E-2</v>
      </c>
      <c r="CL87">
        <v>6.6513016033581188E-2</v>
      </c>
      <c r="CM87">
        <v>8.9965676762616042E-4</v>
      </c>
      <c r="CN87">
        <v>4.7590561314895527E-4</v>
      </c>
      <c r="CO87">
        <v>7.2889396079182337E-4</v>
      </c>
      <c r="CP87">
        <v>1.4335477333063609E-2</v>
      </c>
      <c r="CQ87">
        <v>4.6173812405291056E-3</v>
      </c>
      <c r="CR87">
        <v>4.118112475636657E-3</v>
      </c>
      <c r="CS87">
        <v>9.2773117259676706E-4</v>
      </c>
      <c r="CT87">
        <v>2.449582752187767E-3</v>
      </c>
      <c r="CU87" s="5">
        <f t="shared" si="4"/>
        <v>1.7165814176674434</v>
      </c>
      <c r="CV87" s="2">
        <v>0.82667893171310403</v>
      </c>
      <c r="CW87" s="2">
        <v>1.97557961940765</v>
      </c>
      <c r="CX87" s="2">
        <v>434.45590209960898</v>
      </c>
      <c r="CY87" s="2">
        <v>1.4764831066131601</v>
      </c>
      <c r="CZ87" s="2">
        <v>505.07656860351602</v>
      </c>
      <c r="DA87" s="2">
        <v>32.196235656738303</v>
      </c>
      <c r="DB87" s="2">
        <v>1256.10400390625</v>
      </c>
      <c r="DC87" s="2">
        <v>1633.13195800781</v>
      </c>
      <c r="DD87" s="2">
        <v>299.96170043945301</v>
      </c>
      <c r="DE87" s="2">
        <v>1.01645243167877</v>
      </c>
      <c r="DF87" s="2">
        <v>302922.3447265625</v>
      </c>
      <c r="DG87" s="2">
        <v>20055.92578125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2924.3447265625</v>
      </c>
      <c r="DS87">
        <v>0</v>
      </c>
      <c r="DT87" s="3">
        <f>'[1]GovtExp (VDGM+VIGM)'!C86</f>
        <v>3.30619081978512E-6</v>
      </c>
      <c r="DU87" s="3">
        <f>'[1]GovtExp (VDGM+VIGM)'!D86</f>
        <v>8.63622035831213E-3</v>
      </c>
      <c r="DV87" s="3">
        <f>'[1]GovtExp (VDGM+VIGM)'!E86</f>
        <v>4.9511904716491699</v>
      </c>
      <c r="DW87" s="3">
        <f>'[1]GovtExp (VDGM+VIGM)'!F86</f>
        <v>5.6284093298017996E-3</v>
      </c>
      <c r="DX87" s="3">
        <f>'[1]GovtExp (VDGM+VIGM)'!G86</f>
        <v>5.0367555618286097</v>
      </c>
      <c r="DY87" s="3">
        <f>'[1]GovtExp (VDGM+VIGM)'!H86</f>
        <v>0.49270722270011902</v>
      </c>
      <c r="DZ87" s="3">
        <f>'[1]GovtExp (VDGM+VIGM)'!I86</f>
        <v>3.4687929153442401</v>
      </c>
      <c r="EA87" s="3">
        <f>'[1]GovtExp (VDGM+VIGM)'!J86</f>
        <v>8.9444036483764595</v>
      </c>
      <c r="EB87" s="3">
        <f>'[1]GovtExp (VDGM+VIGM)'!K86</f>
        <v>2.9452283382415798</v>
      </c>
      <c r="EC87" s="3">
        <f>'[1]GovtExp (VDGM+VIGM)'!L86</f>
        <v>2.1788750309497101E-3</v>
      </c>
      <c r="ED87" s="3">
        <f>'[1]GovtExp (VDGM+VIGM)'!M86</f>
        <v>395.81822967529308</v>
      </c>
      <c r="EE87" s="3">
        <f>'[1]GovtExp (VDGM+VIGM)'!N86</f>
        <v>88.668846130371094</v>
      </c>
      <c r="EF87" s="3">
        <f>[1]Export!C86</f>
        <v>126.95265960693401</v>
      </c>
      <c r="EG87" s="3">
        <f>[1]Export!D86</f>
        <v>80.052772521972699</v>
      </c>
      <c r="EH87" s="3">
        <f>[1]Export!E86</f>
        <v>14899.2216796875</v>
      </c>
      <c r="EI87" s="3">
        <f>[1]Export!F86</f>
        <v>207.39190673828099</v>
      </c>
      <c r="EJ87" s="3">
        <f>[1]Export!G86</f>
        <v>14766.8095703125</v>
      </c>
      <c r="EK87" s="3">
        <f>[1]Export!H86</f>
        <v>4055.58764648438</v>
      </c>
      <c r="EL87" s="3">
        <f>[1]Export!I86</f>
        <v>21678.98828125</v>
      </c>
      <c r="EM87" s="3">
        <f>[1]Export!J86</f>
        <v>23002.880859375</v>
      </c>
      <c r="EN87" s="3">
        <f>[1]Export!K86</f>
        <v>4320.5048828125</v>
      </c>
      <c r="EO87" s="3">
        <f>[1]Export!L86</f>
        <v>462.26187133789102</v>
      </c>
      <c r="EP87" s="3">
        <f>[1]Export!M86</f>
        <v>306186.8125</v>
      </c>
      <c r="EQ87" s="3">
        <f>[1]Export!N86</f>
        <v>397036.65625</v>
      </c>
      <c r="ER87" s="7">
        <f t="shared" si="5"/>
        <v>1117405.0168594969</v>
      </c>
      <c r="ES87" s="3">
        <f t="shared" si="6"/>
        <v>1117403.3002780795</v>
      </c>
      <c r="ET87">
        <v>-1536393.1100725567</v>
      </c>
      <c r="EU87" s="7">
        <f t="shared" si="7"/>
        <v>1117405.0168594972</v>
      </c>
    </row>
    <row r="88" spans="1:151" x14ac:dyDescent="0.35">
      <c r="A88" s="1" t="s">
        <v>15</v>
      </c>
      <c r="B88" t="s">
        <v>21</v>
      </c>
      <c r="C88">
        <v>6.9665671893071577E-6</v>
      </c>
      <c r="D88">
        <v>1.7722228763529092E-6</v>
      </c>
      <c r="E88">
        <v>4.4761446909584545E-6</v>
      </c>
      <c r="F88">
        <v>5.9868340057213078E-5</v>
      </c>
      <c r="G88">
        <v>2.8148853112276578E-3</v>
      </c>
      <c r="H88">
        <v>2.4517805553418871E-4</v>
      </c>
      <c r="I88">
        <v>5.4490355762866291E-5</v>
      </c>
      <c r="J88">
        <v>3.7099183241558393E-4</v>
      </c>
      <c r="K88">
        <v>3.2246887060745228E-5</v>
      </c>
      <c r="L88">
        <v>3.0488713616034029E-3</v>
      </c>
      <c r="M88">
        <v>3.4210131538721138E-5</v>
      </c>
      <c r="N88">
        <v>3.3796412511559221E-4</v>
      </c>
      <c r="O88">
        <v>6.5790874153149733E-3</v>
      </c>
      <c r="P88">
        <v>6.3093782507206333E-4</v>
      </c>
      <c r="Q88">
        <v>1.1183510467397437E-3</v>
      </c>
      <c r="R88">
        <v>1.3835940558769952E-3</v>
      </c>
      <c r="S88">
        <v>2.0513189615422434E-4</v>
      </c>
      <c r="T88">
        <v>5.4164966921257636E-4</v>
      </c>
      <c r="U88">
        <v>1.8068267243458652E-4</v>
      </c>
      <c r="V88">
        <v>1.1149810946452187E-3</v>
      </c>
      <c r="W88">
        <v>1.8812226982441362E-2</v>
      </c>
      <c r="X88">
        <v>1.0907614741390769E-3</v>
      </c>
      <c r="Y88">
        <v>2.6702196132996855E-3</v>
      </c>
      <c r="Z88">
        <v>2.1011411606676957E-3</v>
      </c>
      <c r="AA88">
        <v>1.0241075174097275E-4</v>
      </c>
      <c r="AB88">
        <v>2.9328772873221141E-2</v>
      </c>
      <c r="AC88">
        <v>1.7495695192902634E-4</v>
      </c>
      <c r="AD88">
        <v>4.1243629564145954E-3</v>
      </c>
      <c r="AE88">
        <v>2.1810926358395391E-2</v>
      </c>
      <c r="AF88">
        <v>1.3730131634209522E-4</v>
      </c>
      <c r="AG88">
        <v>1.9996882233734077E-4</v>
      </c>
      <c r="AH88">
        <v>4.827244563783798E-5</v>
      </c>
      <c r="AI88">
        <v>2.0878741893176107E-4</v>
      </c>
      <c r="AJ88">
        <v>4.3242011365487989E-3</v>
      </c>
      <c r="AK88">
        <v>7.2143816588247553E-4</v>
      </c>
      <c r="AL88">
        <v>3.0544802427478349E-3</v>
      </c>
      <c r="AM88">
        <v>0.14045384905034211</v>
      </c>
      <c r="AN88">
        <v>2.2348210071646965E-3</v>
      </c>
      <c r="AO88">
        <v>3.3401174495243167E-3</v>
      </c>
      <c r="AP88">
        <v>3.1986092998107264E-2</v>
      </c>
      <c r="AQ88">
        <v>7.7073420119983492E-5</v>
      </c>
      <c r="AR88">
        <v>9.6463401682445066E-3</v>
      </c>
      <c r="AS88">
        <v>5.9752898702959765E-4</v>
      </c>
      <c r="AT88">
        <v>8.6890344385789717E-3</v>
      </c>
      <c r="AU88">
        <v>0.11952520438561469</v>
      </c>
      <c r="AV88">
        <v>5.6699648525531726E-3</v>
      </c>
      <c r="AW88">
        <v>1.2917158674339591E-2</v>
      </c>
      <c r="AX88">
        <v>1.4387136539396212E-2</v>
      </c>
      <c r="AY88">
        <v>3.2974445545170708E-3</v>
      </c>
      <c r="AZ88">
        <v>9.6061425482375188E-4</v>
      </c>
      <c r="BA88">
        <v>1.9901824547464107E-3</v>
      </c>
      <c r="BB88">
        <v>2.1523666541262455E-3</v>
      </c>
      <c r="BC88">
        <v>0.10068633400080292</v>
      </c>
      <c r="BD88">
        <v>5.6283905120965653E-3</v>
      </c>
      <c r="BE88">
        <v>9.6738856084978651E-3</v>
      </c>
      <c r="BF88">
        <v>2.4638037082939376E-2</v>
      </c>
      <c r="BG88">
        <v>4.8094447512697782E-4</v>
      </c>
      <c r="BH88">
        <v>1.9790305401148648E-3</v>
      </c>
      <c r="BI88">
        <v>1.2247414940137588E-3</v>
      </c>
      <c r="BJ88">
        <v>3.2748622261203767E-3</v>
      </c>
      <c r="BK88">
        <v>5.7607811230470159E-2</v>
      </c>
      <c r="BL88">
        <v>5.298080979544025E-3</v>
      </c>
      <c r="BM88">
        <v>1.2928774005597917E-2</v>
      </c>
      <c r="BN88">
        <v>8.4562592653364705E-3</v>
      </c>
      <c r="BO88">
        <v>8.2968304426316063E-4</v>
      </c>
      <c r="BP88">
        <v>8.2603044204000043E-3</v>
      </c>
      <c r="BQ88">
        <v>1.1119318881322685E-3</v>
      </c>
      <c r="BR88">
        <v>5.5841293775011087E-3</v>
      </c>
      <c r="BS88">
        <v>7.9226794969682116E-2</v>
      </c>
      <c r="BT88">
        <v>1.2929898949930895E-2</v>
      </c>
      <c r="BU88">
        <v>3.0049141117825622E-2</v>
      </c>
      <c r="BV88">
        <v>1.8282644108801611E-2</v>
      </c>
      <c r="BW88">
        <v>2.681806160764601E-3</v>
      </c>
      <c r="BX88">
        <v>6.1023023808557487E-2</v>
      </c>
      <c r="BY88">
        <v>1.1972094457241568E-2</v>
      </c>
      <c r="BZ88">
        <v>3.2819165606735194E-2</v>
      </c>
      <c r="CA88">
        <v>0.1025349225542735</v>
      </c>
      <c r="CB88">
        <v>4.4280860162360075E-2</v>
      </c>
      <c r="CC88">
        <v>0.10381754225666316</v>
      </c>
      <c r="CD88">
        <v>1.9679739433099173E-2</v>
      </c>
      <c r="CE88">
        <v>8.5140234431295876E-3</v>
      </c>
      <c r="CF88">
        <v>3.0765032657489772E-2</v>
      </c>
      <c r="CG88">
        <v>1.2377721526282014E-2</v>
      </c>
      <c r="CH88">
        <v>3.0017104605096528E-2</v>
      </c>
      <c r="CI88">
        <v>0.3903616171859679</v>
      </c>
      <c r="CJ88">
        <v>6.8410242658133294E-2</v>
      </c>
      <c r="CK88">
        <v>6.1715979054057783E-2</v>
      </c>
      <c r="CL88">
        <v>6.3150781552415547E-2</v>
      </c>
      <c r="CM88">
        <v>1.4088180584468366E-4</v>
      </c>
      <c r="CN88">
        <v>4.7642370322653035E-4</v>
      </c>
      <c r="CO88">
        <v>1.5468688176519373E-4</v>
      </c>
      <c r="CP88">
        <v>5.6141985367206789E-4</v>
      </c>
      <c r="CQ88">
        <v>8.8908807405424593E-3</v>
      </c>
      <c r="CR88">
        <v>1.9128583995116008E-3</v>
      </c>
      <c r="CS88">
        <v>7.5827696467130801E-4</v>
      </c>
      <c r="CT88">
        <v>1.2498529592289375E-3</v>
      </c>
      <c r="CU88" s="5">
        <f t="shared" si="4"/>
        <v>1.9120201132983563</v>
      </c>
      <c r="CV88" s="2">
        <v>3.1792006492614702</v>
      </c>
      <c r="CW88" s="2">
        <v>967.94146728515602</v>
      </c>
      <c r="CX88" s="2">
        <v>3165.36938476563</v>
      </c>
      <c r="CY88" s="2">
        <v>43.973731994628899</v>
      </c>
      <c r="CZ88" s="2">
        <v>3236.97583007813</v>
      </c>
      <c r="DA88" s="2">
        <v>522.33880615234398</v>
      </c>
      <c r="DB88" s="2">
        <v>2994.16259765625</v>
      </c>
      <c r="DC88" s="2">
        <v>3784.61645507813</v>
      </c>
      <c r="DD88" s="2">
        <v>7292.27392578125</v>
      </c>
      <c r="DE88" s="2">
        <v>1618.90795898438</v>
      </c>
      <c r="DF88" s="2">
        <v>798822.59375</v>
      </c>
      <c r="DG88" s="2">
        <v>62375.38671875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1534752.25</v>
      </c>
      <c r="DS88">
        <v>0</v>
      </c>
      <c r="DT88" s="3">
        <f>'[1]GovtExp (VDGM+VIGM)'!C87</f>
        <v>5.5481569143012199E-4</v>
      </c>
      <c r="DU88" s="3">
        <f>'[1]GovtExp (VDGM+VIGM)'!D87</f>
        <v>6.7291095852851895E-2</v>
      </c>
      <c r="DV88" s="3">
        <f>'[1]GovtExp (VDGM+VIGM)'!E87</f>
        <v>0.77673488855361905</v>
      </c>
      <c r="DW88" s="3">
        <f>'[1]GovtExp (VDGM+VIGM)'!F87</f>
        <v>5.4034773260355003E-2</v>
      </c>
      <c r="DX88" s="3">
        <f>'[1]GovtExp (VDGM+VIGM)'!G87</f>
        <v>0.89396321773529097</v>
      </c>
      <c r="DY88" s="3">
        <f>'[1]GovtExp (VDGM+VIGM)'!H87</f>
        <v>0.28053644299507102</v>
      </c>
      <c r="DZ88" s="3">
        <f>'[1]GovtExp (VDGM+VIGM)'!I87</f>
        <v>2.0346438884735099</v>
      </c>
      <c r="EA88" s="3">
        <f>'[1]GovtExp (VDGM+VIGM)'!J87</f>
        <v>1.90148901939392</v>
      </c>
      <c r="EB88" s="3">
        <f>'[1]GovtExp (VDGM+VIGM)'!K87</f>
        <v>2.3030047416686998</v>
      </c>
      <c r="EC88" s="3">
        <f>'[1]GovtExp (VDGM+VIGM)'!L87</f>
        <v>0.50112211704254195</v>
      </c>
      <c r="ED88" s="3">
        <f>'[1]GovtExp (VDGM+VIGM)'!M87</f>
        <v>632.49604797363259</v>
      </c>
      <c r="EE88" s="3">
        <f>'[1]GovtExp (VDGM+VIGM)'!N87</f>
        <v>56.766960144042997</v>
      </c>
      <c r="EF88" s="3">
        <f>[1]Export!C87</f>
        <v>17.430427551269499</v>
      </c>
      <c r="EG88" s="3">
        <f>[1]Export!D87</f>
        <v>1186.32922363281</v>
      </c>
      <c r="EH88" s="3">
        <f>[1]Export!E87</f>
        <v>12380.1103515625</v>
      </c>
      <c r="EI88" s="3">
        <f>[1]Export!F87</f>
        <v>330.87936401367199</v>
      </c>
      <c r="EJ88" s="3">
        <f>[1]Export!G87</f>
        <v>56995.0546875</v>
      </c>
      <c r="EK88" s="3">
        <f>[1]Export!H87</f>
        <v>23166.2265625</v>
      </c>
      <c r="EL88" s="3">
        <f>[1]Export!I87</f>
        <v>37972.95703125</v>
      </c>
      <c r="EM88" s="3">
        <f>[1]Export!J87</f>
        <v>34904.04296875</v>
      </c>
      <c r="EN88" s="3">
        <f>[1]Export!K87</f>
        <v>34248.234375</v>
      </c>
      <c r="EO88" s="3">
        <f>[1]Export!L87</f>
        <v>12795.9052734375</v>
      </c>
      <c r="EP88" s="3">
        <f>[1]Export!M87</f>
        <v>805937.5</v>
      </c>
      <c r="EQ88" s="3">
        <f>[1]Export!N87</f>
        <v>497634.65625</v>
      </c>
      <c r="ER88" s="7">
        <f t="shared" si="5"/>
        <v>3937849.2847456047</v>
      </c>
      <c r="ES88" s="3">
        <f t="shared" si="6"/>
        <v>3937847.3727254914</v>
      </c>
      <c r="ET88">
        <v>1352269.6166497117</v>
      </c>
      <c r="EU88" s="7">
        <f t="shared" si="7"/>
        <v>3937849.2847456047</v>
      </c>
    </row>
    <row r="89" spans="1:151" x14ac:dyDescent="0.35">
      <c r="A89" s="1" t="s">
        <v>15</v>
      </c>
      <c r="B89" t="s">
        <v>22</v>
      </c>
      <c r="C89">
        <v>8.5927381049882178E-5</v>
      </c>
      <c r="D89">
        <v>5.2248459538067062E-5</v>
      </c>
      <c r="E89">
        <v>1.993314171685397E-4</v>
      </c>
      <c r="F89">
        <v>1.9801072065568742E-4</v>
      </c>
      <c r="G89">
        <v>3.0098019773203366E-4</v>
      </c>
      <c r="H89">
        <v>3.8403137377447391E-3</v>
      </c>
      <c r="I89">
        <v>1.0079510461926281E-4</v>
      </c>
      <c r="J89">
        <v>1.5492477622850961E-4</v>
      </c>
      <c r="K89">
        <v>1.9515251534941999E-4</v>
      </c>
      <c r="L89">
        <v>1.1707323841623237E-2</v>
      </c>
      <c r="M89">
        <v>7.1190791238701372E-4</v>
      </c>
      <c r="N89">
        <v>1.5955547396319255E-3</v>
      </c>
      <c r="O89">
        <v>1.4143552683217654E-3</v>
      </c>
      <c r="P89">
        <v>1.2533626910986851E-2</v>
      </c>
      <c r="Q89">
        <v>3.1069202797610559E-3</v>
      </c>
      <c r="R89">
        <v>1.6846262343091136E-3</v>
      </c>
      <c r="S89">
        <v>5.3230697861548311E-5</v>
      </c>
      <c r="T89">
        <v>1.6711458327760146E-4</v>
      </c>
      <c r="U89">
        <v>1.7216489411722258E-4</v>
      </c>
      <c r="V89">
        <v>2.4028393947252169E-4</v>
      </c>
      <c r="W89">
        <v>3.7443773501869796E-4</v>
      </c>
      <c r="X89">
        <v>1.8831770238554233E-3</v>
      </c>
      <c r="Y89">
        <v>4.0879595154230745E-4</v>
      </c>
      <c r="Z89">
        <v>4.7098838002179922E-4</v>
      </c>
      <c r="AA89">
        <v>5.4549874063600207E-5</v>
      </c>
      <c r="AB89">
        <v>3.6209438753550356E-3</v>
      </c>
      <c r="AC89">
        <v>1.8771683328475876E-4</v>
      </c>
      <c r="AD89">
        <v>1.0175698822390083E-3</v>
      </c>
      <c r="AE89">
        <v>6.0652830915502239E-4</v>
      </c>
      <c r="AF89">
        <v>1.025952434072368E-3</v>
      </c>
      <c r="AG89">
        <v>2.5568315219123156E-5</v>
      </c>
      <c r="AH89">
        <v>9.0219678142950091E-5</v>
      </c>
      <c r="AI89">
        <v>6.9385887580815635E-5</v>
      </c>
      <c r="AJ89">
        <v>3.5684028350925495E-4</v>
      </c>
      <c r="AK89">
        <v>4.4017477385674544E-4</v>
      </c>
      <c r="AL89">
        <v>5.087298296693885E-4</v>
      </c>
      <c r="AM89">
        <v>5.4973989061520554E-4</v>
      </c>
      <c r="AN89">
        <v>3.0311422717182804E-3</v>
      </c>
      <c r="AO89">
        <v>2.514311503049094E-4</v>
      </c>
      <c r="AP89">
        <v>6.3450718309011162E-4</v>
      </c>
      <c r="AQ89">
        <v>2.7933862995450717E-5</v>
      </c>
      <c r="AR89">
        <v>6.3554307177010041E-4</v>
      </c>
      <c r="AS89">
        <v>3.015188176713548E-4</v>
      </c>
      <c r="AT89">
        <v>9.3486876016238773E-4</v>
      </c>
      <c r="AU89">
        <v>7.5812969670560561E-4</v>
      </c>
      <c r="AV89">
        <v>4.3198678407386556E-3</v>
      </c>
      <c r="AW89">
        <v>1.0551391887539691E-3</v>
      </c>
      <c r="AX89">
        <v>7.2352601274792505E-4</v>
      </c>
      <c r="AY89">
        <v>5.4591567113823763E-3</v>
      </c>
      <c r="AZ89">
        <v>5.9623557856214066E-4</v>
      </c>
      <c r="BA89">
        <v>6.5085127768077259E-3</v>
      </c>
      <c r="BB89">
        <v>2.7426963742756836E-3</v>
      </c>
      <c r="BC89">
        <v>1.5479843664993806E-3</v>
      </c>
      <c r="BD89">
        <v>1.7791978150079848E-2</v>
      </c>
      <c r="BE89">
        <v>1.7633390098332491E-3</v>
      </c>
      <c r="BF89">
        <v>5.8605786221030375E-3</v>
      </c>
      <c r="BG89">
        <v>3.5265622850273124E-4</v>
      </c>
      <c r="BH89">
        <v>4.3568353307687368E-4</v>
      </c>
      <c r="BI89">
        <v>1.3198089247771667E-3</v>
      </c>
      <c r="BJ89">
        <v>1.1069370674661287E-3</v>
      </c>
      <c r="BK89">
        <v>9.8813544088797067E-4</v>
      </c>
      <c r="BL89">
        <v>1.287526596010145E-2</v>
      </c>
      <c r="BM89">
        <v>2.4509099691666135E-3</v>
      </c>
      <c r="BN89">
        <v>1.1815306875619463E-3</v>
      </c>
      <c r="BO89">
        <v>1.5538559742854073E-5</v>
      </c>
      <c r="BP89">
        <v>1.8423044493016253E-4</v>
      </c>
      <c r="BQ89">
        <v>6.269179336527918E-5</v>
      </c>
      <c r="BR89">
        <v>1.0951059287528923E-4</v>
      </c>
      <c r="BS89">
        <v>8.374596395395933E-5</v>
      </c>
      <c r="BT89">
        <v>4.7299230103380703E-3</v>
      </c>
      <c r="BU89">
        <v>4.8227459286828358E-4</v>
      </c>
      <c r="BV89">
        <v>1.8370908150809118E-4</v>
      </c>
      <c r="BW89">
        <v>2.8674672737213135E-5</v>
      </c>
      <c r="BX89">
        <v>2.8364886952239691E-4</v>
      </c>
      <c r="BY89">
        <v>1.4307952519286099E-4</v>
      </c>
      <c r="BZ89">
        <v>3.8430038204025931E-4</v>
      </c>
      <c r="CA89">
        <v>2.6227041236163951E-4</v>
      </c>
      <c r="CB89">
        <v>6.7344376452543103E-3</v>
      </c>
      <c r="CC89">
        <v>5.0838013946836362E-4</v>
      </c>
      <c r="CD89">
        <v>5.5914313009320087E-4</v>
      </c>
      <c r="CE89">
        <v>1.0759209365911238E-2</v>
      </c>
      <c r="CF89">
        <v>1.1171226038580851E-2</v>
      </c>
      <c r="CG89">
        <v>3.0226063590361219E-2</v>
      </c>
      <c r="CH89">
        <v>2.1334320038003278E-2</v>
      </c>
      <c r="CI89">
        <v>2.0984120508231844E-2</v>
      </c>
      <c r="CJ89">
        <v>7.8792969443666594E-2</v>
      </c>
      <c r="CK89">
        <v>2.513249233904527E-2</v>
      </c>
      <c r="CL89">
        <v>1.8230487367480456E-2</v>
      </c>
      <c r="CM89">
        <v>1.624891347028225E-4</v>
      </c>
      <c r="CN89">
        <v>2.4422248448285064E-4</v>
      </c>
      <c r="CO89">
        <v>4.0938380836643123E-4</v>
      </c>
      <c r="CP89">
        <v>5.1328377013675874E-4</v>
      </c>
      <c r="CQ89">
        <v>4.5415803954315046E-4</v>
      </c>
      <c r="CR89">
        <v>3.4892837817412305E-3</v>
      </c>
      <c r="CS89">
        <v>4.1324672181854041E-4</v>
      </c>
      <c r="CT89">
        <v>3.9943832545442199E-4</v>
      </c>
      <c r="CU89" s="5">
        <f t="shared" si="4"/>
        <v>0.36333308340055964</v>
      </c>
      <c r="CV89" s="2">
        <v>4.08571577072144</v>
      </c>
      <c r="CW89" s="2">
        <v>58.491477966308601</v>
      </c>
      <c r="CX89" s="2">
        <v>278.17218017578102</v>
      </c>
      <c r="CY89" s="2">
        <v>10.976185798645</v>
      </c>
      <c r="CZ89" s="2">
        <v>418.57583618164102</v>
      </c>
      <c r="DA89" s="2">
        <v>218.87301635742199</v>
      </c>
      <c r="DB89" s="2">
        <v>1021.51177978516</v>
      </c>
      <c r="DC89" s="2">
        <v>681.94195556640602</v>
      </c>
      <c r="DD89" s="2">
        <v>57.906246185302699</v>
      </c>
      <c r="DE89" s="2">
        <v>28.338069915771499</v>
      </c>
      <c r="DF89" s="2">
        <v>262985.37060546875</v>
      </c>
      <c r="DG89" s="2">
        <v>24638.04296875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43030.23046875</v>
      </c>
      <c r="DS89">
        <v>0</v>
      </c>
      <c r="DT89" s="3">
        <f>'[1]GovtExp (VDGM+VIGM)'!C88</f>
        <v>0.12255921959877</v>
      </c>
      <c r="DU89" s="3">
        <f>'[1]GovtExp (VDGM+VIGM)'!D88</f>
        <v>3.9007658958435099</v>
      </c>
      <c r="DV89" s="3">
        <f>'[1]GovtExp (VDGM+VIGM)'!E88</f>
        <v>17.439338684081999</v>
      </c>
      <c r="DW89" s="3">
        <f>'[1]GovtExp (VDGM+VIGM)'!F88</f>
        <v>1.14786660671234</v>
      </c>
      <c r="DX89" s="3">
        <f>'[1]GovtExp (VDGM+VIGM)'!G88</f>
        <v>19.148452758789102</v>
      </c>
      <c r="DY89" s="3">
        <f>'[1]GovtExp (VDGM+VIGM)'!H88</f>
        <v>17.613145828247099</v>
      </c>
      <c r="DZ89" s="3">
        <f>'[1]GovtExp (VDGM+VIGM)'!I88</f>
        <v>66.717681884765597</v>
      </c>
      <c r="EA89" s="3">
        <f>'[1]GovtExp (VDGM+VIGM)'!J88</f>
        <v>59.385299682617202</v>
      </c>
      <c r="EB89" s="3">
        <f>'[1]GovtExp (VDGM+VIGM)'!K88</f>
        <v>2.6876137256622301</v>
      </c>
      <c r="EC89" s="3">
        <f>'[1]GovtExp (VDGM+VIGM)'!L88</f>
        <v>1.5587255954742401</v>
      </c>
      <c r="ED89" s="3">
        <f>'[1]GovtExp (VDGM+VIGM)'!M88</f>
        <v>35007.352478027344</v>
      </c>
      <c r="EE89" s="3">
        <f>'[1]GovtExp (VDGM+VIGM)'!N88</f>
        <v>1599.8681640625</v>
      </c>
      <c r="EF89" s="3">
        <f>[1]Export!C88</f>
        <v>14.8559789657593</v>
      </c>
      <c r="EG89" s="3">
        <f>[1]Export!D88</f>
        <v>228.97059631347699</v>
      </c>
      <c r="EH89" s="3">
        <f>[1]Export!E88</f>
        <v>1043.0546875</v>
      </c>
      <c r="EI89" s="3">
        <f>[1]Export!F88</f>
        <v>41.574874877929702</v>
      </c>
      <c r="EJ89" s="3">
        <f>[1]Export!G88</f>
        <v>1608.91748046875</v>
      </c>
      <c r="EK89" s="3">
        <f>[1]Export!H88</f>
        <v>866.16955566406295</v>
      </c>
      <c r="EL89" s="3">
        <f>[1]Export!I88</f>
        <v>4313.103515625</v>
      </c>
      <c r="EM89" s="3">
        <f>[1]Export!J88</f>
        <v>2936.94750976563</v>
      </c>
      <c r="EN89" s="3">
        <f>[1]Export!K88</f>
        <v>218.95761108398401</v>
      </c>
      <c r="EO89" s="3">
        <f>[1]Export!L88</f>
        <v>121.407875061035</v>
      </c>
      <c r="EP89" s="3">
        <f>[1]Export!M88</f>
        <v>20181.583984375</v>
      </c>
      <c r="EQ89" s="3">
        <f>[1]Export!N88</f>
        <v>94590.59375</v>
      </c>
      <c r="ER89" s="7">
        <f t="shared" si="5"/>
        <v>496395.95935142756</v>
      </c>
      <c r="ES89" s="3">
        <f t="shared" si="6"/>
        <v>496395.59601834416</v>
      </c>
      <c r="ET89">
        <v>-20157.559099968566</v>
      </c>
      <c r="EU89" s="7">
        <f t="shared" si="7"/>
        <v>496395.95935142756</v>
      </c>
    </row>
    <row r="90" spans="1:151" x14ac:dyDescent="0.35">
      <c r="A90" s="1" t="s">
        <v>15</v>
      </c>
      <c r="B90" t="s">
        <v>23</v>
      </c>
      <c r="C90">
        <v>5.6895202259155727E-4</v>
      </c>
      <c r="D90">
        <v>2.0955730678867533E-4</v>
      </c>
      <c r="E90">
        <v>7.6991619737661347E-4</v>
      </c>
      <c r="F90">
        <v>8.7914327285362151E-4</v>
      </c>
      <c r="G90">
        <v>1.3475546648190316E-3</v>
      </c>
      <c r="H90">
        <v>6.8975399361680878E-3</v>
      </c>
      <c r="I90">
        <v>2.9946519285857065E-4</v>
      </c>
      <c r="J90">
        <v>6.7599057664026853E-4</v>
      </c>
      <c r="K90">
        <v>2.5629920003940245E-4</v>
      </c>
      <c r="L90">
        <v>1.0242565346125457E-2</v>
      </c>
      <c r="M90">
        <v>7.1823177132933585E-4</v>
      </c>
      <c r="N90">
        <v>2.630759754422706E-3</v>
      </c>
      <c r="O90">
        <v>2.0119151249938625E-3</v>
      </c>
      <c r="P90">
        <v>1.5971927204204775E-2</v>
      </c>
      <c r="Q90">
        <v>3.4667592404848766E-3</v>
      </c>
      <c r="R90">
        <v>2.5073486861019634E-3</v>
      </c>
      <c r="S90">
        <v>6.1255491676070594E-5</v>
      </c>
      <c r="T90">
        <v>1.2240383967886134E-4</v>
      </c>
      <c r="U90">
        <v>9.6619919552782014E-5</v>
      </c>
      <c r="V90">
        <v>2.8177175699026132E-4</v>
      </c>
      <c r="W90">
        <v>4.7669785460308079E-4</v>
      </c>
      <c r="X90">
        <v>1.7838312068726987E-3</v>
      </c>
      <c r="Y90">
        <v>4.7439876077622409E-4</v>
      </c>
      <c r="Z90">
        <v>6.8761015851676402E-4</v>
      </c>
      <c r="AA90">
        <v>3.9239858200659959E-5</v>
      </c>
      <c r="AB90">
        <v>2.5855814648370304E-3</v>
      </c>
      <c r="AC90">
        <v>7.1272803700387185E-5</v>
      </c>
      <c r="AD90">
        <v>8.9265771244547148E-4</v>
      </c>
      <c r="AE90">
        <v>6.3655094139058348E-4</v>
      </c>
      <c r="AF90">
        <v>2.451202924140845E-3</v>
      </c>
      <c r="AG90">
        <v>4.3552556724743243E-5</v>
      </c>
      <c r="AH90">
        <v>5.4319966329165865E-4</v>
      </c>
      <c r="AI90">
        <v>1.3063514272830155E-4</v>
      </c>
      <c r="AJ90">
        <v>6.5646733094006473E-4</v>
      </c>
      <c r="AK90">
        <v>7.7734728864224613E-4</v>
      </c>
      <c r="AL90">
        <v>1.1843683556499332E-3</v>
      </c>
      <c r="AM90">
        <v>1.1815020185893079E-3</v>
      </c>
      <c r="AN90">
        <v>2.1882032881044376E-3</v>
      </c>
      <c r="AO90">
        <v>4.8843849777397677E-4</v>
      </c>
      <c r="AP90">
        <v>1.7216685045765403E-3</v>
      </c>
      <c r="AQ90">
        <v>3.3788592972137479E-5</v>
      </c>
      <c r="AR90">
        <v>7.2197840412203528E-4</v>
      </c>
      <c r="AS90">
        <v>2.5006854612886088E-4</v>
      </c>
      <c r="AT90">
        <v>1.3725907376921972E-3</v>
      </c>
      <c r="AU90">
        <v>1.3518078362670955E-3</v>
      </c>
      <c r="AV90">
        <v>5.5617515343564603E-3</v>
      </c>
      <c r="AW90">
        <v>2.0227317681373457E-3</v>
      </c>
      <c r="AX90">
        <v>1.5963694641707789E-3</v>
      </c>
      <c r="AY90">
        <v>3.284176841085007E-2</v>
      </c>
      <c r="AZ90">
        <v>3.304463206368896E-3</v>
      </c>
      <c r="BA90">
        <v>3.618092619205631E-2</v>
      </c>
      <c r="BB90">
        <v>1.8537367520188114E-2</v>
      </c>
      <c r="BC90">
        <v>1.4773438994310266E-2</v>
      </c>
      <c r="BD90">
        <v>3.1946764631910457E-2</v>
      </c>
      <c r="BE90">
        <v>1.4835862423717362E-2</v>
      </c>
      <c r="BF90">
        <v>3.3773734125172324E-2</v>
      </c>
      <c r="BG90">
        <v>4.4322276713967986E-4</v>
      </c>
      <c r="BH90">
        <v>3.7191022488800799E-4</v>
      </c>
      <c r="BI90">
        <v>1.4608018314352148E-3</v>
      </c>
      <c r="BJ90">
        <v>1.9151919568793205E-3</v>
      </c>
      <c r="BK90">
        <v>1.9459256553483835E-3</v>
      </c>
      <c r="BL90">
        <v>1.0114243285791021E-2</v>
      </c>
      <c r="BM90">
        <v>3.8481372884341175E-3</v>
      </c>
      <c r="BN90">
        <v>1.9873473608221356E-3</v>
      </c>
      <c r="BO90">
        <v>7.6726194641438923E-5</v>
      </c>
      <c r="BP90">
        <v>7.9408498737407152E-4</v>
      </c>
      <c r="BQ90">
        <v>2.7300334034562746E-4</v>
      </c>
      <c r="BR90">
        <v>5.9444212389037033E-4</v>
      </c>
      <c r="BS90">
        <v>4.8980214333389901E-4</v>
      </c>
      <c r="BT90">
        <v>7.9529280862263661E-3</v>
      </c>
      <c r="BU90">
        <v>2.343478814473339E-3</v>
      </c>
      <c r="BV90">
        <v>9.9587231144429404E-4</v>
      </c>
      <c r="BW90">
        <v>8.9428385573982192E-5</v>
      </c>
      <c r="BX90">
        <v>5.5248628295670671E-4</v>
      </c>
      <c r="BY90">
        <v>3.7138227700755276E-4</v>
      </c>
      <c r="BZ90">
        <v>1.19237320872356E-3</v>
      </c>
      <c r="CA90">
        <v>1.0485340974366447E-3</v>
      </c>
      <c r="CB90">
        <v>7.4561272620656156E-3</v>
      </c>
      <c r="CC90">
        <v>1.4450831705366143E-3</v>
      </c>
      <c r="CD90">
        <v>1.190882883299268E-3</v>
      </c>
      <c r="CE90">
        <v>4.751603145903216E-2</v>
      </c>
      <c r="CF90">
        <v>4.2994508710330719E-2</v>
      </c>
      <c r="CG90">
        <v>0.10036121130030606</v>
      </c>
      <c r="CH90">
        <v>8.4100219028042905E-2</v>
      </c>
      <c r="CI90">
        <v>0.11422422628057208</v>
      </c>
      <c r="CJ90">
        <v>0.24275301783136291</v>
      </c>
      <c r="CK90">
        <v>0.21064839425774129</v>
      </c>
      <c r="CL90">
        <v>0.15078814360474477</v>
      </c>
      <c r="CM90">
        <v>5.0171181735227924E-4</v>
      </c>
      <c r="CN90">
        <v>7.4754420881246075E-4</v>
      </c>
      <c r="CO90">
        <v>1.0833575112396947E-3</v>
      </c>
      <c r="CP90">
        <v>1.9708676514396807E-3</v>
      </c>
      <c r="CQ90">
        <v>2.1251072079391067E-3</v>
      </c>
      <c r="CR90">
        <v>5.7742755212171074E-3</v>
      </c>
      <c r="CS90">
        <v>1.8659094265692795E-3</v>
      </c>
      <c r="CT90">
        <v>1.9872879111031637E-3</v>
      </c>
      <c r="CU90" s="5">
        <f t="shared" si="4"/>
        <v>1.3265310448944954</v>
      </c>
      <c r="CV90" s="2">
        <v>6.1106390953064</v>
      </c>
      <c r="CW90" s="2">
        <v>83.592750549316406</v>
      </c>
      <c r="CX90" s="2">
        <v>294.50546264648398</v>
      </c>
      <c r="CY90" s="2">
        <v>22.914646148681602</v>
      </c>
      <c r="CZ90" s="2">
        <v>639.42401123046898</v>
      </c>
      <c r="DA90" s="2">
        <v>220.67265319824199</v>
      </c>
      <c r="DB90" s="2">
        <v>3774.97241210938</v>
      </c>
      <c r="DC90" s="2">
        <v>870.580078125</v>
      </c>
      <c r="DD90" s="2">
        <v>185.34912109375</v>
      </c>
      <c r="DE90" s="2">
        <v>49.603073120117202</v>
      </c>
      <c r="DF90" s="2">
        <v>4146912.25390625</v>
      </c>
      <c r="DG90" s="2">
        <v>61848.75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3834884</v>
      </c>
      <c r="DS90">
        <v>0</v>
      </c>
      <c r="DT90" s="3">
        <f>'[1]GovtExp (VDGM+VIGM)'!C89</f>
        <v>1.9843826293945299</v>
      </c>
      <c r="DU90" s="3">
        <f>'[1]GovtExp (VDGM+VIGM)'!D89</f>
        <v>30.5750541687012</v>
      </c>
      <c r="DV90" s="3">
        <f>'[1]GovtExp (VDGM+VIGM)'!E89</f>
        <v>112.343719482422</v>
      </c>
      <c r="DW90" s="3">
        <f>'[1]GovtExp (VDGM+VIGM)'!F89</f>
        <v>5.2105674743652299</v>
      </c>
      <c r="DX90" s="3">
        <f>'[1]GovtExp (VDGM+VIGM)'!G89</f>
        <v>177.52186584472699</v>
      </c>
      <c r="DY90" s="3">
        <f>'[1]GovtExp (VDGM+VIGM)'!H89</f>
        <v>105.77643585205099</v>
      </c>
      <c r="DZ90" s="3">
        <f>'[1]GovtExp (VDGM+VIGM)'!I89</f>
        <v>976.29260253906295</v>
      </c>
      <c r="EA90" s="3">
        <f>'[1]GovtExp (VDGM+VIGM)'!J89</f>
        <v>255.48269653320301</v>
      </c>
      <c r="EB90" s="3">
        <f>'[1]GovtExp (VDGM+VIGM)'!K89</f>
        <v>53.024749755859403</v>
      </c>
      <c r="EC90" s="3">
        <f>'[1]GovtExp (VDGM+VIGM)'!L89</f>
        <v>14.835976600646999</v>
      </c>
      <c r="ED90" s="3">
        <f>'[1]GovtExp (VDGM+VIGM)'!M89</f>
        <v>2573728.3698730469</v>
      </c>
      <c r="EE90" s="3">
        <f>'[1]GovtExp (VDGM+VIGM)'!N89</f>
        <v>22797.185546875</v>
      </c>
      <c r="EF90" s="3">
        <f>[1]Export!C89</f>
        <v>41.330863952636697</v>
      </c>
      <c r="EG90" s="3">
        <f>[1]Export!D89</f>
        <v>326.90798950195301</v>
      </c>
      <c r="EH90" s="3">
        <f>[1]Export!E89</f>
        <v>1567.20483398438</v>
      </c>
      <c r="EI90" s="3">
        <f>[1]Export!F89</f>
        <v>72.375587463378906</v>
      </c>
      <c r="EJ90" s="3">
        <f>[1]Export!G89</f>
        <v>3166.0498046875</v>
      </c>
      <c r="EK90" s="3">
        <f>[1]Export!H89</f>
        <v>1489.21850585938</v>
      </c>
      <c r="EL90" s="3">
        <f>[1]Export!I89</f>
        <v>23948.12109375</v>
      </c>
      <c r="EM90" s="3">
        <f>[1]Export!J89</f>
        <v>4291.93408203125</v>
      </c>
      <c r="EN90" s="3">
        <f>[1]Export!K89</f>
        <v>938.04962158203102</v>
      </c>
      <c r="EO90" s="3">
        <f>[1]Export!L89</f>
        <v>278.81539916992199</v>
      </c>
      <c r="EP90" s="3">
        <f>[1]Export!M89</f>
        <v>89577.6171875</v>
      </c>
      <c r="EQ90" s="3">
        <f>[1]Export!N89</f>
        <v>362953.21875</v>
      </c>
      <c r="ER90" s="7">
        <f t="shared" si="5"/>
        <v>11136703.502474897</v>
      </c>
      <c r="ES90" s="3">
        <f t="shared" si="6"/>
        <v>11136702.175943851</v>
      </c>
      <c r="ET90">
        <v>7784921.9735139124</v>
      </c>
      <c r="EU90" s="7">
        <f t="shared" si="7"/>
        <v>11136703.502474897</v>
      </c>
    </row>
    <row r="91" spans="1:151" x14ac:dyDescent="0.35">
      <c r="A91" s="1" t="s">
        <v>15</v>
      </c>
      <c r="B91" t="s">
        <v>24</v>
      </c>
      <c r="C91">
        <v>6.3652988855305229E-9</v>
      </c>
      <c r="D91">
        <v>5.522313816092279E-9</v>
      </c>
      <c r="E91">
        <v>5.3649526867626388E-9</v>
      </c>
      <c r="F91">
        <v>2.1888370814519914E-8</v>
      </c>
      <c r="G91">
        <v>8.6613363832726927E-9</v>
      </c>
      <c r="H91">
        <v>4.3584292321100591E-9</v>
      </c>
      <c r="I91">
        <v>1.5063982484341959E-9</v>
      </c>
      <c r="J91">
        <v>1.1054001466336449E-8</v>
      </c>
      <c r="K91">
        <v>6.1636427920972886E-9</v>
      </c>
      <c r="L91">
        <v>4.6128246650633757E-7</v>
      </c>
      <c r="M91">
        <v>6.9272481912121236E-9</v>
      </c>
      <c r="N91">
        <v>9.0540421728696986E-8</v>
      </c>
      <c r="O91">
        <v>2.2818046210664655E-8</v>
      </c>
      <c r="P91">
        <v>2.1419500944783016E-8</v>
      </c>
      <c r="Q91">
        <v>2.9245028884126406E-8</v>
      </c>
      <c r="R91">
        <v>9.7755851066273983E-8</v>
      </c>
      <c r="S91">
        <v>2.2123811728790209E-9</v>
      </c>
      <c r="T91">
        <v>8.6199338092752548E-9</v>
      </c>
      <c r="U91">
        <v>2.2461627275529561E-9</v>
      </c>
      <c r="V91">
        <v>1.8414855081775489E-8</v>
      </c>
      <c r="W91">
        <v>8.0952667156820024E-9</v>
      </c>
      <c r="X91">
        <v>3.8353172293901667E-9</v>
      </c>
      <c r="Y91">
        <v>5.4246306597214793E-9</v>
      </c>
      <c r="Z91">
        <v>3.5610431731170269E-8</v>
      </c>
      <c r="AA91">
        <v>2.3825834187038508E-9</v>
      </c>
      <c r="AB91">
        <v>2.0283159839278593E-7</v>
      </c>
      <c r="AC91">
        <v>2.4785429178565411E-9</v>
      </c>
      <c r="AD91">
        <v>9.3289141078911897E-8</v>
      </c>
      <c r="AE91">
        <v>2.1158477658801782E-8</v>
      </c>
      <c r="AF91">
        <v>6.5252075950362717E-9</v>
      </c>
      <c r="AG91">
        <v>0</v>
      </c>
      <c r="AH91">
        <v>9.0798185673988477E-9</v>
      </c>
      <c r="AI91">
        <v>1.7858811484187939E-8</v>
      </c>
      <c r="AJ91">
        <v>1.1398607143175894E-7</v>
      </c>
      <c r="AK91">
        <v>3.7265252716048233E-8</v>
      </c>
      <c r="AL91">
        <v>2.1336403029063673E-7</v>
      </c>
      <c r="AM91">
        <v>6.1575732774790515E-8</v>
      </c>
      <c r="AN91">
        <v>2.1892751790588299E-8</v>
      </c>
      <c r="AO91">
        <v>1.5432512957021744E-8</v>
      </c>
      <c r="AP91">
        <v>2.2176092504568153E-7</v>
      </c>
      <c r="AQ91">
        <v>1.5464466802834124E-9</v>
      </c>
      <c r="AR91">
        <v>4.4697610203760667E-8</v>
      </c>
      <c r="AS91">
        <v>5.2153219578956366E-9</v>
      </c>
      <c r="AT91">
        <v>1.0159890635404131E-7</v>
      </c>
      <c r="AU91">
        <v>2.6679406600106853E-8</v>
      </c>
      <c r="AV91">
        <v>1.6501596408993672E-8</v>
      </c>
      <c r="AW91">
        <v>2.3825569931779248E-8</v>
      </c>
      <c r="AX91">
        <v>7.9743830563694651E-8</v>
      </c>
      <c r="AY91">
        <v>3.2946937269472006E-7</v>
      </c>
      <c r="AZ91">
        <v>5.6157263165490054E-8</v>
      </c>
      <c r="BA91">
        <v>1.3547751443809224E-7</v>
      </c>
      <c r="BB91">
        <v>2.9990534499343464E-7</v>
      </c>
      <c r="BC91">
        <v>6.7601624237245946E-8</v>
      </c>
      <c r="BD91">
        <v>2.6808972363452335E-8</v>
      </c>
      <c r="BE91">
        <v>5.1999017608810281E-8</v>
      </c>
      <c r="BF91">
        <v>4.3489573394571519E-7</v>
      </c>
      <c r="BG91">
        <v>1.1523757794751822E-6</v>
      </c>
      <c r="BH91">
        <v>1.7648016047771757E-6</v>
      </c>
      <c r="BI91">
        <v>1.3939615376871303E-6</v>
      </c>
      <c r="BJ91">
        <v>7.2253342017943661E-6</v>
      </c>
      <c r="BK91">
        <v>2.171886904445922E-6</v>
      </c>
      <c r="BL91">
        <v>2.139126566903378E-6</v>
      </c>
      <c r="BM91">
        <v>3.6428824995765516E-6</v>
      </c>
      <c r="BN91">
        <v>7.2571293858722183E-6</v>
      </c>
      <c r="BO91">
        <v>7.4041998491607397E-7</v>
      </c>
      <c r="BP91">
        <v>1.2100588275362784E-5</v>
      </c>
      <c r="BQ91">
        <v>1.0148076714984706E-6</v>
      </c>
      <c r="BR91">
        <v>8.9758570776041496E-6</v>
      </c>
      <c r="BS91">
        <v>2.0145077471913894E-6</v>
      </c>
      <c r="BT91">
        <v>5.6346957461756628E-6</v>
      </c>
      <c r="BU91">
        <v>6.662727907215732E-6</v>
      </c>
      <c r="BV91">
        <v>1.154533719268015E-5</v>
      </c>
      <c r="BW91">
        <v>3.0075205715535959E-6</v>
      </c>
      <c r="BX91">
        <v>4.5425425517490621E-5</v>
      </c>
      <c r="BY91">
        <v>5.3197711006575416E-6</v>
      </c>
      <c r="BZ91">
        <v>7.16248901056901E-5</v>
      </c>
      <c r="CA91">
        <v>1.703755489981948E-5</v>
      </c>
      <c r="CB91">
        <v>1.0726199244739387E-5</v>
      </c>
      <c r="CC91">
        <v>1.1036275592571561E-5</v>
      </c>
      <c r="CD91">
        <v>6.7024450395536053E-5</v>
      </c>
      <c r="CE91">
        <v>7.1943534020177825E-3</v>
      </c>
      <c r="CF91">
        <v>9.8487499242821512E-3</v>
      </c>
      <c r="CG91">
        <v>8.4027432742254E-3</v>
      </c>
      <c r="CH91">
        <v>3.0048237997461466E-2</v>
      </c>
      <c r="CI91">
        <v>1.1205655561792741E-2</v>
      </c>
      <c r="CJ91">
        <v>8.2847767018107473E-3</v>
      </c>
      <c r="CK91">
        <v>9.56881467153913E-3</v>
      </c>
      <c r="CL91">
        <v>5.6879893730125523E-2</v>
      </c>
      <c r="CM91">
        <v>2.7963633226873124E-6</v>
      </c>
      <c r="CN91">
        <v>5.5497356730935824E-6</v>
      </c>
      <c r="CO91">
        <v>2.3251261122891896E-6</v>
      </c>
      <c r="CP91">
        <v>1.6050092649890835E-5</v>
      </c>
      <c r="CQ91">
        <v>4.6954823608267242E-6</v>
      </c>
      <c r="CR91">
        <v>2.2528942499317166E-6</v>
      </c>
      <c r="CS91">
        <v>2.5776370383816811E-6</v>
      </c>
      <c r="CT91">
        <v>1.3678404720601811E-5</v>
      </c>
      <c r="CU91" s="5">
        <f t="shared" si="4"/>
        <v>0.1417934178641711</v>
      </c>
      <c r="CV91" s="2">
        <v>1.14379217848182E-4</v>
      </c>
      <c r="CW91" s="2">
        <v>1.41297595109791E-3</v>
      </c>
      <c r="CX91" s="2">
        <v>8.5934475064277597E-3</v>
      </c>
      <c r="CY91" s="2">
        <v>5.9957773191854401E-4</v>
      </c>
      <c r="CZ91" s="2">
        <v>6.18796497583389E-2</v>
      </c>
      <c r="DA91" s="2">
        <v>1.17536997422576E-2</v>
      </c>
      <c r="DB91" s="2">
        <v>5.20219877362251E-2</v>
      </c>
      <c r="DC91" s="2">
        <v>2.4049978256225599</v>
      </c>
      <c r="DD91" s="2">
        <v>1.72125256061554</v>
      </c>
      <c r="DE91" s="2">
        <v>1.73557735979557E-2</v>
      </c>
      <c r="DF91" s="2">
        <v>149013.23586177826</v>
      </c>
      <c r="DG91" s="2">
        <v>295.43283081054699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s="3">
        <f>'[1]GovtExp (VDGM+VIGM)'!C90</f>
        <v>0</v>
      </c>
      <c r="DU91" s="3">
        <f>'[1]GovtExp (VDGM+VIGM)'!D90</f>
        <v>0</v>
      </c>
      <c r="DV91" s="3">
        <f>'[1]GovtExp (VDGM+VIGM)'!E90</f>
        <v>0</v>
      </c>
      <c r="DW91" s="3">
        <f>'[1]GovtExp (VDGM+VIGM)'!F90</f>
        <v>0</v>
      </c>
      <c r="DX91" s="3">
        <f>'[1]GovtExp (VDGM+VIGM)'!G90</f>
        <v>0</v>
      </c>
      <c r="DY91" s="3">
        <f>'[1]GovtExp (VDGM+VIGM)'!H90</f>
        <v>0</v>
      </c>
      <c r="DZ91" s="3">
        <f>'[1]GovtExp (VDGM+VIGM)'!I90</f>
        <v>0</v>
      </c>
      <c r="EA91" s="3">
        <f>'[1]GovtExp (VDGM+VIGM)'!J90</f>
        <v>0</v>
      </c>
      <c r="EB91" s="3">
        <f>'[1]GovtExp (VDGM+VIGM)'!K90</f>
        <v>0</v>
      </c>
      <c r="EC91" s="3">
        <f>'[1]GovtExp (VDGM+VIGM)'!L90</f>
        <v>0</v>
      </c>
      <c r="ED91" s="3">
        <f>'[1]GovtExp (VDGM+VIGM)'!M90</f>
        <v>0</v>
      </c>
      <c r="EE91" s="3">
        <f>'[1]GovtExp (VDGM+VIGM)'!N90</f>
        <v>0</v>
      </c>
      <c r="EF91" s="3">
        <f>[1]Export!C90</f>
        <v>3.56078962795436E-4</v>
      </c>
      <c r="EG91" s="3">
        <f>[1]Export!D90</f>
        <v>3.9553609676659099E-3</v>
      </c>
      <c r="EH91" s="3">
        <f>[1]Export!E90</f>
        <v>2.3730384185910201E-2</v>
      </c>
      <c r="EI91" s="3">
        <f>[1]Export!F90</f>
        <v>1.64111307822168E-3</v>
      </c>
      <c r="EJ91" s="3">
        <f>[1]Export!G90</f>
        <v>0.17200344800949099</v>
      </c>
      <c r="EK91" s="3">
        <f>[1]Export!H90</f>
        <v>3.2642636448144899E-2</v>
      </c>
      <c r="EL91" s="3">
        <f>[1]Export!I90</f>
        <v>0.149540171027184</v>
      </c>
      <c r="EM91" s="3">
        <f>[1]Export!J90</f>
        <v>6.6835517883300799</v>
      </c>
      <c r="EN91" s="3">
        <f>[1]Export!K90</f>
        <v>4.7021365165710396</v>
      </c>
      <c r="EO91" s="3">
        <f>[1]Export!L90</f>
        <v>3.52236747741699</v>
      </c>
      <c r="EP91" s="3">
        <f>[1]Export!M90</f>
        <v>785.58758544921898</v>
      </c>
      <c r="EQ91" s="3">
        <f>[1]Export!N90</f>
        <v>887.64733886718795</v>
      </c>
      <c r="ER91" s="7">
        <f t="shared" si="5"/>
        <v>151001.61731717555</v>
      </c>
      <c r="ES91" s="3">
        <f t="shared" si="6"/>
        <v>151001.47552375769</v>
      </c>
      <c r="ET91">
        <v>-66992.854006670677</v>
      </c>
      <c r="EU91" s="7">
        <f t="shared" si="7"/>
        <v>151001.61731717555</v>
      </c>
    </row>
    <row r="92" spans="1:151" x14ac:dyDescent="0.35">
      <c r="A92" s="1" t="s">
        <v>16</v>
      </c>
      <c r="B92" t="s">
        <v>17</v>
      </c>
      <c r="C92">
        <v>2.842025970488476E-5</v>
      </c>
      <c r="D92">
        <v>2.4711961811109219E-8</v>
      </c>
      <c r="E92">
        <v>2.1639871631762312E-3</v>
      </c>
      <c r="F92">
        <v>9.3336778194030837E-6</v>
      </c>
      <c r="G92">
        <v>4.4181426536623556E-5</v>
      </c>
      <c r="H92">
        <v>4.3204391996529419E-6</v>
      </c>
      <c r="I92">
        <v>2.7171460161922357E-6</v>
      </c>
      <c r="J92">
        <v>2.4685844140477039E-8</v>
      </c>
      <c r="K92">
        <v>8.3044537844513793E-4</v>
      </c>
      <c r="L92">
        <v>2.952694294601542E-4</v>
      </c>
      <c r="M92">
        <v>3.7673859155521456E-3</v>
      </c>
      <c r="N92">
        <v>2.5031988740130699E-4</v>
      </c>
      <c r="O92">
        <v>2.4314953425263474E-4</v>
      </c>
      <c r="P92">
        <v>7.5725525912909925E-5</v>
      </c>
      <c r="Q92">
        <v>3.900678356330922E-4</v>
      </c>
      <c r="R92">
        <v>1.9179894383215601E-5</v>
      </c>
      <c r="S92">
        <v>1.7300597655726857E-3</v>
      </c>
      <c r="T92">
        <v>6.1888830491261384E-6</v>
      </c>
      <c r="U92">
        <v>5.8144529254782152E-3</v>
      </c>
      <c r="V92">
        <v>3.3782540218375704E-4</v>
      </c>
      <c r="W92">
        <v>2.5905609539346794E-4</v>
      </c>
      <c r="X92">
        <v>3.505281862043311E-4</v>
      </c>
      <c r="Y92">
        <v>3.5183100077007155E-4</v>
      </c>
      <c r="Z92">
        <v>2.1663721385331095E-5</v>
      </c>
      <c r="AA92">
        <v>6.3686643950482179E-4</v>
      </c>
      <c r="AB92">
        <v>8.212722997531209E-5</v>
      </c>
      <c r="AC92">
        <v>3.0319735044169018E-3</v>
      </c>
      <c r="AD92">
        <v>6.3842871763228608E-4</v>
      </c>
      <c r="AE92">
        <v>2.0814047969213733E-4</v>
      </c>
      <c r="AF92">
        <v>3.0358806041010226E-5</v>
      </c>
      <c r="AG92">
        <v>1.5107806829800947E-5</v>
      </c>
      <c r="AH92">
        <v>7.5048102199448589E-6</v>
      </c>
      <c r="AI92">
        <v>2.6504199955958857E-4</v>
      </c>
      <c r="AJ92">
        <v>4.7807263289315952E-6</v>
      </c>
      <c r="AK92">
        <v>1.372786128566339E-3</v>
      </c>
      <c r="AL92">
        <v>2.8641315119851514E-4</v>
      </c>
      <c r="AM92">
        <v>5.9353476588180996E-4</v>
      </c>
      <c r="AN92">
        <v>1.1398870876976782E-5</v>
      </c>
      <c r="AO92">
        <v>1.261248504009852E-4</v>
      </c>
      <c r="AP92">
        <v>9.2141188709272083E-5</v>
      </c>
      <c r="AQ92">
        <v>2.5975020148696123E-4</v>
      </c>
      <c r="AR92">
        <v>5.5738277545943795E-6</v>
      </c>
      <c r="AS92">
        <v>4.2173534716383795E-3</v>
      </c>
      <c r="AT92">
        <v>1.0103111125684684E-4</v>
      </c>
      <c r="AU92">
        <v>6.6386456506966422E-5</v>
      </c>
      <c r="AV92">
        <v>5.5892248585877604E-5</v>
      </c>
      <c r="AW92">
        <v>4.4102623026744743E-4</v>
      </c>
      <c r="AX92">
        <v>5.9038630710221058E-6</v>
      </c>
      <c r="AY92">
        <v>1.9116452578153607E-3</v>
      </c>
      <c r="AZ92">
        <v>2.3547552152541571E-6</v>
      </c>
      <c r="BA92">
        <v>5.0260767698598052E-3</v>
      </c>
      <c r="BB92">
        <v>5.6119988321371007E-5</v>
      </c>
      <c r="BC92">
        <v>2.8485871116892287E-5</v>
      </c>
      <c r="BD92">
        <v>2.1194118103867304E-5</v>
      </c>
      <c r="BE92">
        <v>4.1651117838290278E-5</v>
      </c>
      <c r="BF92">
        <v>3.2984928356378724E-6</v>
      </c>
      <c r="BG92">
        <v>1.5094669626603094E-3</v>
      </c>
      <c r="BH92">
        <v>2.629649412865557E-6</v>
      </c>
      <c r="BI92">
        <v>6.0523163026306908E-3</v>
      </c>
      <c r="BJ92">
        <v>1.7111528714271656E-4</v>
      </c>
      <c r="BK92">
        <v>1.4728343834024396E-4</v>
      </c>
      <c r="BL92">
        <v>1.6656854818838688E-4</v>
      </c>
      <c r="BM92">
        <v>4.200841133102236E-4</v>
      </c>
      <c r="BN92">
        <v>1.2788356235635043E-5</v>
      </c>
      <c r="BO92">
        <v>5.8656838213625535E-3</v>
      </c>
      <c r="BP92">
        <v>4.0334995038834515E-5</v>
      </c>
      <c r="BQ92">
        <v>3.5710661117446779E-2</v>
      </c>
      <c r="BR92">
        <v>1.9189185139876629E-3</v>
      </c>
      <c r="BS92">
        <v>7.9184188518392849E-4</v>
      </c>
      <c r="BT92">
        <v>2.282507298568306E-3</v>
      </c>
      <c r="BU92">
        <v>5.6728873050312725E-3</v>
      </c>
      <c r="BV92">
        <v>1.7262158912248409E-4</v>
      </c>
      <c r="BW92">
        <v>2.3862305595488058E-3</v>
      </c>
      <c r="BX92">
        <v>4.3583655344085232E-5</v>
      </c>
      <c r="BY92">
        <v>1.1069778747839308E-2</v>
      </c>
      <c r="BZ92">
        <v>2.4405096076955046E-3</v>
      </c>
      <c r="CA92">
        <v>3.7962830905365983E-3</v>
      </c>
      <c r="CB92">
        <v>5.1332978146701087E-4</v>
      </c>
      <c r="CC92">
        <v>4.352035056053383E-3</v>
      </c>
      <c r="CD92">
        <v>6.4783173915688769E-4</v>
      </c>
      <c r="CE92">
        <v>9.9328105751101629E-4</v>
      </c>
      <c r="CF92">
        <v>1.4691370929478357E-6</v>
      </c>
      <c r="CG92">
        <v>2.002482050693533E-3</v>
      </c>
      <c r="CH92">
        <v>5.2051290486550999E-5</v>
      </c>
      <c r="CI92">
        <v>1.4054868849830199E-4</v>
      </c>
      <c r="CJ92">
        <v>1.7611641077973128E-5</v>
      </c>
      <c r="CK92">
        <v>6.5575986256276959E-5</v>
      </c>
      <c r="CL92">
        <v>2.3274894186945362E-6</v>
      </c>
      <c r="CM92">
        <v>9.5780909342093296E-2</v>
      </c>
      <c r="CN92">
        <v>3.9992036530456829E-4</v>
      </c>
      <c r="CO92">
        <v>0.19264389684522462</v>
      </c>
      <c r="CP92">
        <v>3.2272681299345455E-3</v>
      </c>
      <c r="CQ92">
        <v>6.7465840584682614E-3</v>
      </c>
      <c r="CR92">
        <v>2.1274698202241003E-3</v>
      </c>
      <c r="CS92">
        <v>2.5031553124509674E-3</v>
      </c>
      <c r="CT92">
        <v>5.8900251216513499E-4</v>
      </c>
      <c r="CU92" s="5">
        <f t="shared" si="4"/>
        <v>0.43012347729705108</v>
      </c>
      <c r="CV92" s="2">
        <v>8.4069333970546695E-2</v>
      </c>
      <c r="CW92" s="2">
        <v>23.480829238891602</v>
      </c>
      <c r="CX92" s="2">
        <v>822.26403808593795</v>
      </c>
      <c r="CY92" s="2">
        <v>9.7537288665771502</v>
      </c>
      <c r="CZ92" s="2">
        <v>264.98565673828102</v>
      </c>
      <c r="DA92" s="2">
        <v>425.74676513671898</v>
      </c>
      <c r="DB92" s="2">
        <v>145.08164978027301</v>
      </c>
      <c r="DC92" s="2">
        <v>327.45230102539102</v>
      </c>
      <c r="DD92" s="2">
        <v>1969.65954589844</v>
      </c>
      <c r="DE92" s="2">
        <v>948.97332763671898</v>
      </c>
      <c r="DF92" s="2">
        <v>3252.51342773438</v>
      </c>
      <c r="DG92" s="2">
        <v>1124516.140625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49513.86328125</v>
      </c>
      <c r="DT92" s="3">
        <f>'[1]GovtExp (VDGM+VIGM)'!C91</f>
        <v>1.75329769263044E-4</v>
      </c>
      <c r="DU92" s="3">
        <f>'[1]GovtExp (VDGM+VIGM)'!D91</f>
        <v>7.1781583130359594E-2</v>
      </c>
      <c r="DV92" s="3">
        <f>'[1]GovtExp (VDGM+VIGM)'!E91</f>
        <v>2.16205859184265</v>
      </c>
      <c r="DW92" s="3">
        <f>'[1]GovtExp (VDGM+VIGM)'!F91</f>
        <v>1.5542359091341501E-2</v>
      </c>
      <c r="DX92" s="3">
        <f>'[1]GovtExp (VDGM+VIGM)'!G91</f>
        <v>0.27331995964050299</v>
      </c>
      <c r="DY92" s="3">
        <f>'[1]GovtExp (VDGM+VIGM)'!H91</f>
        <v>9.1338262557983398</v>
      </c>
      <c r="DZ92" s="3">
        <f>'[1]GovtExp (VDGM+VIGM)'!I91</f>
        <v>3.1705744266510001</v>
      </c>
      <c r="EA92" s="3">
        <f>'[1]GovtExp (VDGM+VIGM)'!J91</f>
        <v>1.421870470047</v>
      </c>
      <c r="EB92" s="3">
        <f>'[1]GovtExp (VDGM+VIGM)'!K91</f>
        <v>6.1505990028381303</v>
      </c>
      <c r="EC92" s="3">
        <f>'[1]GovtExp (VDGM+VIGM)'!L91</f>
        <v>4.4214663505554199</v>
      </c>
      <c r="ED92" s="3">
        <f>'[1]GovtExp (VDGM+VIGM)'!M91</f>
        <v>16.296546936035199</v>
      </c>
      <c r="EE92" s="3">
        <f>'[1]GovtExp (VDGM+VIGM)'!N91</f>
        <v>10041.923370361328</v>
      </c>
      <c r="EF92" s="3">
        <f>[1]Export!C91</f>
        <v>2.8833055496215798</v>
      </c>
      <c r="EG92" s="3">
        <f>[1]Export!D91</f>
        <v>92.648490905761705</v>
      </c>
      <c r="EH92" s="3">
        <f>[1]Export!E91</f>
        <v>2152.63916015625</v>
      </c>
      <c r="EI92" s="3">
        <f>[1]Export!F91</f>
        <v>57.038585662841797</v>
      </c>
      <c r="EJ92" s="3">
        <f>[1]Export!G91</f>
        <v>778.18145751953102</v>
      </c>
      <c r="EK92" s="3">
        <f>[1]Export!H91</f>
        <v>902.14343261718795</v>
      </c>
      <c r="EL92" s="3">
        <f>[1]Export!I91</f>
        <v>242.15704345703099</v>
      </c>
      <c r="EM92" s="3">
        <f>[1]Export!J91</f>
        <v>961.62994384765602</v>
      </c>
      <c r="EN92" s="3">
        <f>[1]Export!K91</f>
        <v>5441.8720703125</v>
      </c>
      <c r="EO92" s="3">
        <f>[1]Export!L91</f>
        <v>1416.99792480469</v>
      </c>
      <c r="EP92" s="3">
        <f>[1]Export!M91</f>
        <v>11086.2470703125</v>
      </c>
      <c r="EQ92" s="3">
        <f>[1]Export!N91</f>
        <v>341907.4375</v>
      </c>
      <c r="ER92" s="7">
        <f t="shared" si="5"/>
        <v>1557347.3464859752</v>
      </c>
      <c r="ES92" s="3">
        <f t="shared" si="6"/>
        <v>1557346.916362498</v>
      </c>
      <c r="ET92">
        <v>417873.78975548141</v>
      </c>
      <c r="EU92" s="7">
        <f t="shared" si="7"/>
        <v>1557347.3464859752</v>
      </c>
    </row>
    <row r="93" spans="1:151" x14ac:dyDescent="0.35">
      <c r="A93" s="1" t="s">
        <v>16</v>
      </c>
      <c r="B93" t="s">
        <v>18</v>
      </c>
      <c r="C93">
        <v>8.7157133573167366E-8</v>
      </c>
      <c r="D93">
        <v>6.7883958623758567E-5</v>
      </c>
      <c r="E93">
        <v>3.6280216179729353E-6</v>
      </c>
      <c r="F93">
        <v>0.37145083807078172</v>
      </c>
      <c r="G93">
        <v>5.9767719634764104E-6</v>
      </c>
      <c r="H93">
        <v>4.1019114589516478E-6</v>
      </c>
      <c r="I93">
        <v>1.1771589838408313E-5</v>
      </c>
      <c r="J93">
        <v>7.3151946381452501E-4</v>
      </c>
      <c r="K93">
        <v>2.0334620098293174E-7</v>
      </c>
      <c r="L93">
        <v>7.5927296198754601E-4</v>
      </c>
      <c r="M93">
        <v>3.267647098160987E-7</v>
      </c>
      <c r="N93">
        <v>3.5551527637429876E-4</v>
      </c>
      <c r="O93">
        <v>3.9464231894012687E-5</v>
      </c>
      <c r="P93">
        <v>2.7418842363421448E-7</v>
      </c>
      <c r="Q93">
        <v>3.0161309011258728E-5</v>
      </c>
      <c r="R93">
        <v>3.5407619717539227E-6</v>
      </c>
      <c r="S93">
        <v>3.7225676244350865E-6</v>
      </c>
      <c r="T93">
        <v>1.3583837865052152E-3</v>
      </c>
      <c r="U93">
        <v>1.950551839282827E-4</v>
      </c>
      <c r="V93">
        <v>1.7628842798431174E-2</v>
      </c>
      <c r="W93">
        <v>1.3157202291833264E-3</v>
      </c>
      <c r="X93">
        <v>1.0036936726282733E-4</v>
      </c>
      <c r="Y93">
        <v>9.1741630923797377E-4</v>
      </c>
      <c r="Z93">
        <v>0.51691571503784661</v>
      </c>
      <c r="AA93">
        <v>2.6391227040709914E-7</v>
      </c>
      <c r="AB93">
        <v>2.2675901960114361E-2</v>
      </c>
      <c r="AC93">
        <v>5.5799738541958791E-6</v>
      </c>
      <c r="AD93">
        <v>1.0490242333060305E-2</v>
      </c>
      <c r="AE93">
        <v>2.0565901953750942E-3</v>
      </c>
      <c r="AF93">
        <v>1.1814256648263477E-6</v>
      </c>
      <c r="AG93">
        <v>4.2416930674601406E-5</v>
      </c>
      <c r="AH93">
        <v>3.4901087390003401E-4</v>
      </c>
      <c r="AI93">
        <v>5.593453530414934E-6</v>
      </c>
      <c r="AJ93">
        <v>2.0857180166576447E-3</v>
      </c>
      <c r="AK93">
        <v>1.0441440692003943E-5</v>
      </c>
      <c r="AL93">
        <v>1.9292033941231516E-2</v>
      </c>
      <c r="AM93">
        <v>2.9492143300846624E-5</v>
      </c>
      <c r="AN93">
        <v>9.3316954582535216E-7</v>
      </c>
      <c r="AO93">
        <v>1.4781139471370813E-5</v>
      </c>
      <c r="AP93">
        <v>7.1748518080094912E-3</v>
      </c>
      <c r="AQ93">
        <v>6.2425679481477833E-8</v>
      </c>
      <c r="AR93">
        <v>1.2373868649521143E-4</v>
      </c>
      <c r="AS93">
        <v>7.3073580837393607E-7</v>
      </c>
      <c r="AT93">
        <v>3.3734115630110786E-4</v>
      </c>
      <c r="AU93">
        <v>4.6077776936768216E-5</v>
      </c>
      <c r="AV93">
        <v>2.7551333866452937E-7</v>
      </c>
      <c r="AW93">
        <v>3.2252027336930844E-5</v>
      </c>
      <c r="AX93">
        <v>3.0086864045296157E-5</v>
      </c>
      <c r="AY93">
        <v>6.7235417431665395E-5</v>
      </c>
      <c r="AZ93">
        <v>4.8986165116771097E-4</v>
      </c>
      <c r="BA93">
        <v>5.2789732022922847E-5</v>
      </c>
      <c r="BB93">
        <v>9.4332032424425394E-4</v>
      </c>
      <c r="BC93">
        <v>4.0236617953243864E-4</v>
      </c>
      <c r="BD93">
        <v>1.5459842279066726E-5</v>
      </c>
      <c r="BE93">
        <v>2.0778193323850843E-4</v>
      </c>
      <c r="BF93">
        <v>3.5651402955383926E-5</v>
      </c>
      <c r="BG93">
        <v>1.8408283498271625E-5</v>
      </c>
      <c r="BH93">
        <v>2.788054860377049E-4</v>
      </c>
      <c r="BI93">
        <v>2.0881111668092144E-5</v>
      </c>
      <c r="BJ93">
        <v>5.7151980155708095E-4</v>
      </c>
      <c r="BK93">
        <v>3.3501092551625641E-4</v>
      </c>
      <c r="BL93">
        <v>1.1028100091807486E-5</v>
      </c>
      <c r="BM93">
        <v>2.3093748663917735E-4</v>
      </c>
      <c r="BN93">
        <v>1.6242999149497281E-5</v>
      </c>
      <c r="BO93">
        <v>1.6676324888671227E-5</v>
      </c>
      <c r="BP93">
        <v>1.178366504145652E-3</v>
      </c>
      <c r="BQ93">
        <v>1.9797296716235576E-5</v>
      </c>
      <c r="BR93">
        <v>1.244669740874702E-2</v>
      </c>
      <c r="BS93">
        <v>6.8178627474593928E-5</v>
      </c>
      <c r="BT93">
        <v>4.4140834098990344E-5</v>
      </c>
      <c r="BU93">
        <v>2.8942624237780903E-4</v>
      </c>
      <c r="BV93">
        <v>8.4428089256056104E-4</v>
      </c>
      <c r="BW93">
        <v>1.899086593996519E-5</v>
      </c>
      <c r="BX93">
        <v>3.1687615699965053E-3</v>
      </c>
      <c r="BY93">
        <v>3.530497630881089E-4</v>
      </c>
      <c r="BZ93">
        <v>9.6982646252382516E-3</v>
      </c>
      <c r="CA93">
        <v>2.167347717877062E-4</v>
      </c>
      <c r="CB93">
        <v>2.634688398945058E-3</v>
      </c>
      <c r="CC93">
        <v>5.5178130863006985E-4</v>
      </c>
      <c r="CD93">
        <v>9.1020487348502113E-2</v>
      </c>
      <c r="CE93">
        <v>6.5673265765408141E-6</v>
      </c>
      <c r="CF93">
        <v>5.067804072797315E-5</v>
      </c>
      <c r="CG93">
        <v>5.5276440894577031E-6</v>
      </c>
      <c r="CH93">
        <v>1.5195066291012695E-4</v>
      </c>
      <c r="CI93">
        <v>1.9005206422347797E-5</v>
      </c>
      <c r="CJ93">
        <v>2.7357803655273648E-6</v>
      </c>
      <c r="CK93">
        <v>2.1349582559516094E-5</v>
      </c>
      <c r="CL93">
        <v>1.1080237491934453E-4</v>
      </c>
      <c r="CM93">
        <v>1.9083029807308556E-3</v>
      </c>
      <c r="CN93">
        <v>2.5427856504758716E-2</v>
      </c>
      <c r="CO93">
        <v>2.0920938427689138E-3</v>
      </c>
      <c r="CP93">
        <v>0.15257046442020872</v>
      </c>
      <c r="CQ93">
        <v>2.2180424970162926E-3</v>
      </c>
      <c r="CR93">
        <v>3.7721041200355866E-3</v>
      </c>
      <c r="CS93">
        <v>2.4361005642317152E-3</v>
      </c>
      <c r="CT93">
        <v>0.18335889678970543</v>
      </c>
      <c r="CU93" s="5">
        <f t="shared" si="4"/>
        <v>1.4771254907673146</v>
      </c>
      <c r="CV93" s="2">
        <v>235.95265197753901</v>
      </c>
      <c r="CW93" s="2">
        <v>4.4407833367586101E-2</v>
      </c>
      <c r="CX93" s="2">
        <v>26.721622467041001</v>
      </c>
      <c r="CY93" s="2">
        <v>0.22543513774871801</v>
      </c>
      <c r="CZ93" s="2">
        <v>5.0556540489196804</v>
      </c>
      <c r="DA93" s="2">
        <v>1.3516590595245399</v>
      </c>
      <c r="DB93" s="2">
        <v>9.3311929702758807</v>
      </c>
      <c r="DC93" s="2">
        <v>12.4134273529053</v>
      </c>
      <c r="DD93" s="2">
        <v>15.6711368560791</v>
      </c>
      <c r="DE93" s="2">
        <v>141.101974487305</v>
      </c>
      <c r="DF93" s="2">
        <v>107.27097320556599</v>
      </c>
      <c r="DG93" s="2">
        <v>46187.009765625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23381.21875</v>
      </c>
      <c r="DT93" s="3">
        <f>'[1]GovtExp (VDGM+VIGM)'!C92</f>
        <v>4.6607235049123098E-7</v>
      </c>
      <c r="DU93" s="3">
        <f>'[1]GovtExp (VDGM+VIGM)'!D92</f>
        <v>1.1180299334228E-3</v>
      </c>
      <c r="DV93" s="3">
        <f>'[1]GovtExp (VDGM+VIGM)'!E92</f>
        <v>0.87746709585189797</v>
      </c>
      <c r="DW93" s="3">
        <f>'[1]GovtExp (VDGM+VIGM)'!F92</f>
        <v>1.8164095081374401E-6</v>
      </c>
      <c r="DX93" s="3">
        <f>'[1]GovtExp (VDGM+VIGM)'!G92</f>
        <v>2.9220306873321502</v>
      </c>
      <c r="DY93" s="3">
        <f>'[1]GovtExp (VDGM+VIGM)'!H92</f>
        <v>9.9622517824173001E-2</v>
      </c>
      <c r="DZ93" s="3">
        <f>'[1]GovtExp (VDGM+VIGM)'!I92</f>
        <v>2.5826997756957999</v>
      </c>
      <c r="EA93" s="3">
        <f>'[1]GovtExp (VDGM+VIGM)'!J92</f>
        <v>3.4919192790985099</v>
      </c>
      <c r="EB93" s="3">
        <f>'[1]GovtExp (VDGM+VIGM)'!K92</f>
        <v>2.87464475631714</v>
      </c>
      <c r="EC93" s="3">
        <f>'[1]GovtExp (VDGM+VIGM)'!L92</f>
        <v>0.192459031939507</v>
      </c>
      <c r="ED93" s="3">
        <f>'[1]GovtExp (VDGM+VIGM)'!M92</f>
        <v>21.773506164550799</v>
      </c>
      <c r="EE93" s="3">
        <f>'[1]GovtExp (VDGM+VIGM)'!N92</f>
        <v>594.04873657226608</v>
      </c>
      <c r="EF93" s="3">
        <f>[1]Export!C92</f>
        <v>1735.77770996094</v>
      </c>
      <c r="EG93" s="3">
        <f>[1]Export!D92</f>
        <v>5.0648303031921396</v>
      </c>
      <c r="EH93" s="3">
        <f>[1]Export!E92</f>
        <v>13807.7353515625</v>
      </c>
      <c r="EI93" s="3">
        <f>[1]Export!F92</f>
        <v>84.4296875</v>
      </c>
      <c r="EJ93" s="3">
        <f>[1]Export!G92</f>
        <v>4038.7607421875</v>
      </c>
      <c r="EK93" s="3">
        <f>[1]Export!H92</f>
        <v>37.316085815429702</v>
      </c>
      <c r="EL93" s="3">
        <f>[1]Export!I92</f>
        <v>364.86474609375</v>
      </c>
      <c r="EM93" s="3">
        <f>[1]Export!J92</f>
        <v>342.80178833007801</v>
      </c>
      <c r="EN93" s="3">
        <f>[1]Export!K92</f>
        <v>1719.87951660156</v>
      </c>
      <c r="EO93" s="3">
        <f>[1]Export!L92</f>
        <v>613.38348388671898</v>
      </c>
      <c r="EP93" s="3">
        <f>[1]Export!M92</f>
        <v>1934.68566894531</v>
      </c>
      <c r="EQ93" s="3">
        <f>[1]Export!N92</f>
        <v>1167094.5</v>
      </c>
      <c r="ER93" s="7">
        <f t="shared" si="5"/>
        <v>1262532.9095938923</v>
      </c>
      <c r="ES93" s="3">
        <f t="shared" si="6"/>
        <v>1262531.4324684015</v>
      </c>
      <c r="ET93">
        <v>104653.99937832038</v>
      </c>
      <c r="EU93" s="7">
        <f t="shared" si="7"/>
        <v>1262532.9095938923</v>
      </c>
    </row>
    <row r="94" spans="1:151" x14ac:dyDescent="0.35">
      <c r="A94" s="1" t="s">
        <v>16</v>
      </c>
      <c r="B94" t="s">
        <v>19</v>
      </c>
      <c r="C94">
        <v>8.1816679680069243E-5</v>
      </c>
      <c r="D94">
        <v>5.9497064727499063E-8</v>
      </c>
      <c r="E94">
        <v>1.4218598806380048E-4</v>
      </c>
      <c r="F94">
        <v>1.7100891420065026E-6</v>
      </c>
      <c r="G94">
        <v>5.8003924847213799E-7</v>
      </c>
      <c r="H94">
        <v>8.3942480165416284E-7</v>
      </c>
      <c r="I94">
        <v>3.2136892440319274E-6</v>
      </c>
      <c r="J94">
        <v>6.0087642294795286E-8</v>
      </c>
      <c r="K94">
        <v>4.5509519610753557E-4</v>
      </c>
      <c r="L94">
        <v>3.1176820531628272E-4</v>
      </c>
      <c r="M94">
        <v>5.456141467177311E-3</v>
      </c>
      <c r="N94">
        <v>2.5608283843792383E-4</v>
      </c>
      <c r="O94">
        <v>6.7704211654676181E-5</v>
      </c>
      <c r="P94">
        <v>5.3997830104206881E-5</v>
      </c>
      <c r="Q94">
        <v>9.5060080813566398E-4</v>
      </c>
      <c r="R94">
        <v>2.0380916642854639E-5</v>
      </c>
      <c r="S94">
        <v>1.0682869426844216E-2</v>
      </c>
      <c r="T94">
        <v>1.457993747418633E-4</v>
      </c>
      <c r="U94">
        <v>6.9103582583055267E-2</v>
      </c>
      <c r="V94">
        <v>2.1830218464597294E-3</v>
      </c>
      <c r="W94">
        <v>3.0735320133831159E-4</v>
      </c>
      <c r="X94">
        <v>6.6835164864835863E-4</v>
      </c>
      <c r="Y94">
        <v>2.9130243204815503E-3</v>
      </c>
      <c r="Z94">
        <v>7.1411895755107339E-4</v>
      </c>
      <c r="AA94">
        <v>3.2148005960918729E-4</v>
      </c>
      <c r="AB94">
        <v>1.1415672388590179E-3</v>
      </c>
      <c r="AC94">
        <v>2.1708430539226623E-3</v>
      </c>
      <c r="AD94">
        <v>2.4916387236427771E-4</v>
      </c>
      <c r="AE94">
        <v>5.424941873885374E-5</v>
      </c>
      <c r="AF94">
        <v>6.9674110595650514E-5</v>
      </c>
      <c r="AG94">
        <v>3.1290025522819217E-5</v>
      </c>
      <c r="AH94">
        <v>3.9879022188785161E-6</v>
      </c>
      <c r="AI94">
        <v>3.0316321229429855E-3</v>
      </c>
      <c r="AJ94">
        <v>1.3234755969816189E-4</v>
      </c>
      <c r="AK94">
        <v>5.1418776243784339E-2</v>
      </c>
      <c r="AL94">
        <v>2.2913030652216217E-3</v>
      </c>
      <c r="AM94">
        <v>1.5749995349168249E-4</v>
      </c>
      <c r="AN94">
        <v>8.7134337719005698E-5</v>
      </c>
      <c r="AO94">
        <v>5.5894914124937818E-4</v>
      </c>
      <c r="AP94">
        <v>9.9544482695418772E-5</v>
      </c>
      <c r="AQ94">
        <v>3.3230416498465778E-4</v>
      </c>
      <c r="AR94">
        <v>4.4129117425226217E-5</v>
      </c>
      <c r="AS94">
        <v>1.2661182156188106E-2</v>
      </c>
      <c r="AT94">
        <v>2.7426380470019049E-3</v>
      </c>
      <c r="AU94">
        <v>1.2315041098969793E-4</v>
      </c>
      <c r="AV94">
        <v>6.2247078251428871E-5</v>
      </c>
      <c r="AW94">
        <v>1.5624113878241618E-3</v>
      </c>
      <c r="AX94">
        <v>6.2227599450048965E-5</v>
      </c>
      <c r="AY94">
        <v>1.2784288281939001E-2</v>
      </c>
      <c r="AZ94">
        <v>5.5268181218833078E-5</v>
      </c>
      <c r="BA94">
        <v>2.1415555596571489E-2</v>
      </c>
      <c r="BB94">
        <v>1.9396640339394659E-4</v>
      </c>
      <c r="BC94">
        <v>2.706738876174591E-5</v>
      </c>
      <c r="BD94">
        <v>4.1882830587954998E-5</v>
      </c>
      <c r="BE94">
        <v>7.4310339156186784E-4</v>
      </c>
      <c r="BF94">
        <v>4.1215239473633155E-5</v>
      </c>
      <c r="BG94">
        <v>2.190716671273608E-3</v>
      </c>
      <c r="BH94">
        <v>4.248921200144007E-5</v>
      </c>
      <c r="BI94">
        <v>2.6433617354044911E-2</v>
      </c>
      <c r="BJ94">
        <v>5.7030904388878255E-4</v>
      </c>
      <c r="BK94">
        <v>1.1166833387169955E-4</v>
      </c>
      <c r="BL94">
        <v>1.3998972213299859E-4</v>
      </c>
      <c r="BM94">
        <v>3.6410451683153576E-3</v>
      </c>
      <c r="BN94">
        <v>4.7887580075886194E-5</v>
      </c>
      <c r="BO94">
        <v>8.511468918098599E-4</v>
      </c>
      <c r="BP94">
        <v>7.9674941372836748E-5</v>
      </c>
      <c r="BQ94">
        <v>7.5133680668699136E-3</v>
      </c>
      <c r="BR94">
        <v>3.8801163587441254E-4</v>
      </c>
      <c r="BS94">
        <v>4.9307630427407252E-5</v>
      </c>
      <c r="BT94">
        <v>1.6780507468540606E-4</v>
      </c>
      <c r="BU94">
        <v>2.6557446206562662E-3</v>
      </c>
      <c r="BV94">
        <v>2.8100143952064121E-5</v>
      </c>
      <c r="BW94">
        <v>1.0026647270408621E-4</v>
      </c>
      <c r="BX94">
        <v>1.899684412078959E-5</v>
      </c>
      <c r="BY94">
        <v>1.0112312222925123E-3</v>
      </c>
      <c r="BZ94">
        <v>5.26296344194245E-5</v>
      </c>
      <c r="CA94">
        <v>1.52581265895773E-5</v>
      </c>
      <c r="CB94">
        <v>2.1099075737641038E-4</v>
      </c>
      <c r="CC94">
        <v>2.5299266476295693E-4</v>
      </c>
      <c r="CD94">
        <v>3.5651481685445996E-6</v>
      </c>
      <c r="CE94">
        <v>4.5031526525962851E-4</v>
      </c>
      <c r="CF94">
        <v>5.493209710544156E-6</v>
      </c>
      <c r="CG94">
        <v>2.2071966325971303E-3</v>
      </c>
      <c r="CH94">
        <v>6.1118707899394153E-5</v>
      </c>
      <c r="CI94">
        <v>1.6684864024546102E-5</v>
      </c>
      <c r="CJ94">
        <v>1.849530336721416E-5</v>
      </c>
      <c r="CK94">
        <v>2.2970548835625864E-4</v>
      </c>
      <c r="CL94">
        <v>6.2921458424346316E-6</v>
      </c>
      <c r="CM94">
        <v>5.0085853496788312E-2</v>
      </c>
      <c r="CN94">
        <v>3.7579362660001544E-4</v>
      </c>
      <c r="CO94">
        <v>0.15168216830851539</v>
      </c>
      <c r="CP94">
        <v>3.4268427762405478E-3</v>
      </c>
      <c r="CQ94">
        <v>1.1574294718409998E-3</v>
      </c>
      <c r="CR94">
        <v>8.1454833250778705E-4</v>
      </c>
      <c r="CS94">
        <v>1.0728134789365811E-2</v>
      </c>
      <c r="CT94">
        <v>5.583545709825651E-4</v>
      </c>
      <c r="CU94" s="5">
        <f t="shared" si="4"/>
        <v>0.47763367814342728</v>
      </c>
      <c r="CV94" s="2">
        <v>3.33251929283142</v>
      </c>
      <c r="CW94" s="2">
        <v>226.24203491210901</v>
      </c>
      <c r="CX94" s="2">
        <v>8920.0048828125</v>
      </c>
      <c r="CY94" s="2">
        <v>40.34033203125</v>
      </c>
      <c r="CZ94" s="2">
        <v>10634.990234375</v>
      </c>
      <c r="DA94" s="2">
        <v>1272.35070800781</v>
      </c>
      <c r="DB94" s="2">
        <v>995.16143798828102</v>
      </c>
      <c r="DC94" s="2">
        <v>14404.9228515625</v>
      </c>
      <c r="DD94" s="2">
        <v>5892.32666015625</v>
      </c>
      <c r="DE94" s="2">
        <v>364.99890136718801</v>
      </c>
      <c r="DF94" s="2">
        <v>20098.283203125</v>
      </c>
      <c r="DG94" s="2">
        <v>3113367.625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10953.2900390625</v>
      </c>
      <c r="DT94" s="3">
        <f>'[1]GovtExp (VDGM+VIGM)'!C93</f>
        <v>2.83991415053606E-2</v>
      </c>
      <c r="DU94" s="3">
        <f>'[1]GovtExp (VDGM+VIGM)'!D93</f>
        <v>0.42002069950103799</v>
      </c>
      <c r="DV94" s="3">
        <f>'[1]GovtExp (VDGM+VIGM)'!E93</f>
        <v>45.959690093994098</v>
      </c>
      <c r="DW94" s="3">
        <f>'[1]GovtExp (VDGM+VIGM)'!F93</f>
        <v>0.109796434640884</v>
      </c>
      <c r="DX94" s="3">
        <f>'[1]GovtExp (VDGM+VIGM)'!G93</f>
        <v>56.221343994140597</v>
      </c>
      <c r="DY94" s="3">
        <f>'[1]GovtExp (VDGM+VIGM)'!H93</f>
        <v>11.5397396087646</v>
      </c>
      <c r="DZ94" s="3">
        <f>'[1]GovtExp (VDGM+VIGM)'!I93</f>
        <v>131.18165588378901</v>
      </c>
      <c r="EA94" s="3">
        <f>'[1]GovtExp (VDGM+VIGM)'!J93</f>
        <v>247.00474548339801</v>
      </c>
      <c r="EB94" s="3">
        <f>'[1]GovtExp (VDGM+VIGM)'!K93</f>
        <v>98.538055419921903</v>
      </c>
      <c r="EC94" s="3">
        <f>'[1]GovtExp (VDGM+VIGM)'!L93</f>
        <v>7.1931557655334499</v>
      </c>
      <c r="ED94" s="3">
        <f>'[1]GovtExp (VDGM+VIGM)'!M93</f>
        <v>313.67843627929699</v>
      </c>
      <c r="EE94" s="3">
        <f>'[1]GovtExp (VDGM+VIGM)'!N93</f>
        <v>11229.45483398438</v>
      </c>
      <c r="EF94" s="3">
        <f>[1]Export!C93</f>
        <v>3.1728091239929199</v>
      </c>
      <c r="EG94" s="3">
        <f>[1]Export!D93</f>
        <v>291.98602294921898</v>
      </c>
      <c r="EH94" s="3">
        <f>[1]Export!E93</f>
        <v>20479.703125</v>
      </c>
      <c r="EI94" s="3">
        <f>[1]Export!F93</f>
        <v>80.121940612792997</v>
      </c>
      <c r="EJ94" s="3">
        <f>[1]Export!G93</f>
        <v>12628.5126953125</v>
      </c>
      <c r="EK94" s="3">
        <f>[1]Export!H93</f>
        <v>2873.27734375</v>
      </c>
      <c r="EL94" s="3">
        <f>[1]Export!I93</f>
        <v>1817.96166992188</v>
      </c>
      <c r="EM94" s="3">
        <f>[1]Export!J93</f>
        <v>14982.7255859375</v>
      </c>
      <c r="EN94" s="3">
        <f>[1]Export!K93</f>
        <v>6224.8359375</v>
      </c>
      <c r="EO94" s="3">
        <f>[1]Export!L93</f>
        <v>393.11856079101602</v>
      </c>
      <c r="EP94" s="3">
        <f>[1]Export!M93</f>
        <v>26856.41796875</v>
      </c>
      <c r="EQ94" s="3">
        <f>[1]Export!N93</f>
        <v>715427.25</v>
      </c>
      <c r="ER94" s="7">
        <f t="shared" si="5"/>
        <v>4001374.7599708089</v>
      </c>
      <c r="ES94" s="3">
        <f t="shared" si="6"/>
        <v>4001374.282337131</v>
      </c>
      <c r="ET94">
        <v>2803930.208019942</v>
      </c>
      <c r="EU94" s="7">
        <f t="shared" si="7"/>
        <v>4001374.7599708093</v>
      </c>
    </row>
    <row r="95" spans="1:151" x14ac:dyDescent="0.35">
      <c r="A95" s="1" t="s">
        <v>16</v>
      </c>
      <c r="B95" t="s">
        <v>20</v>
      </c>
      <c r="C95">
        <v>3.7005174155173063E-3</v>
      </c>
      <c r="D95">
        <v>7.2658226479790542E-4</v>
      </c>
      <c r="E95">
        <v>8.5110298120908139E-4</v>
      </c>
      <c r="F95">
        <v>6.1136674525218287E-3</v>
      </c>
      <c r="G95">
        <v>1.0996904417095476E-3</v>
      </c>
      <c r="H95">
        <v>1.7582102023864173E-2</v>
      </c>
      <c r="I95">
        <v>9.1849979541721547E-5</v>
      </c>
      <c r="J95">
        <v>4.0921139319138496E-3</v>
      </c>
      <c r="K95">
        <v>6.123450856707283E-5</v>
      </c>
      <c r="L95">
        <v>5.0502576098670525E-3</v>
      </c>
      <c r="M95">
        <v>3.6678570905417064E-4</v>
      </c>
      <c r="N95">
        <v>9.7987443285217917E-4</v>
      </c>
      <c r="O95">
        <v>8.3020287250857216E-4</v>
      </c>
      <c r="P95">
        <v>3.4246677098586758E-4</v>
      </c>
      <c r="Q95">
        <v>5.5571103251177709E-4</v>
      </c>
      <c r="R95">
        <v>5.0812884469535183E-5</v>
      </c>
      <c r="S95">
        <v>4.2539270034988256E-3</v>
      </c>
      <c r="T95">
        <v>4.2877802037180786E-3</v>
      </c>
      <c r="U95">
        <v>5.2913476657035427E-3</v>
      </c>
      <c r="V95">
        <v>1.4602968003021017E-2</v>
      </c>
      <c r="W95">
        <v>1.0843403137137412E-2</v>
      </c>
      <c r="X95">
        <v>5.3458269106064528E-3</v>
      </c>
      <c r="Y95">
        <v>5.0351950360404442E-3</v>
      </c>
      <c r="Z95">
        <v>4.9701028685184348E-3</v>
      </c>
      <c r="AA95">
        <v>2.3374964076556751E-4</v>
      </c>
      <c r="AB95">
        <v>3.1896047172231268E-3</v>
      </c>
      <c r="AC95">
        <v>9.5029039461622502E-5</v>
      </c>
      <c r="AD95">
        <v>5.1825115835263426E-3</v>
      </c>
      <c r="AE95">
        <v>6.9927834810010712E-4</v>
      </c>
      <c r="AF95">
        <v>6.6880925541165509E-3</v>
      </c>
      <c r="AG95">
        <v>9.7869544818221819E-6</v>
      </c>
      <c r="AH95">
        <v>9.6143113319554195E-4</v>
      </c>
      <c r="AI95">
        <v>4.5787438377793907E-3</v>
      </c>
      <c r="AJ95">
        <v>6.8057794035375303E-3</v>
      </c>
      <c r="AK95">
        <v>7.5183897734133476E-3</v>
      </c>
      <c r="AL95">
        <v>2.1274009565859273E-2</v>
      </c>
      <c r="AM95">
        <v>1.12327171987442E-2</v>
      </c>
      <c r="AN95">
        <v>6.7688972048138797E-3</v>
      </c>
      <c r="AO95">
        <v>1.5319984679561466E-3</v>
      </c>
      <c r="AP95">
        <v>1.0660445687775907E-2</v>
      </c>
      <c r="AQ95">
        <v>1.3837782312128586E-4</v>
      </c>
      <c r="AR95">
        <v>2.0212449755104499E-3</v>
      </c>
      <c r="AS95">
        <v>7.0672937797986921E-4</v>
      </c>
      <c r="AT95">
        <v>7.4530323952427717E-3</v>
      </c>
      <c r="AU95">
        <v>3.5386974032783776E-3</v>
      </c>
      <c r="AV95">
        <v>3.8711466241019362E-3</v>
      </c>
      <c r="AW95">
        <v>1.4606153362351152E-3</v>
      </c>
      <c r="AX95">
        <v>4.6614036636148321E-3</v>
      </c>
      <c r="AY95">
        <v>0.30596884245641975</v>
      </c>
      <c r="AZ95">
        <v>9.1938856825105348E-3</v>
      </c>
      <c r="BA95">
        <v>4.0994736910003021E-2</v>
      </c>
      <c r="BB95">
        <v>7.8744691254929597E-2</v>
      </c>
      <c r="BC95">
        <v>1.1653524809802064E-2</v>
      </c>
      <c r="BD95">
        <v>7.0355315136605825E-2</v>
      </c>
      <c r="BE95">
        <v>1.2085077432546739E-2</v>
      </c>
      <c r="BF95">
        <v>0.12803137109338453</v>
      </c>
      <c r="BG95">
        <v>1.0192172711200044E-2</v>
      </c>
      <c r="BH95">
        <v>4.425988646322588E-3</v>
      </c>
      <c r="BI95">
        <v>1.1507695971411738E-2</v>
      </c>
      <c r="BJ95">
        <v>2.3717856461349933E-2</v>
      </c>
      <c r="BK95">
        <v>1.2522825110574657E-2</v>
      </c>
      <c r="BL95">
        <v>2.516471903134802E-2</v>
      </c>
      <c r="BM95">
        <v>1.2138886316297684E-2</v>
      </c>
      <c r="BN95">
        <v>1.3223234439118235E-2</v>
      </c>
      <c r="BO95">
        <v>2.2436845222840009E-3</v>
      </c>
      <c r="BP95">
        <v>9.2454689675832372E-3</v>
      </c>
      <c r="BQ95">
        <v>3.5444884565917884E-3</v>
      </c>
      <c r="BR95">
        <v>9.9629756416052071E-3</v>
      </c>
      <c r="BS95">
        <v>4.6810062989192658E-3</v>
      </c>
      <c r="BT95">
        <v>1.0014213368034659E-2</v>
      </c>
      <c r="BU95">
        <v>1.2243698598832932E-2</v>
      </c>
      <c r="BV95">
        <v>3.178199166504823E-3</v>
      </c>
      <c r="BW95">
        <v>2.5679774069699671E-5</v>
      </c>
      <c r="BX95">
        <v>1.6002898000626312E-4</v>
      </c>
      <c r="BY95">
        <v>3.6423140075291305E-5</v>
      </c>
      <c r="BZ95">
        <v>4.5338366286995496E-4</v>
      </c>
      <c r="CA95">
        <v>2.0138330353421924E-4</v>
      </c>
      <c r="CB95">
        <v>4.2901602977236334E-4</v>
      </c>
      <c r="CC95">
        <v>1.3201666593246658E-4</v>
      </c>
      <c r="CD95">
        <v>2.0884507513579405E-4</v>
      </c>
      <c r="CE95">
        <v>8.4401119413098236E-3</v>
      </c>
      <c r="CF95">
        <v>4.7420446291004678E-3</v>
      </c>
      <c r="CG95">
        <v>5.7862215782941888E-3</v>
      </c>
      <c r="CH95">
        <v>1.4039868971174142E-2</v>
      </c>
      <c r="CI95">
        <v>8.9950282861703239E-3</v>
      </c>
      <c r="CJ95">
        <v>1.2286347044273468E-2</v>
      </c>
      <c r="CK95">
        <v>5.763085997390306E-3</v>
      </c>
      <c r="CL95">
        <v>5.1255167244344925E-3</v>
      </c>
      <c r="CM95">
        <v>6.4482985303792859E-2</v>
      </c>
      <c r="CN95">
        <v>3.008060280367161E-2</v>
      </c>
      <c r="CO95">
        <v>4.6480898327176431E-2</v>
      </c>
      <c r="CP95">
        <v>0.19947771545065604</v>
      </c>
      <c r="CQ95">
        <v>8.7823982688292626E-2</v>
      </c>
      <c r="CR95">
        <v>0.22197579252364935</v>
      </c>
      <c r="CS95">
        <v>3.8276867202284681E-2</v>
      </c>
      <c r="CT95">
        <v>0.10939950575618169</v>
      </c>
      <c r="CU95" s="5">
        <f t="shared" si="4"/>
        <v>1.8982651461934006</v>
      </c>
      <c r="CV95" s="2">
        <v>8.0272350311279297</v>
      </c>
      <c r="CW95" s="2">
        <v>9.7962770462036097</v>
      </c>
      <c r="CX95" s="2">
        <v>2460.0693359375</v>
      </c>
      <c r="CY95" s="2">
        <v>9.1785297393798793</v>
      </c>
      <c r="CZ95" s="2">
        <v>3614.7744140625</v>
      </c>
      <c r="DA95" s="2">
        <v>261.76275634765602</v>
      </c>
      <c r="DB95" s="2">
        <v>5161.251953125</v>
      </c>
      <c r="DC95" s="2">
        <v>3425.10107421875</v>
      </c>
      <c r="DD95" s="2">
        <v>1044.57165527344</v>
      </c>
      <c r="DE95" s="2">
        <v>16.512596130371101</v>
      </c>
      <c r="DF95" s="2">
        <v>65898.3515625</v>
      </c>
      <c r="DG95" s="2">
        <v>1575651.78125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108023.5625</v>
      </c>
      <c r="DT95" s="3">
        <f>'[1]GovtExp (VDGM+VIGM)'!C94</f>
        <v>3.9329640567302697E-2</v>
      </c>
      <c r="DU95" s="3">
        <f>'[1]GovtExp (VDGM+VIGM)'!D94</f>
        <v>1.6552313566207899</v>
      </c>
      <c r="DV95" s="3">
        <f>'[1]GovtExp (VDGM+VIGM)'!E94</f>
        <v>423.06204223632801</v>
      </c>
      <c r="DW95" s="3">
        <f>'[1]GovtExp (VDGM+VIGM)'!F94</f>
        <v>1.92930325865746E-2</v>
      </c>
      <c r="DX95" s="3">
        <f>'[1]GovtExp (VDGM+VIGM)'!G94</f>
        <v>628.894775390625</v>
      </c>
      <c r="DY95" s="3">
        <f>'[1]GovtExp (VDGM+VIGM)'!H94</f>
        <v>23.6137390136719</v>
      </c>
      <c r="DZ95" s="3">
        <f>'[1]GovtExp (VDGM+VIGM)'!I94</f>
        <v>199.46653747558599</v>
      </c>
      <c r="EA95" s="3">
        <f>'[1]GovtExp (VDGM+VIGM)'!J94</f>
        <v>413.93893432617199</v>
      </c>
      <c r="EB95" s="3">
        <f>'[1]GovtExp (VDGM+VIGM)'!K94</f>
        <v>145.890380859375</v>
      </c>
      <c r="EC95" s="3">
        <f>'[1]GovtExp (VDGM+VIGM)'!L94</f>
        <v>1.7496203184127801</v>
      </c>
      <c r="ED95" s="3">
        <f>'[1]GovtExp (VDGM+VIGM)'!M94</f>
        <v>7483.73486328125</v>
      </c>
      <c r="EE95" s="3">
        <f>'[1]GovtExp (VDGM+VIGM)'!N94</f>
        <v>126225.625</v>
      </c>
      <c r="EF95" s="3">
        <f>[1]Export!C94</f>
        <v>68.064895629882798</v>
      </c>
      <c r="EG95" s="3">
        <f>[1]Export!D94</f>
        <v>61.942699432372997</v>
      </c>
      <c r="EH95" s="3">
        <f>[1]Export!E94</f>
        <v>15774.439453125</v>
      </c>
      <c r="EI95" s="3">
        <f>[1]Export!F94</f>
        <v>71.576026916503906</v>
      </c>
      <c r="EJ95" s="3">
        <f>[1]Export!G94</f>
        <v>16131.94921875</v>
      </c>
      <c r="EK95" s="3">
        <f>[1]Export!H94</f>
        <v>1937.14440917969</v>
      </c>
      <c r="EL95" s="3">
        <f>[1]Export!I94</f>
        <v>32431.919921875</v>
      </c>
      <c r="EM95" s="3">
        <f>[1]Export!J94</f>
        <v>19347.873046875</v>
      </c>
      <c r="EN95" s="3">
        <f>[1]Export!K94</f>
        <v>5459.4873046875</v>
      </c>
      <c r="EO95" s="3">
        <f>[1]Export!L94</f>
        <v>70.599342346191406</v>
      </c>
      <c r="EP95" s="3">
        <f>[1]Export!M94</f>
        <v>410721.5625</v>
      </c>
      <c r="EQ95" s="3">
        <f>[1]Export!N94</f>
        <v>3130080.75</v>
      </c>
      <c r="ER95" s="7">
        <f t="shared" si="5"/>
        <v>5533291.637970306</v>
      </c>
      <c r="ES95" s="3">
        <f t="shared" si="6"/>
        <v>5533289.7397051603</v>
      </c>
      <c r="ET95">
        <v>707832.8407152649</v>
      </c>
      <c r="EU95" s="7">
        <f t="shared" si="7"/>
        <v>5533291.6379703069</v>
      </c>
    </row>
    <row r="96" spans="1:151" x14ac:dyDescent="0.35">
      <c r="A96" s="1" t="s">
        <v>16</v>
      </c>
      <c r="B96" t="s">
        <v>21</v>
      </c>
      <c r="C96">
        <v>1.5600514257033077E-3</v>
      </c>
      <c r="D96">
        <v>1.2756010570410437E-3</v>
      </c>
      <c r="E96">
        <v>1.5032308915223875E-3</v>
      </c>
      <c r="F96">
        <v>1.3332077478626172E-3</v>
      </c>
      <c r="G96">
        <v>6.6106611907798011E-3</v>
      </c>
      <c r="H96">
        <v>1.113490565533055E-3</v>
      </c>
      <c r="I96">
        <v>1.0626057719737595E-3</v>
      </c>
      <c r="J96">
        <v>1.185137210169448E-3</v>
      </c>
      <c r="K96">
        <v>2.3687304341426979E-4</v>
      </c>
      <c r="L96">
        <v>1.6729479424386337E-2</v>
      </c>
      <c r="M96">
        <v>1.5680925918296496E-4</v>
      </c>
      <c r="N96">
        <v>6.8987737618960148E-4</v>
      </c>
      <c r="O96">
        <v>5.2789899073254045E-3</v>
      </c>
      <c r="P96">
        <v>1.2358511523799689E-3</v>
      </c>
      <c r="Q96">
        <v>2.6633879397952873E-3</v>
      </c>
      <c r="R96">
        <v>3.0311565133676568E-4</v>
      </c>
      <c r="S96">
        <v>1.1897560887837281E-3</v>
      </c>
      <c r="T96">
        <v>5.4622827725553554E-3</v>
      </c>
      <c r="U96">
        <v>8.1106614539573857E-4</v>
      </c>
      <c r="V96">
        <v>1.7431513567809443E-3</v>
      </c>
      <c r="W96">
        <v>2.4397136709579027E-2</v>
      </c>
      <c r="X96">
        <v>2.5121941740874625E-3</v>
      </c>
      <c r="Y96">
        <v>5.3462897412457216E-3</v>
      </c>
      <c r="Z96">
        <v>4.977738871539265E-3</v>
      </c>
      <c r="AA96">
        <v>2.2247415715547048E-5</v>
      </c>
      <c r="AB96">
        <v>1.3442913093943474E-3</v>
      </c>
      <c r="AC96">
        <v>2.3932484415102029E-5</v>
      </c>
      <c r="AD96">
        <v>2.0191181960645666E-4</v>
      </c>
      <c r="AE96">
        <v>1.0092382238263947E-3</v>
      </c>
      <c r="AF96">
        <v>5.9004117538011577E-5</v>
      </c>
      <c r="AG96">
        <v>1.5254750505388242E-5</v>
      </c>
      <c r="AH96">
        <v>2.033207145804739E-5</v>
      </c>
      <c r="AI96">
        <v>2.1331653257408135E-3</v>
      </c>
      <c r="AJ96">
        <v>2.4071758978373155E-2</v>
      </c>
      <c r="AK96">
        <v>4.827010406076325E-3</v>
      </c>
      <c r="AL96">
        <v>6.1199779546474977E-3</v>
      </c>
      <c r="AM96">
        <v>8.5814322111441008E-2</v>
      </c>
      <c r="AN96">
        <v>4.0069265201051639E-3</v>
      </c>
      <c r="AO96">
        <v>6.6302577415092035E-3</v>
      </c>
      <c r="AP96">
        <v>2.0493865850246498E-2</v>
      </c>
      <c r="AQ96">
        <v>2.7938080822443391E-4</v>
      </c>
      <c r="AR96">
        <v>1.3069206816984457E-2</v>
      </c>
      <c r="AS96">
        <v>6.3463968153226345E-4</v>
      </c>
      <c r="AT96">
        <v>3.8581140153359709E-3</v>
      </c>
      <c r="AU96">
        <v>5.6624759311457808E-2</v>
      </c>
      <c r="AV96">
        <v>3.9336671324593994E-3</v>
      </c>
      <c r="AW96">
        <v>1.4346302701743065E-2</v>
      </c>
      <c r="AX96">
        <v>9.3624989707465946E-3</v>
      </c>
      <c r="AY96">
        <v>2.1978311530890762E-2</v>
      </c>
      <c r="AZ96">
        <v>1.2719512696720657E-2</v>
      </c>
      <c r="BA96">
        <v>7.5187212444442191E-3</v>
      </c>
      <c r="BB96">
        <v>3.2547815182017935E-3</v>
      </c>
      <c r="BC96">
        <v>3.4044680620430541E-2</v>
      </c>
      <c r="BD96">
        <v>3.3929039227626281E-3</v>
      </c>
      <c r="BE96">
        <v>8.5711945886860191E-3</v>
      </c>
      <c r="BF96">
        <v>1.795463447163393E-2</v>
      </c>
      <c r="BG96">
        <v>4.6001797840155914E-3</v>
      </c>
      <c r="BH96">
        <v>9.0501102289665923E-3</v>
      </c>
      <c r="BI96">
        <v>5.2548954327049872E-3</v>
      </c>
      <c r="BJ96">
        <v>5.4263526828061239E-3</v>
      </c>
      <c r="BK96">
        <v>6.0944565105437838E-2</v>
      </c>
      <c r="BL96">
        <v>1.7822480431008439E-2</v>
      </c>
      <c r="BM96">
        <v>3.4361226826580611E-2</v>
      </c>
      <c r="BN96">
        <v>1.2432484677573035E-2</v>
      </c>
      <c r="BO96">
        <v>1.445104284417209E-3</v>
      </c>
      <c r="BP96">
        <v>8.6273164617058237E-2</v>
      </c>
      <c r="BQ96">
        <v>2.4355559955611451E-3</v>
      </c>
      <c r="BR96">
        <v>5.1127710777952402E-3</v>
      </c>
      <c r="BS96">
        <v>3.917399419713502E-2</v>
      </c>
      <c r="BT96">
        <v>2.5056892376420739E-2</v>
      </c>
      <c r="BU96">
        <v>4.3496220867965577E-2</v>
      </c>
      <c r="BV96">
        <v>1.2167058592571427E-2</v>
      </c>
      <c r="BW96">
        <v>7.9206989640160321E-5</v>
      </c>
      <c r="BX96">
        <v>8.3886053978828251E-4</v>
      </c>
      <c r="BY96">
        <v>3.0366801844376073E-4</v>
      </c>
      <c r="BZ96">
        <v>6.7861175073611897E-4</v>
      </c>
      <c r="CA96">
        <v>2.3443407346165276E-3</v>
      </c>
      <c r="CB96">
        <v>5.4840950237181518E-4</v>
      </c>
      <c r="CC96">
        <v>1.8612642829360412E-3</v>
      </c>
      <c r="CD96">
        <v>4.1783751638467054E-4</v>
      </c>
      <c r="CE96">
        <v>5.9293971592147754E-3</v>
      </c>
      <c r="CF96">
        <v>1.1797898647639787E-2</v>
      </c>
      <c r="CG96">
        <v>4.3052834160323562E-3</v>
      </c>
      <c r="CH96">
        <v>3.6963927740330657E-3</v>
      </c>
      <c r="CI96">
        <v>4.856406324369128E-2</v>
      </c>
      <c r="CJ96">
        <v>8.6261756079365134E-3</v>
      </c>
      <c r="CK96">
        <v>1.7144356465263931E-2</v>
      </c>
      <c r="CL96">
        <v>1.0485990558870515E-2</v>
      </c>
      <c r="CM96">
        <v>1.7648078284210729E-2</v>
      </c>
      <c r="CN96">
        <v>4.1949389651915386E-2</v>
      </c>
      <c r="CO96">
        <v>1.8913650875010436E-2</v>
      </c>
      <c r="CP96">
        <v>2.2276039395010092E-2</v>
      </c>
      <c r="CQ96">
        <v>0.18492704397333978</v>
      </c>
      <c r="CR96">
        <v>2.6573224503031546E-2</v>
      </c>
      <c r="CS96">
        <v>3.6461558169484473E-2</v>
      </c>
      <c r="CT96">
        <v>2.6943700498643842E-2</v>
      </c>
      <c r="CU96" s="5">
        <f t="shared" si="4"/>
        <v>1.3160822923236808</v>
      </c>
      <c r="CV96" s="2">
        <v>56.261135101318402</v>
      </c>
      <c r="CW96" s="2">
        <v>9759.931640625</v>
      </c>
      <c r="CX96" s="2">
        <v>18186.060546875</v>
      </c>
      <c r="CY96" s="2">
        <v>239.72207641601599</v>
      </c>
      <c r="CZ96" s="2">
        <v>9920.8916015625</v>
      </c>
      <c r="DA96" s="2">
        <v>3286.19995117188</v>
      </c>
      <c r="DB96" s="2">
        <v>2534.4248046875</v>
      </c>
      <c r="DC96" s="2">
        <v>20561.158203125</v>
      </c>
      <c r="DD96" s="2">
        <v>39070.75</v>
      </c>
      <c r="DE96" s="2">
        <v>491.87591552734398</v>
      </c>
      <c r="DF96" s="2">
        <v>634173.875</v>
      </c>
      <c r="DG96" s="2">
        <v>2757430.3125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2122999.25</v>
      </c>
      <c r="DT96" s="3">
        <f>'[1]GovtExp (VDGM+VIGM)'!C95</f>
        <v>3.7800624966621399E-2</v>
      </c>
      <c r="DU96" s="3">
        <f>'[1]GovtExp (VDGM+VIGM)'!D95</f>
        <v>27.200904846191399</v>
      </c>
      <c r="DV96" s="3">
        <f>'[1]GovtExp (VDGM+VIGM)'!E95</f>
        <v>988.83984375</v>
      </c>
      <c r="DW96" s="3">
        <f>'[1]GovtExp (VDGM+VIGM)'!F95</f>
        <v>0.24589097499847401</v>
      </c>
      <c r="DX96" s="3">
        <f>'[1]GovtExp (VDGM+VIGM)'!G95</f>
        <v>1049.97875976563</v>
      </c>
      <c r="DY96" s="3">
        <f>'[1]GovtExp (VDGM+VIGM)'!H95</f>
        <v>32.762622833252003</v>
      </c>
      <c r="DZ96" s="3">
        <f>'[1]GovtExp (VDGM+VIGM)'!I95</f>
        <v>148.23037719726599</v>
      </c>
      <c r="EA96" s="3">
        <f>'[1]GovtExp (VDGM+VIGM)'!J95</f>
        <v>2171.62060546875</v>
      </c>
      <c r="EB96" s="3">
        <f>'[1]GovtExp (VDGM+VIGM)'!K95</f>
        <v>970.45758056640602</v>
      </c>
      <c r="EC96" s="3">
        <f>'[1]GovtExp (VDGM+VIGM)'!L95</f>
        <v>2.5724782943725599</v>
      </c>
      <c r="ED96" s="3">
        <f>'[1]GovtExp (VDGM+VIGM)'!M95</f>
        <v>23284.84765625</v>
      </c>
      <c r="EE96" s="3">
        <f>'[1]GovtExp (VDGM+VIGM)'!N95</f>
        <v>89056.19140625</v>
      </c>
      <c r="EF96" s="3">
        <f>[1]Export!C95</f>
        <v>140.38633728027301</v>
      </c>
      <c r="EG96" s="3">
        <f>[1]Export!D95</f>
        <v>9200.9345703125</v>
      </c>
      <c r="EH96" s="3">
        <f>[1]Export!E95</f>
        <v>32267.93359375</v>
      </c>
      <c r="EI96" s="3">
        <f>[1]Export!F95</f>
        <v>269.67272949218801</v>
      </c>
      <c r="EJ96" s="3">
        <f>[1]Export!G95</f>
        <v>60391.69140625</v>
      </c>
      <c r="EK96" s="3">
        <f>[1]Export!H95</f>
        <v>17465.134765625</v>
      </c>
      <c r="EL96" s="3">
        <f>[1]Export!I95</f>
        <v>24313.396484375</v>
      </c>
      <c r="EM96" s="3">
        <f>[1]Export!J95</f>
        <v>69980.953125</v>
      </c>
      <c r="EN96" s="3">
        <f>[1]Export!K95</f>
        <v>71546.8046875</v>
      </c>
      <c r="EO96" s="3">
        <f>[1]Export!L95</f>
        <v>752.24249267578102</v>
      </c>
      <c r="EP96" s="3">
        <f>[1]Export!M95</f>
        <v>1879940.125</v>
      </c>
      <c r="EQ96" s="3">
        <f>[1]Export!N95</f>
        <v>4043133.25</v>
      </c>
      <c r="ER96" s="7">
        <f t="shared" si="5"/>
        <v>11945847.540576465</v>
      </c>
      <c r="ES96" s="3">
        <f t="shared" si="6"/>
        <v>11945846.224494174</v>
      </c>
      <c r="ET96">
        <v>7349927.0815872299</v>
      </c>
      <c r="EU96" s="7">
        <f t="shared" si="7"/>
        <v>11945847.540576467</v>
      </c>
    </row>
    <row r="97" spans="1:151" x14ac:dyDescent="0.35">
      <c r="A97" s="1" t="s">
        <v>16</v>
      </c>
      <c r="B97" t="s">
        <v>22</v>
      </c>
      <c r="C97">
        <v>7.4205412585298062E-4</v>
      </c>
      <c r="D97">
        <v>7.6152655002887347E-4</v>
      </c>
      <c r="E97">
        <v>1.2635320142409341E-3</v>
      </c>
      <c r="F97">
        <v>5.9359173269575528E-4</v>
      </c>
      <c r="G97">
        <v>6.4882592043565891E-4</v>
      </c>
      <c r="H97">
        <v>1.0000956653579742E-2</v>
      </c>
      <c r="I97">
        <v>6.4397050448034129E-4</v>
      </c>
      <c r="J97">
        <v>4.7931876594774529E-4</v>
      </c>
      <c r="K97">
        <v>1.0412071638691578E-3</v>
      </c>
      <c r="L97">
        <v>7.2176307131647341E-2</v>
      </c>
      <c r="M97">
        <v>3.1544600301188948E-3</v>
      </c>
      <c r="N97">
        <v>4.1798728153486717E-3</v>
      </c>
      <c r="O97">
        <v>2.9304295197257143E-3</v>
      </c>
      <c r="P97">
        <v>3.1820068185271756E-2</v>
      </c>
      <c r="Q97">
        <v>1.8375368848343412E-2</v>
      </c>
      <c r="R97">
        <v>6.6714080520611707E-3</v>
      </c>
      <c r="S97">
        <v>3.2033372564158671E-4</v>
      </c>
      <c r="T97">
        <v>1.1612013449894564E-3</v>
      </c>
      <c r="U97">
        <v>7.721952163241006E-4</v>
      </c>
      <c r="V97">
        <v>6.4239904962257502E-4</v>
      </c>
      <c r="W97">
        <v>7.5583606536890914E-4</v>
      </c>
      <c r="X97">
        <v>5.2793756592800041E-3</v>
      </c>
      <c r="Y97">
        <v>2.3296791068559866E-3</v>
      </c>
      <c r="Z97">
        <v>1.8369612943823976E-3</v>
      </c>
      <c r="AA97">
        <v>2.705283577482913E-4</v>
      </c>
      <c r="AB97">
        <v>1.4334599738906904E-2</v>
      </c>
      <c r="AC97">
        <v>8.552007177509872E-4</v>
      </c>
      <c r="AD97">
        <v>2.7614938572607904E-3</v>
      </c>
      <c r="AE97">
        <v>1.7311779843552498E-3</v>
      </c>
      <c r="AF97">
        <v>2.3996766001206406E-3</v>
      </c>
      <c r="AG97">
        <v>2.0324501308916163E-4</v>
      </c>
      <c r="AH97">
        <v>4.2708687449473484E-4</v>
      </c>
      <c r="AI97">
        <v>4.3111029254944914E-4</v>
      </c>
      <c r="AJ97">
        <v>3.0749883394498357E-3</v>
      </c>
      <c r="AK97">
        <v>2.0068202675467463E-3</v>
      </c>
      <c r="AL97">
        <v>1.3299491112918858E-3</v>
      </c>
      <c r="AM97">
        <v>1.0503900537078338E-3</v>
      </c>
      <c r="AN97">
        <v>8.3612178148626277E-3</v>
      </c>
      <c r="AO97">
        <v>1.527942942218965E-3</v>
      </c>
      <c r="AP97">
        <v>2.0607163887102239E-3</v>
      </c>
      <c r="AQ97">
        <v>1.4570444378808563E-4</v>
      </c>
      <c r="AR97">
        <v>3.4115548761339668E-3</v>
      </c>
      <c r="AS97">
        <v>1.2825826916975152E-3</v>
      </c>
      <c r="AT97">
        <v>2.3957314029446264E-3</v>
      </c>
      <c r="AU97">
        <v>1.6835160539996506E-3</v>
      </c>
      <c r="AV97">
        <v>1.1808983357036569E-2</v>
      </c>
      <c r="AW97">
        <v>6.6324329259093515E-3</v>
      </c>
      <c r="AX97">
        <v>2.7553138227701572E-3</v>
      </c>
      <c r="AY97">
        <v>2.1831799786185217E-2</v>
      </c>
      <c r="AZ97">
        <v>3.4256704070604214E-3</v>
      </c>
      <c r="BA97">
        <v>2.0525434310177084E-2</v>
      </c>
      <c r="BB97">
        <v>4.4373875681528964E-3</v>
      </c>
      <c r="BC97">
        <v>2.7529435341905441E-3</v>
      </c>
      <c r="BD97">
        <v>3.5973741666660529E-2</v>
      </c>
      <c r="BE97">
        <v>9.4164513859687146E-3</v>
      </c>
      <c r="BF97">
        <v>1.2270867204872318E-2</v>
      </c>
      <c r="BG97">
        <v>1.9272867369583705E-3</v>
      </c>
      <c r="BH97">
        <v>3.0528990972514907E-3</v>
      </c>
      <c r="BI97">
        <v>5.4697669636232541E-3</v>
      </c>
      <c r="BJ97">
        <v>2.8731830266309744E-3</v>
      </c>
      <c r="BK97">
        <v>2.2174925277524491E-3</v>
      </c>
      <c r="BL97">
        <v>4.2656263636998648E-2</v>
      </c>
      <c r="BM97">
        <v>1.6674968836738864E-2</v>
      </c>
      <c r="BN97">
        <v>4.2982918196332112E-3</v>
      </c>
      <c r="BO97">
        <v>1.0716268632531689E-4</v>
      </c>
      <c r="BP97">
        <v>1.7833335201651718E-3</v>
      </c>
      <c r="BQ97">
        <v>3.319793697266281E-4</v>
      </c>
      <c r="BR97">
        <v>3.0805658627944071E-4</v>
      </c>
      <c r="BS97">
        <v>1.8704509517772201E-4</v>
      </c>
      <c r="BT97">
        <v>1.2167116900657759E-2</v>
      </c>
      <c r="BU97">
        <v>3.1270231812567809E-3</v>
      </c>
      <c r="BV97">
        <v>6.0031997894755983E-4</v>
      </c>
      <c r="BW97">
        <v>1.8389455853949982E-4</v>
      </c>
      <c r="BX97">
        <v>2.5036456632917424E-3</v>
      </c>
      <c r="BY97">
        <v>7.9167850895288069E-4</v>
      </c>
      <c r="BZ97">
        <v>1.0571763985217804E-3</v>
      </c>
      <c r="CA97">
        <v>6.8970151341304887E-4</v>
      </c>
      <c r="CB97">
        <v>1.6589220046835773E-2</v>
      </c>
      <c r="CC97">
        <v>3.7340948322690075E-3</v>
      </c>
      <c r="CD97">
        <v>1.6233759868192971E-3</v>
      </c>
      <c r="CE97">
        <v>4.3120500724593171E-4</v>
      </c>
      <c r="CF97">
        <v>5.1106834287018368E-4</v>
      </c>
      <c r="CG97">
        <v>9.1192923341560869E-4</v>
      </c>
      <c r="CH97">
        <v>3.8649570837651564E-4</v>
      </c>
      <c r="CI97">
        <v>3.7315831469935371E-4</v>
      </c>
      <c r="CJ97">
        <v>3.0548935122599982E-3</v>
      </c>
      <c r="CK97">
        <v>1.9362357402406395E-3</v>
      </c>
      <c r="CL97">
        <v>6.5306607603310624E-4</v>
      </c>
      <c r="CM97">
        <v>1.5862631541772743E-2</v>
      </c>
      <c r="CN97">
        <v>2.6312068598485994E-2</v>
      </c>
      <c r="CO97">
        <v>2.4445195591160922E-2</v>
      </c>
      <c r="CP97">
        <v>1.7533130892090121E-2</v>
      </c>
      <c r="CQ97">
        <v>1.3696990193941258E-2</v>
      </c>
      <c r="CR97">
        <v>3.0043650606337822E-2</v>
      </c>
      <c r="CS97">
        <v>2.21673516869332E-2</v>
      </c>
      <c r="CT97">
        <v>1.7656699350372482E-2</v>
      </c>
      <c r="CU97" s="5">
        <f t="shared" si="4"/>
        <v>0.65308788713672739</v>
      </c>
      <c r="CV97" s="2">
        <v>28.874347686767599</v>
      </c>
      <c r="CW97" s="2">
        <v>436.07266235351602</v>
      </c>
      <c r="CX97" s="2">
        <v>1879.22180175781</v>
      </c>
      <c r="CY97" s="2">
        <v>61.838573455810497</v>
      </c>
      <c r="CZ97" s="2">
        <v>3182.96801757813</v>
      </c>
      <c r="DA97" s="2">
        <v>1513.58422851563</v>
      </c>
      <c r="DB97" s="2">
        <v>5853.74072265625</v>
      </c>
      <c r="DC97" s="2">
        <v>5078.01904296875</v>
      </c>
      <c r="DD97" s="2">
        <v>408.296630859375</v>
      </c>
      <c r="DE97" s="2">
        <v>209.901779174805</v>
      </c>
      <c r="DF97" s="2">
        <v>28635.5078125</v>
      </c>
      <c r="DG97" s="2">
        <v>1321870.609375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91691.8515625</v>
      </c>
      <c r="DT97" s="3">
        <f>'[1]GovtExp (VDGM+VIGM)'!C96</f>
        <v>0.19987869262695299</v>
      </c>
      <c r="DU97" s="3">
        <f>'[1]GovtExp (VDGM+VIGM)'!D96</f>
        <v>4.1966371536254901</v>
      </c>
      <c r="DV97" s="3">
        <f>'[1]GovtExp (VDGM+VIGM)'!E96</f>
        <v>18.392311096191399</v>
      </c>
      <c r="DW97" s="3">
        <f>'[1]GovtExp (VDGM+VIGM)'!F96</f>
        <v>0.92857259511947599</v>
      </c>
      <c r="DX97" s="3">
        <f>'[1]GovtExp (VDGM+VIGM)'!G96</f>
        <v>26.5035514831543</v>
      </c>
      <c r="DY97" s="3">
        <f>'[1]GovtExp (VDGM+VIGM)'!H96</f>
        <v>17.729558944702099</v>
      </c>
      <c r="DZ97" s="3">
        <f>'[1]GovtExp (VDGM+VIGM)'!I96</f>
        <v>47.606887817382798</v>
      </c>
      <c r="EA97" s="3">
        <f>'[1]GovtExp (VDGM+VIGM)'!J96</f>
        <v>59.543785095214801</v>
      </c>
      <c r="EB97" s="3">
        <f>'[1]GovtExp (VDGM+VIGM)'!K96</f>
        <v>3.4734158515930198</v>
      </c>
      <c r="EC97" s="3">
        <f>'[1]GovtExp (VDGM+VIGM)'!L96</f>
        <v>1.80278313159943</v>
      </c>
      <c r="ED97" s="3">
        <f>'[1]GovtExp (VDGM+VIGM)'!M96</f>
        <v>324.70489501953102</v>
      </c>
      <c r="EE97" s="3">
        <f>'[1]GovtExp (VDGM+VIGM)'!N96</f>
        <v>88576.40185546875</v>
      </c>
      <c r="EF97" s="3">
        <f>[1]Export!C96</f>
        <v>75.213119506835895</v>
      </c>
      <c r="EG97" s="3">
        <f>[1]Export!D96</f>
        <v>1139.99792480469</v>
      </c>
      <c r="EH97" s="3">
        <f>[1]Export!E96</f>
        <v>4978.67529296875</v>
      </c>
      <c r="EI97" s="3">
        <f>[1]Export!F96</f>
        <v>208.58882141113301</v>
      </c>
      <c r="EJ97" s="3">
        <f>[1]Export!G96</f>
        <v>8184.05078125</v>
      </c>
      <c r="EK97" s="3">
        <f>[1]Export!H96</f>
        <v>4223.48095703125</v>
      </c>
      <c r="EL97" s="3">
        <f>[1]Export!I96</f>
        <v>15606.1005859375</v>
      </c>
      <c r="EM97" s="3">
        <f>[1]Export!J96</f>
        <v>14981.34765625</v>
      </c>
      <c r="EN97" s="3">
        <f>[1]Export!K96</f>
        <v>1095.00476074219</v>
      </c>
      <c r="EO97" s="3">
        <f>[1]Export!L96</f>
        <v>600.290283203125</v>
      </c>
      <c r="EP97" s="3">
        <f>[1]Export!M96</f>
        <v>81807.3671875</v>
      </c>
      <c r="EQ97" s="3">
        <f>[1]Export!N96</f>
        <v>467418</v>
      </c>
      <c r="ER97" s="7">
        <f t="shared" si="5"/>
        <v>2150250.7411478488</v>
      </c>
      <c r="ES97" s="3">
        <f t="shared" si="6"/>
        <v>2150250.0880599618</v>
      </c>
      <c r="ET97">
        <v>672639.63382006693</v>
      </c>
      <c r="EU97" s="7">
        <f t="shared" si="7"/>
        <v>2150250.7411478488</v>
      </c>
    </row>
    <row r="98" spans="1:151" x14ac:dyDescent="0.35">
      <c r="A98" s="1" t="s">
        <v>16</v>
      </c>
      <c r="B98" t="s">
        <v>23</v>
      </c>
      <c r="C98">
        <v>2.5584274815476852E-3</v>
      </c>
      <c r="D98">
        <v>3.3550226000523516E-3</v>
      </c>
      <c r="E98">
        <v>7.2144379405587062E-3</v>
      </c>
      <c r="F98">
        <v>6.3687491509034581E-3</v>
      </c>
      <c r="G98">
        <v>5.0140743242477427E-3</v>
      </c>
      <c r="H98">
        <v>1.7940413857237561E-2</v>
      </c>
      <c r="I98">
        <v>2.6188407017294552E-3</v>
      </c>
      <c r="J98">
        <v>9.597528463782215E-3</v>
      </c>
      <c r="K98">
        <v>7.4594763567507232E-4</v>
      </c>
      <c r="L98">
        <v>6.2612289238517263E-2</v>
      </c>
      <c r="M98">
        <v>2.7224772777548669E-3</v>
      </c>
      <c r="N98">
        <v>6.6940932148574182E-3</v>
      </c>
      <c r="O98">
        <v>4.8115344432559928E-3</v>
      </c>
      <c r="P98">
        <v>0.10947538542936094</v>
      </c>
      <c r="Q98">
        <v>2.0669936341130041E-2</v>
      </c>
      <c r="R98">
        <v>3.2105105793659486E-3</v>
      </c>
      <c r="S98">
        <v>3.3010433584523759E-4</v>
      </c>
      <c r="T98">
        <v>1.5549726799376138E-3</v>
      </c>
      <c r="U98">
        <v>8.5439568497040839E-4</v>
      </c>
      <c r="V98">
        <v>1.6450814283606775E-3</v>
      </c>
      <c r="W98">
        <v>1.7563485088535728E-3</v>
      </c>
      <c r="X98">
        <v>7.755268256609933E-3</v>
      </c>
      <c r="Y98">
        <v>4.3648199878496847E-3</v>
      </c>
      <c r="Z98">
        <v>3.7095310842596633E-3</v>
      </c>
      <c r="AA98">
        <v>4.3192507851479183E-4</v>
      </c>
      <c r="AB98">
        <v>4.9981118407823183E-2</v>
      </c>
      <c r="AC98">
        <v>1.5255093293914119E-3</v>
      </c>
      <c r="AD98">
        <v>1.7417592683611392E-2</v>
      </c>
      <c r="AE98">
        <v>4.5279009776560955E-3</v>
      </c>
      <c r="AF98">
        <v>1.8419160108022099E-2</v>
      </c>
      <c r="AG98">
        <v>4.2278174188517602E-4</v>
      </c>
      <c r="AH98">
        <v>9.7288359536099253E-3</v>
      </c>
      <c r="AI98">
        <v>7.9668648478572318E-4</v>
      </c>
      <c r="AJ98">
        <v>5.441785119939058E-3</v>
      </c>
      <c r="AK98">
        <v>4.5732761616770852E-3</v>
      </c>
      <c r="AL98">
        <v>4.6468216155115313E-3</v>
      </c>
      <c r="AM98">
        <v>3.4571284286489816E-3</v>
      </c>
      <c r="AN98">
        <v>1.1000193432939407E-2</v>
      </c>
      <c r="AO98">
        <v>3.4099841432507342E-3</v>
      </c>
      <c r="AP98">
        <v>6.7715575597024416E-3</v>
      </c>
      <c r="AQ98">
        <v>1.8216063976334989E-4</v>
      </c>
      <c r="AR98">
        <v>7.9982985697252471E-3</v>
      </c>
      <c r="AS98">
        <v>2.0523688830452838E-3</v>
      </c>
      <c r="AT98">
        <v>6.9333520115286021E-3</v>
      </c>
      <c r="AU98">
        <v>4.524677857122161E-3</v>
      </c>
      <c r="AV98">
        <v>1.9120340883107247E-2</v>
      </c>
      <c r="AW98">
        <v>1.4928198153359502E-2</v>
      </c>
      <c r="AX98">
        <v>3.699149286987296E-3</v>
      </c>
      <c r="AY98">
        <v>7.5184862130755051E-2</v>
      </c>
      <c r="AZ98">
        <v>2.0706447142481679E-2</v>
      </c>
      <c r="BA98">
        <v>0.11368238389764558</v>
      </c>
      <c r="BB98">
        <v>3.4169435052703687E-2</v>
      </c>
      <c r="BC98">
        <v>2.4291372398845025E-2</v>
      </c>
      <c r="BD98">
        <v>4.7305666153358995E-2</v>
      </c>
      <c r="BE98">
        <v>6.7561262233936603E-2</v>
      </c>
      <c r="BF98">
        <v>4.6922463663018298E-2</v>
      </c>
      <c r="BG98">
        <v>1.6423581043336914E-3</v>
      </c>
      <c r="BH98">
        <v>3.1790881427641322E-3</v>
      </c>
      <c r="BI98">
        <v>6.903116596757599E-3</v>
      </c>
      <c r="BJ98">
        <v>5.6141576961627158E-3</v>
      </c>
      <c r="BK98">
        <v>4.7667997370982283E-3</v>
      </c>
      <c r="BL98">
        <v>4.5355088748811986E-2</v>
      </c>
      <c r="BM98">
        <v>2.2676042687125211E-2</v>
      </c>
      <c r="BN98">
        <v>3.8597299639624989E-3</v>
      </c>
      <c r="BO98">
        <v>3.6556480270628569E-4</v>
      </c>
      <c r="BP98">
        <v>7.2832776838251366E-3</v>
      </c>
      <c r="BQ98">
        <v>1.4155003971230672E-3</v>
      </c>
      <c r="BR98">
        <v>2.343973176613699E-3</v>
      </c>
      <c r="BS98">
        <v>1.4908187304482584E-3</v>
      </c>
      <c r="BT98">
        <v>2.7663485494197258E-2</v>
      </c>
      <c r="BU98">
        <v>1.8745775145944596E-2</v>
      </c>
      <c r="BV98">
        <v>2.299112384441253E-3</v>
      </c>
      <c r="BW98">
        <v>2.0042699924466159E-4</v>
      </c>
      <c r="BX98">
        <v>5.2268657566488224E-3</v>
      </c>
      <c r="BY98">
        <v>1.5414078760136185E-3</v>
      </c>
      <c r="BZ98">
        <v>3.762476470556316E-3</v>
      </c>
      <c r="CA98">
        <v>2.7504826949541687E-3</v>
      </c>
      <c r="CB98">
        <v>2.1395521714484458E-2</v>
      </c>
      <c r="CC98">
        <v>8.2576930019716624E-3</v>
      </c>
      <c r="CD98">
        <v>1.8291656815683523E-3</v>
      </c>
      <c r="CE98">
        <v>1.0045095146722605E-3</v>
      </c>
      <c r="CF98">
        <v>1.8678040420268122E-3</v>
      </c>
      <c r="CG98">
        <v>2.9596593337915295E-3</v>
      </c>
      <c r="CH98">
        <v>1.8724155839156876E-3</v>
      </c>
      <c r="CI98">
        <v>2.4406563693451146E-3</v>
      </c>
      <c r="CJ98">
        <v>8.558395256485234E-3</v>
      </c>
      <c r="CK98">
        <v>7.0041048483058576E-3</v>
      </c>
      <c r="CL98">
        <v>1.6501675966419103E-3</v>
      </c>
      <c r="CM98">
        <v>0.10487032697709872</v>
      </c>
      <c r="CN98">
        <v>0.10223810856848545</v>
      </c>
      <c r="CO98">
        <v>0.14711839567841212</v>
      </c>
      <c r="CP98">
        <v>0.10077364454414933</v>
      </c>
      <c r="CQ98">
        <v>0.11554121134012561</v>
      </c>
      <c r="CR98">
        <v>0.2450570222883624</v>
      </c>
      <c r="CS98">
        <v>0.24700390105217723</v>
      </c>
      <c r="CT98">
        <v>0.17751643312553075</v>
      </c>
      <c r="CU98" s="5">
        <f t="shared" si="4"/>
        <v>2.3874395726383</v>
      </c>
      <c r="CV98" s="2">
        <v>53.816795349121101</v>
      </c>
      <c r="CW98" s="2">
        <v>374.54998779296898</v>
      </c>
      <c r="CX98" s="2">
        <v>2079.08081054688</v>
      </c>
      <c r="CY98" s="2">
        <v>184.74377441406301</v>
      </c>
      <c r="CZ98" s="2">
        <v>3653.724609375</v>
      </c>
      <c r="DA98" s="2">
        <v>1612.87194824219</v>
      </c>
      <c r="DB98" s="2">
        <v>11132.16796875</v>
      </c>
      <c r="DC98" s="2">
        <v>3948.0498046875</v>
      </c>
      <c r="DD98" s="2">
        <v>1051.72326660156</v>
      </c>
      <c r="DE98" s="2">
        <v>199.19140625</v>
      </c>
      <c r="DF98" s="2">
        <v>57614.56640625</v>
      </c>
      <c r="DG98" s="2">
        <v>22376670.9375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7695577</v>
      </c>
      <c r="DT98" s="3">
        <f>'[1]GovtExp (VDGM+VIGM)'!C97</f>
        <v>7.4154167175293004</v>
      </c>
      <c r="DU98" s="3">
        <f>'[1]GovtExp (VDGM+VIGM)'!D97</f>
        <v>42.633449554443402</v>
      </c>
      <c r="DV98" s="3">
        <f>'[1]GovtExp (VDGM+VIGM)'!E97</f>
        <v>324.21356201171898</v>
      </c>
      <c r="DW98" s="3">
        <f>'[1]GovtExp (VDGM+VIGM)'!F97</f>
        <v>13.075410842895501</v>
      </c>
      <c r="DX98" s="3">
        <f>'[1]GovtExp (VDGM+VIGM)'!G97</f>
        <v>359.73275756835898</v>
      </c>
      <c r="DY98" s="3">
        <f>'[1]GovtExp (VDGM+VIGM)'!H97</f>
        <v>201.72351074218801</v>
      </c>
      <c r="DZ98" s="3">
        <f>'[1]GovtExp (VDGM+VIGM)'!I97</f>
        <v>1127.63818359375</v>
      </c>
      <c r="EA98" s="3">
        <f>'[1]GovtExp (VDGM+VIGM)'!J97</f>
        <v>434.576171875</v>
      </c>
      <c r="EB98" s="3">
        <f>'[1]GovtExp (VDGM+VIGM)'!K97</f>
        <v>163.383056640625</v>
      </c>
      <c r="EC98" s="3">
        <f>'[1]GovtExp (VDGM+VIGM)'!L97</f>
        <v>48.138771057128899</v>
      </c>
      <c r="ED98" s="3">
        <f>'[1]GovtExp (VDGM+VIGM)'!M97</f>
        <v>6026.95751953125</v>
      </c>
      <c r="EE98" s="3">
        <f>'[1]GovtExp (VDGM+VIGM)'!N97</f>
        <v>9894855</v>
      </c>
      <c r="EF98" s="3">
        <f>[1]Export!C97</f>
        <v>267.72879028320301</v>
      </c>
      <c r="EG98" s="3">
        <f>[1]Export!D97</f>
        <v>1413.76647949219</v>
      </c>
      <c r="EH98" s="3">
        <f>[1]Export!E97</f>
        <v>8904.857421875</v>
      </c>
      <c r="EI98" s="3">
        <f>[1]Export!F97</f>
        <v>642.79309082031295</v>
      </c>
      <c r="EJ98" s="3">
        <f>[1]Export!G97</f>
        <v>16311.861328125</v>
      </c>
      <c r="EK98" s="3">
        <f>[1]Export!H97</f>
        <v>8239.873046875</v>
      </c>
      <c r="EL98" s="3">
        <f>[1]Export!I97</f>
        <v>70301.1796875</v>
      </c>
      <c r="EM98" s="3">
        <f>[1]Export!J97</f>
        <v>18364.35546875</v>
      </c>
      <c r="EN98" s="3">
        <f>[1]Export!K97</f>
        <v>5086.21630859375</v>
      </c>
      <c r="EO98" s="3">
        <f>[1]Export!L97</f>
        <v>1117.02563476563</v>
      </c>
      <c r="EP98" s="3">
        <f>[1]Export!M97</f>
        <v>290787.4375</v>
      </c>
      <c r="EQ98" s="3">
        <f>[1]Export!N97</f>
        <v>1888603.125</v>
      </c>
      <c r="ER98" s="7">
        <f t="shared" si="5"/>
        <v>42367799.519285046</v>
      </c>
      <c r="ES98" s="3">
        <f t="shared" si="6"/>
        <v>42367797.131845474</v>
      </c>
      <c r="ET98">
        <v>28284598.96391869</v>
      </c>
      <c r="EU98" s="7">
        <f t="shared" si="7"/>
        <v>42367799.519285046</v>
      </c>
    </row>
    <row r="99" spans="1:151" x14ac:dyDescent="0.35">
      <c r="A99" s="1" t="s">
        <v>16</v>
      </c>
      <c r="B99" t="s">
        <v>24</v>
      </c>
      <c r="C99">
        <v>2.3205971344927347E-7</v>
      </c>
      <c r="D99">
        <v>4.7274719277314436E-8</v>
      </c>
      <c r="E99">
        <v>5.4152559628857784E-8</v>
      </c>
      <c r="F99">
        <v>1.0900388140949766E-7</v>
      </c>
      <c r="G99">
        <v>4.8799832812983016E-8</v>
      </c>
      <c r="H99">
        <v>7.9543034761564309E-8</v>
      </c>
      <c r="I99">
        <v>3.4624158766633927E-8</v>
      </c>
      <c r="J99">
        <v>5.3860624322329102E-7</v>
      </c>
      <c r="K99">
        <v>1.1831967787509921E-7</v>
      </c>
      <c r="L99">
        <v>3.0324053948258307E-6</v>
      </c>
      <c r="M99">
        <v>5.9098334709922677E-8</v>
      </c>
      <c r="N99">
        <v>3.8982287592207613E-7</v>
      </c>
      <c r="O99">
        <v>1.042586781094594E-7</v>
      </c>
      <c r="P99">
        <v>3.1344618043397808E-7</v>
      </c>
      <c r="Q99">
        <v>5.6819171186564567E-7</v>
      </c>
      <c r="R99">
        <v>4.2920190423337809E-6</v>
      </c>
      <c r="S99">
        <v>6.0880348100815031E-8</v>
      </c>
      <c r="T99">
        <v>6.5720353290041332E-8</v>
      </c>
      <c r="U99">
        <v>2.1157356495012E-8</v>
      </c>
      <c r="V99">
        <v>8.6569630525797775E-8</v>
      </c>
      <c r="W99">
        <v>4.1393039950123376E-8</v>
      </c>
      <c r="X99">
        <v>6.2102260949829275E-8</v>
      </c>
      <c r="Y99">
        <v>1.137181011514396E-7</v>
      </c>
      <c r="Z99">
        <v>1.6097385025322534E-6</v>
      </c>
      <c r="AA99">
        <v>5.5753561922403878E-8</v>
      </c>
      <c r="AB99">
        <v>1.4972828922900169E-6</v>
      </c>
      <c r="AC99">
        <v>2.3022233507255948E-8</v>
      </c>
      <c r="AD99">
        <v>4.3672481037159075E-7</v>
      </c>
      <c r="AE99">
        <v>1.0682760492645387E-7</v>
      </c>
      <c r="AF99">
        <v>1.0489016740701356E-7</v>
      </c>
      <c r="AG99">
        <v>1.4050943103362912E-8</v>
      </c>
      <c r="AH99">
        <v>4.5517141102237824E-7</v>
      </c>
      <c r="AI99">
        <v>3.675785230283341E-7</v>
      </c>
      <c r="AJ99">
        <v>7.7749732024898395E-7</v>
      </c>
      <c r="AK99">
        <v>3.2622663053672966E-7</v>
      </c>
      <c r="AL99">
        <v>9.3907574729860828E-7</v>
      </c>
      <c r="AM99">
        <v>2.8965085818341614E-7</v>
      </c>
      <c r="AN99">
        <v>3.2674941536158463E-7</v>
      </c>
      <c r="AO99">
        <v>3.0418889455766885E-7</v>
      </c>
      <c r="AP99">
        <v>9.8184599737338741E-6</v>
      </c>
      <c r="AQ99">
        <v>3.4190974553745357E-8</v>
      </c>
      <c r="AR99">
        <v>3.1183119915326952E-7</v>
      </c>
      <c r="AS99">
        <v>4.6113926064201241E-8</v>
      </c>
      <c r="AT99">
        <v>4.5144413371910787E-7</v>
      </c>
      <c r="AU99">
        <v>1.2619140054379578E-7</v>
      </c>
      <c r="AV99">
        <v>2.4854757537969732E-7</v>
      </c>
      <c r="AW99">
        <v>4.7432921285234515E-7</v>
      </c>
      <c r="AX99">
        <v>3.5240349349065255E-6</v>
      </c>
      <c r="AY99">
        <v>2.3225103203967176E-6</v>
      </c>
      <c r="AZ99">
        <v>1.3049307841915467E-7</v>
      </c>
      <c r="BA99">
        <v>4.3782677442282889E-7</v>
      </c>
      <c r="BB99">
        <v>4.5381181505067775E-7</v>
      </c>
      <c r="BC99">
        <v>1.1543684208872202E-7</v>
      </c>
      <c r="BD99">
        <v>1.3102680592833102E-7</v>
      </c>
      <c r="BE99">
        <v>3.8347777596502767E-7</v>
      </c>
      <c r="BF99">
        <v>7.0213388552207207E-6</v>
      </c>
      <c r="BG99">
        <v>2.3266592724819317E-5</v>
      </c>
      <c r="BH99">
        <v>1.1925490063849329E-5</v>
      </c>
      <c r="BI99">
        <v>1.2070957883693242E-5</v>
      </c>
      <c r="BJ99">
        <v>3.1494485703990469E-5</v>
      </c>
      <c r="BK99">
        <v>9.9889783183250581E-6</v>
      </c>
      <c r="BL99">
        <v>3.1362899601554161E-5</v>
      </c>
      <c r="BM99">
        <v>7.1230375096928054E-5</v>
      </c>
      <c r="BN99">
        <v>3.1906466100674704E-4</v>
      </c>
      <c r="BO99">
        <v>2.1244758823336251E-5</v>
      </c>
      <c r="BP99">
        <v>9.5995737673900417E-5</v>
      </c>
      <c r="BQ99">
        <v>9.8490545879174959E-6</v>
      </c>
      <c r="BR99">
        <v>4.3515962206351047E-5</v>
      </c>
      <c r="BS99">
        <v>1.0623858783065243E-5</v>
      </c>
      <c r="BT99">
        <v>9.4099913825263691E-5</v>
      </c>
      <c r="BU99">
        <v>1.4554885164088676E-4</v>
      </c>
      <c r="BV99">
        <v>5.4634509399220318E-4</v>
      </c>
      <c r="BW99">
        <v>8.03953604389908E-7</v>
      </c>
      <c r="BX99">
        <v>3.148894417427866E-6</v>
      </c>
      <c r="BY99">
        <v>4.5192560789919487E-7</v>
      </c>
      <c r="BZ99">
        <v>3.1054840293334605E-6</v>
      </c>
      <c r="CA99">
        <v>8.0468034831642882E-7</v>
      </c>
      <c r="CB99">
        <v>2.1516073551695717E-6</v>
      </c>
      <c r="CC99">
        <v>4.2390413285230441E-6</v>
      </c>
      <c r="CD99">
        <v>2.9884723260517239E-5</v>
      </c>
      <c r="CE99">
        <v>8.3839264628297382E-6</v>
      </c>
      <c r="CF99">
        <v>3.6341676547570315E-6</v>
      </c>
      <c r="CG99">
        <v>2.5771170093835527E-6</v>
      </c>
      <c r="CH99">
        <v>5.6738264355094455E-6</v>
      </c>
      <c r="CI99">
        <v>2.2765135802141048E-6</v>
      </c>
      <c r="CJ99">
        <v>4.7629826434798643E-6</v>
      </c>
      <c r="CK99">
        <v>9.4829133219502039E-6</v>
      </c>
      <c r="CL99">
        <v>5.6555308189380364E-5</v>
      </c>
      <c r="CM99">
        <v>1.9718422598627904E-2</v>
      </c>
      <c r="CN99">
        <v>1.2168775524316328E-2</v>
      </c>
      <c r="CO99">
        <v>1.0065418719412553E-2</v>
      </c>
      <c r="CP99">
        <v>2.5964248445621851E-2</v>
      </c>
      <c r="CQ99">
        <v>7.0890046888551547E-3</v>
      </c>
      <c r="CR99">
        <v>9.1012897745093909E-3</v>
      </c>
      <c r="CS99">
        <v>7.9754287189373191E-3</v>
      </c>
      <c r="CT99">
        <v>5.1939529965612477E-2</v>
      </c>
      <c r="CU99" s="5">
        <f t="shared" si="4"/>
        <v>0.14568182183531944</v>
      </c>
      <c r="CV99" s="2">
        <v>2.5671932380646502E-3</v>
      </c>
      <c r="CW99" s="2">
        <v>2.8542466461658499E-2</v>
      </c>
      <c r="CX99" s="2">
        <v>0.17687065899372101</v>
      </c>
      <c r="CY99" s="2">
        <v>1.2493987567722801E-2</v>
      </c>
      <c r="CZ99" s="2">
        <v>1.24059522151947</v>
      </c>
      <c r="DA99" s="2">
        <v>0.238655865192413</v>
      </c>
      <c r="DB99" s="2">
        <v>0.37711524963378901</v>
      </c>
      <c r="DC99" s="2">
        <v>48.611324310302699</v>
      </c>
      <c r="DD99" s="2">
        <v>35.985797882080099</v>
      </c>
      <c r="DE99" s="2">
        <v>0.43639239668846103</v>
      </c>
      <c r="DF99" s="2">
        <v>301.21765136718801</v>
      </c>
      <c r="DG99" s="2">
        <v>606669.9462890625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 s="3">
        <f>'[1]GovtExp (VDGM+VIGM)'!C98</f>
        <v>0</v>
      </c>
      <c r="DU99" s="3">
        <f>'[1]GovtExp (VDGM+VIGM)'!D98</f>
        <v>0</v>
      </c>
      <c r="DV99" s="3">
        <f>'[1]GovtExp (VDGM+VIGM)'!E98</f>
        <v>0</v>
      </c>
      <c r="DW99" s="3">
        <f>'[1]GovtExp (VDGM+VIGM)'!F98</f>
        <v>0</v>
      </c>
      <c r="DX99" s="3">
        <f>'[1]GovtExp (VDGM+VIGM)'!G98</f>
        <v>0</v>
      </c>
      <c r="DY99" s="3">
        <f>'[1]GovtExp (VDGM+VIGM)'!H98</f>
        <v>0</v>
      </c>
      <c r="DZ99" s="3">
        <f>'[1]GovtExp (VDGM+VIGM)'!I98</f>
        <v>0</v>
      </c>
      <c r="EA99" s="3">
        <f>'[1]GovtExp (VDGM+VIGM)'!J98</f>
        <v>0</v>
      </c>
      <c r="EB99" s="3">
        <f>'[1]GovtExp (VDGM+VIGM)'!K98</f>
        <v>0</v>
      </c>
      <c r="EC99" s="3">
        <f>'[1]GovtExp (VDGM+VIGM)'!L98</f>
        <v>0</v>
      </c>
      <c r="ED99" s="3">
        <f>'[1]GovtExp (VDGM+VIGM)'!M98</f>
        <v>0</v>
      </c>
      <c r="EE99" s="3">
        <f>'[1]GovtExp (VDGM+VIGM)'!N98</f>
        <v>0</v>
      </c>
      <c r="EF99" s="3">
        <f>[1]Export!C98</f>
        <v>5.7098194956779497E-3</v>
      </c>
      <c r="EG99" s="3">
        <f>[1]Export!D98</f>
        <v>5.6102752685546903E-2</v>
      </c>
      <c r="EH99" s="3">
        <f>[1]Export!E98</f>
        <v>0.35665866732597401</v>
      </c>
      <c r="EI99" s="3">
        <f>[1]Export!F98</f>
        <v>2.52128727734089E-2</v>
      </c>
      <c r="EJ99" s="3">
        <f>[1]Export!G98</f>
        <v>2.4617764949798602</v>
      </c>
      <c r="EK99" s="3">
        <f>[1]Export!H98</f>
        <v>0.472566187381744</v>
      </c>
      <c r="EL99" s="3">
        <f>[1]Export!I98</f>
        <v>0.76917648315429699</v>
      </c>
      <c r="EM99" s="3">
        <f>[1]Export!J98</f>
        <v>95.5921630859375</v>
      </c>
      <c r="EN99" s="3">
        <f>[1]Export!K98</f>
        <v>72.863288879394503</v>
      </c>
      <c r="EO99" s="3">
        <f>[1]Export!L98</f>
        <v>0.89731192588806197</v>
      </c>
      <c r="EP99" s="3">
        <f>[1]Export!M98</f>
        <v>627.95684814453102</v>
      </c>
      <c r="EQ99" s="3">
        <f>[1]Export!N98</f>
        <v>56192.546875</v>
      </c>
      <c r="ER99" s="7">
        <f t="shared" si="5"/>
        <v>664052.42366779677</v>
      </c>
      <c r="ES99" s="3">
        <f t="shared" si="6"/>
        <v>664052.27798597491</v>
      </c>
      <c r="ET99">
        <v>-42797.77079650003</v>
      </c>
      <c r="EU99" s="7">
        <f t="shared" si="7"/>
        <v>664052.42366779677</v>
      </c>
    </row>
    <row r="100" spans="1:151" x14ac:dyDescent="0.35">
      <c r="C100">
        <f t="array" ref="C100:CT100">TRANSPOSE(ER4:ER99)</f>
        <v>494.72492993639855</v>
      </c>
      <c r="D100">
        <v>12.725617631561622</v>
      </c>
      <c r="E100">
        <v>600.97288605132985</v>
      </c>
      <c r="F100">
        <v>2493.0427164267489</v>
      </c>
      <c r="G100">
        <v>3500.3578438009513</v>
      </c>
      <c r="H100">
        <v>635.98518624303301</v>
      </c>
      <c r="I100">
        <v>39810.84244028393</v>
      </c>
      <c r="J100">
        <v>241.05178555247187</v>
      </c>
      <c r="K100">
        <v>2056.7913472209698</v>
      </c>
      <c r="L100">
        <v>65.991973036134411</v>
      </c>
      <c r="M100">
        <v>5805.6640490497921</v>
      </c>
      <c r="N100">
        <v>5986.2522097489154</v>
      </c>
      <c r="O100">
        <v>9757.1291600416462</v>
      </c>
      <c r="P100">
        <v>1372.8417250661691</v>
      </c>
      <c r="Q100">
        <v>21847.676834957056</v>
      </c>
      <c r="R100">
        <v>724.66054686560869</v>
      </c>
      <c r="S100">
        <v>36288.047555092104</v>
      </c>
      <c r="T100">
        <v>10412.248325246845</v>
      </c>
      <c r="U100">
        <v>100644.75627396477</v>
      </c>
      <c r="V100">
        <v>113332.18598090109</v>
      </c>
      <c r="W100">
        <v>141633.35055552979</v>
      </c>
      <c r="X100">
        <v>29956.294414195232</v>
      </c>
      <c r="Y100">
        <v>584284.54080318043</v>
      </c>
      <c r="Z100">
        <v>6277.0286422869076</v>
      </c>
      <c r="AA100">
        <v>2228.5829158418642</v>
      </c>
      <c r="AB100">
        <v>75.864869063369781</v>
      </c>
      <c r="AC100">
        <v>8582.5078600219695</v>
      </c>
      <c r="AD100">
        <v>2675.1240285928375</v>
      </c>
      <c r="AE100">
        <v>4396.5123206529424</v>
      </c>
      <c r="AF100">
        <v>2704.3345486703229</v>
      </c>
      <c r="AG100">
        <v>468585.48770480225</v>
      </c>
      <c r="AH100">
        <v>3968.9866314335359</v>
      </c>
      <c r="AI100">
        <v>66165.029609543664</v>
      </c>
      <c r="AJ100">
        <v>10178.563158206069</v>
      </c>
      <c r="AK100">
        <v>35362.073546495383</v>
      </c>
      <c r="AL100">
        <v>82392.570094354451</v>
      </c>
      <c r="AM100">
        <v>146678.21922757465</v>
      </c>
      <c r="AN100">
        <v>70547.818481600276</v>
      </c>
      <c r="AO100">
        <v>1867293.2208499601</v>
      </c>
      <c r="AP100">
        <v>9866.4155186256885</v>
      </c>
      <c r="AQ100">
        <v>183205.8187423037</v>
      </c>
      <c r="AR100">
        <v>7707.1538304104697</v>
      </c>
      <c r="AS100">
        <v>65185.679476497309</v>
      </c>
      <c r="AT100">
        <v>37773.664120694113</v>
      </c>
      <c r="AU100">
        <v>75133.214907314454</v>
      </c>
      <c r="AV100">
        <v>18289.9554377444</v>
      </c>
      <c r="AW100">
        <v>172582.91472028079</v>
      </c>
      <c r="AX100">
        <v>3005.3334982496663</v>
      </c>
      <c r="AY100">
        <v>3587.3093323360354</v>
      </c>
      <c r="AZ100">
        <v>34636.345432810369</v>
      </c>
      <c r="BA100">
        <v>11969.21429259728</v>
      </c>
      <c r="BB100">
        <v>55043.573893430279</v>
      </c>
      <c r="BC100">
        <v>140331.04306166482</v>
      </c>
      <c r="BD100">
        <v>27885.078302237594</v>
      </c>
      <c r="BE100">
        <v>276672.58439306653</v>
      </c>
      <c r="BF100">
        <v>1264.8538711661738</v>
      </c>
      <c r="BG100">
        <v>17559.881711101763</v>
      </c>
      <c r="BH100">
        <v>40531.016929008809</v>
      </c>
      <c r="BI100">
        <v>39576.73133120405</v>
      </c>
      <c r="BJ100">
        <v>85062.271987794666</v>
      </c>
      <c r="BK100">
        <v>171584.03407688875</v>
      </c>
      <c r="BL100">
        <v>21547.421618023574</v>
      </c>
      <c r="BM100">
        <v>218657.31333397323</v>
      </c>
      <c r="BN100">
        <v>5700.8711708506935</v>
      </c>
      <c r="BO100">
        <v>31560.853424171353</v>
      </c>
      <c r="BP100">
        <v>1016.2054467513077</v>
      </c>
      <c r="BQ100">
        <v>48478.704056381335</v>
      </c>
      <c r="BR100">
        <v>60770.831518605737</v>
      </c>
      <c r="BS100">
        <v>122175.17313980706</v>
      </c>
      <c r="BT100">
        <v>6287.9994432205258</v>
      </c>
      <c r="BU100">
        <v>96387.612862074442</v>
      </c>
      <c r="BV100">
        <v>3461.3024131133034</v>
      </c>
      <c r="BW100">
        <v>5670.9474135114806</v>
      </c>
      <c r="BX100">
        <v>637.5927882064816</v>
      </c>
      <c r="BY100">
        <v>10303.364243398801</v>
      </c>
      <c r="BZ100">
        <v>9097.6960504932813</v>
      </c>
      <c r="CA100">
        <v>17996.265925261723</v>
      </c>
      <c r="CB100">
        <v>1316.9524502195072</v>
      </c>
      <c r="CC100">
        <v>36829.154552405722</v>
      </c>
      <c r="CD100">
        <v>906.80246391832884</v>
      </c>
      <c r="CE100">
        <v>502484.66093432478</v>
      </c>
      <c r="CF100">
        <v>780630.59023564542</v>
      </c>
      <c r="CG100">
        <v>1122069.2730655961</v>
      </c>
      <c r="CH100">
        <v>1117405.0168594969</v>
      </c>
      <c r="CI100">
        <v>3937849.2847456047</v>
      </c>
      <c r="CJ100">
        <v>496395.95935142756</v>
      </c>
      <c r="CK100">
        <v>11136703.502474897</v>
      </c>
      <c r="CL100">
        <v>151001.61731717555</v>
      </c>
      <c r="CM100">
        <v>1557347.3464859752</v>
      </c>
      <c r="CN100">
        <v>1262532.9095938923</v>
      </c>
      <c r="CO100">
        <v>4001374.7599708089</v>
      </c>
      <c r="CP100">
        <v>5533291.637970306</v>
      </c>
      <c r="CQ100">
        <v>11945847.540576465</v>
      </c>
      <c r="CR100">
        <v>2150250.7411478488</v>
      </c>
      <c r="CS100">
        <v>42367799.519285046</v>
      </c>
      <c r="CT100">
        <v>664052.42366779677</v>
      </c>
    </row>
  </sheetData>
  <mergeCells count="6">
    <mergeCell ref="ER1:ER3"/>
    <mergeCell ref="C1:CT1"/>
    <mergeCell ref="CV1:DG1"/>
    <mergeCell ref="DH1:DS1"/>
    <mergeCell ref="DT1:EE1"/>
    <mergeCell ref="EF1:E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FD8F0-7DAC-4812-B76A-C32069DC9F2D}">
  <dimension ref="A1:ER9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I4" sqref="CI4:CI99"/>
    </sheetView>
  </sheetViews>
  <sheetFormatPr defaultRowHeight="14.5" x14ac:dyDescent="0.35"/>
  <cols>
    <col min="5" max="6" width="11.81640625" bestFit="1" customWidth="1"/>
    <col min="8" max="8" width="11.81640625" bestFit="1" customWidth="1"/>
    <col min="10" max="16" width="11.81640625" bestFit="1" customWidth="1"/>
    <col min="17" max="17" width="10.81640625" bestFit="1" customWidth="1"/>
    <col min="18" max="59" width="11.81640625" bestFit="1" customWidth="1"/>
    <col min="60" max="60" width="10.81640625" bestFit="1" customWidth="1"/>
    <col min="61" max="75" width="11.81640625" bestFit="1" customWidth="1"/>
    <col min="76" max="76" width="10.81640625" bestFit="1" customWidth="1"/>
    <col min="77" max="82" width="11.81640625" bestFit="1" customWidth="1"/>
    <col min="83" max="83" width="10.81640625" bestFit="1" customWidth="1"/>
    <col min="84" max="84" width="11.81640625" bestFit="1" customWidth="1"/>
    <col min="85" max="85" width="10.81640625" bestFit="1" customWidth="1"/>
    <col min="86" max="87" width="11.81640625" bestFit="1" customWidth="1"/>
    <col min="99" max="99" width="13.6328125" bestFit="1" customWidth="1"/>
    <col min="134" max="134" width="9" bestFit="1" customWidth="1"/>
    <col min="148" max="148" width="12.36328125" customWidth="1"/>
  </cols>
  <sheetData>
    <row r="1" spans="1:148" x14ac:dyDescent="0.35">
      <c r="C1" s="57" t="s">
        <v>0</v>
      </c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4"/>
      <c r="CV1" s="57" t="s">
        <v>1</v>
      </c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 t="s">
        <v>52</v>
      </c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 t="s">
        <v>2</v>
      </c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 t="s">
        <v>3</v>
      </c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 t="s">
        <v>4</v>
      </c>
    </row>
    <row r="2" spans="1:148" x14ac:dyDescent="0.35"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6</v>
      </c>
      <c r="L2" s="1" t="s">
        <v>6</v>
      </c>
      <c r="M2" s="1" t="s">
        <v>6</v>
      </c>
      <c r="N2" s="1" t="s">
        <v>6</v>
      </c>
      <c r="O2" s="1" t="s">
        <v>6</v>
      </c>
      <c r="P2" s="1" t="s">
        <v>6</v>
      </c>
      <c r="Q2" s="1" t="s">
        <v>6</v>
      </c>
      <c r="R2" s="1" t="s">
        <v>6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10</v>
      </c>
      <c r="AR2" s="1" t="s">
        <v>10</v>
      </c>
      <c r="AS2" s="1" t="s">
        <v>10</v>
      </c>
      <c r="AT2" s="1" t="s">
        <v>10</v>
      </c>
      <c r="AU2" s="1" t="s">
        <v>10</v>
      </c>
      <c r="AV2" s="1" t="s">
        <v>10</v>
      </c>
      <c r="AW2" s="1" t="s">
        <v>10</v>
      </c>
      <c r="AX2" s="1" t="s">
        <v>10</v>
      </c>
      <c r="AY2" s="1" t="s">
        <v>11</v>
      </c>
      <c r="AZ2" s="1" t="s">
        <v>11</v>
      </c>
      <c r="BA2" s="1" t="s">
        <v>11</v>
      </c>
      <c r="BB2" s="1" t="s">
        <v>11</v>
      </c>
      <c r="BC2" s="1" t="s">
        <v>11</v>
      </c>
      <c r="BD2" s="1" t="s">
        <v>11</v>
      </c>
      <c r="BE2" s="1" t="s">
        <v>11</v>
      </c>
      <c r="BF2" s="1" t="s">
        <v>11</v>
      </c>
      <c r="BG2" s="1" t="s">
        <v>12</v>
      </c>
      <c r="BH2" s="1" t="s">
        <v>12</v>
      </c>
      <c r="BI2" s="1" t="s">
        <v>12</v>
      </c>
      <c r="BJ2" s="1" t="s">
        <v>12</v>
      </c>
      <c r="BK2" s="1" t="s">
        <v>12</v>
      </c>
      <c r="BL2" s="1" t="s">
        <v>12</v>
      </c>
      <c r="BM2" s="1" t="s">
        <v>12</v>
      </c>
      <c r="BN2" s="1" t="s">
        <v>12</v>
      </c>
      <c r="BO2" s="1" t="s">
        <v>13</v>
      </c>
      <c r="BP2" s="1" t="s">
        <v>13</v>
      </c>
      <c r="BQ2" s="1" t="s">
        <v>13</v>
      </c>
      <c r="BR2" s="1" t="s">
        <v>13</v>
      </c>
      <c r="BS2" s="1" t="s">
        <v>13</v>
      </c>
      <c r="BT2" s="1" t="s">
        <v>13</v>
      </c>
      <c r="BU2" s="1" t="s">
        <v>13</v>
      </c>
      <c r="BV2" s="1" t="s">
        <v>13</v>
      </c>
      <c r="BW2" s="1" t="s">
        <v>14</v>
      </c>
      <c r="BX2" s="1" t="s">
        <v>14</v>
      </c>
      <c r="BY2" s="1" t="s">
        <v>14</v>
      </c>
      <c r="BZ2" s="1" t="s">
        <v>14</v>
      </c>
      <c r="CA2" s="1" t="s">
        <v>14</v>
      </c>
      <c r="CB2" s="1" t="s">
        <v>14</v>
      </c>
      <c r="CC2" s="1" t="s">
        <v>14</v>
      </c>
      <c r="CD2" s="1" t="s">
        <v>14</v>
      </c>
      <c r="CE2" s="1" t="s">
        <v>15</v>
      </c>
      <c r="CF2" s="1" t="s">
        <v>15</v>
      </c>
      <c r="CG2" s="1" t="s">
        <v>15</v>
      </c>
      <c r="CH2" s="1" t="s">
        <v>15</v>
      </c>
      <c r="CI2" s="1" t="s">
        <v>15</v>
      </c>
      <c r="CJ2" s="1" t="s">
        <v>15</v>
      </c>
      <c r="CK2" s="1" t="s">
        <v>15</v>
      </c>
      <c r="CL2" s="1" t="s">
        <v>15</v>
      </c>
      <c r="CM2" s="1" t="s">
        <v>16</v>
      </c>
      <c r="CN2" s="1" t="s">
        <v>16</v>
      </c>
      <c r="CO2" s="1" t="s">
        <v>16</v>
      </c>
      <c r="CP2" s="1" t="s">
        <v>16</v>
      </c>
      <c r="CQ2" s="1" t="s">
        <v>16</v>
      </c>
      <c r="CR2" s="1" t="s">
        <v>16</v>
      </c>
      <c r="CS2" s="1" t="s">
        <v>16</v>
      </c>
      <c r="CT2" s="1" t="s">
        <v>16</v>
      </c>
      <c r="CU2" s="1"/>
      <c r="CV2" t="s">
        <v>5</v>
      </c>
      <c r="CW2" t="s">
        <v>6</v>
      </c>
      <c r="CX2" t="s">
        <v>7</v>
      </c>
      <c r="CY2" t="s">
        <v>8</v>
      </c>
      <c r="CZ2" t="s">
        <v>9</v>
      </c>
      <c r="DA2" t="s">
        <v>10</v>
      </c>
      <c r="DB2" t="s">
        <v>11</v>
      </c>
      <c r="DC2" t="s">
        <v>12</v>
      </c>
      <c r="DD2" t="s">
        <v>13</v>
      </c>
      <c r="DE2" t="s">
        <v>14</v>
      </c>
      <c r="DF2" t="s">
        <v>15</v>
      </c>
      <c r="DG2" t="s">
        <v>16</v>
      </c>
      <c r="DH2" t="s">
        <v>5</v>
      </c>
      <c r="DI2" t="s">
        <v>6</v>
      </c>
      <c r="DJ2" t="s">
        <v>7</v>
      </c>
      <c r="DK2" t="s">
        <v>8</v>
      </c>
      <c r="DL2" t="s">
        <v>9</v>
      </c>
      <c r="DM2" t="s">
        <v>10</v>
      </c>
      <c r="DN2" t="s">
        <v>11</v>
      </c>
      <c r="DO2" t="s">
        <v>12</v>
      </c>
      <c r="DP2" t="s">
        <v>13</v>
      </c>
      <c r="DQ2" t="s">
        <v>14</v>
      </c>
      <c r="DR2" t="s">
        <v>15</v>
      </c>
      <c r="DS2" t="s">
        <v>16</v>
      </c>
      <c r="DT2" t="s">
        <v>5</v>
      </c>
      <c r="DU2" t="s">
        <v>6</v>
      </c>
      <c r="DV2" t="s">
        <v>7</v>
      </c>
      <c r="DW2" t="s">
        <v>8</v>
      </c>
      <c r="DX2" t="s">
        <v>9</v>
      </c>
      <c r="DY2" t="s">
        <v>10</v>
      </c>
      <c r="DZ2" t="s">
        <v>11</v>
      </c>
      <c r="EA2" t="s">
        <v>12</v>
      </c>
      <c r="EB2" t="s">
        <v>13</v>
      </c>
      <c r="EC2" t="s">
        <v>14</v>
      </c>
      <c r="ED2" t="s">
        <v>15</v>
      </c>
      <c r="EE2" t="s">
        <v>16</v>
      </c>
      <c r="EF2" t="s">
        <v>5</v>
      </c>
      <c r="EG2" t="s">
        <v>6</v>
      </c>
      <c r="EH2" t="s">
        <v>7</v>
      </c>
      <c r="EI2" t="s">
        <v>8</v>
      </c>
      <c r="EJ2" t="s">
        <v>9</v>
      </c>
      <c r="EK2" t="s">
        <v>10</v>
      </c>
      <c r="EL2" t="s">
        <v>11</v>
      </c>
      <c r="EM2" t="s">
        <v>12</v>
      </c>
      <c r="EN2" t="s">
        <v>13</v>
      </c>
      <c r="EO2" t="s">
        <v>14</v>
      </c>
      <c r="EP2" t="s">
        <v>15</v>
      </c>
      <c r="EQ2" t="s">
        <v>16</v>
      </c>
      <c r="ER2" s="57"/>
    </row>
    <row r="3" spans="1:148" x14ac:dyDescent="0.35"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17</v>
      </c>
      <c r="AB3" t="s">
        <v>18</v>
      </c>
      <c r="AC3" t="s">
        <v>19</v>
      </c>
      <c r="AD3" t="s">
        <v>20</v>
      </c>
      <c r="AE3" t="s">
        <v>21</v>
      </c>
      <c r="AF3" t="s">
        <v>22</v>
      </c>
      <c r="AG3" t="s">
        <v>23</v>
      </c>
      <c r="AH3" t="s">
        <v>24</v>
      </c>
      <c r="AI3" t="s">
        <v>17</v>
      </c>
      <c r="AJ3" t="s">
        <v>18</v>
      </c>
      <c r="AK3" t="s">
        <v>19</v>
      </c>
      <c r="AL3" t="s">
        <v>20</v>
      </c>
      <c r="AM3" t="s">
        <v>21</v>
      </c>
      <c r="AN3" t="s">
        <v>22</v>
      </c>
      <c r="AO3" t="s">
        <v>23</v>
      </c>
      <c r="AP3" t="s">
        <v>24</v>
      </c>
      <c r="AQ3" t="s">
        <v>17</v>
      </c>
      <c r="AR3" t="s">
        <v>18</v>
      </c>
      <c r="AS3" t="s">
        <v>19</v>
      </c>
      <c r="AT3" t="s">
        <v>20</v>
      </c>
      <c r="AU3" t="s">
        <v>21</v>
      </c>
      <c r="AV3" t="s">
        <v>22</v>
      </c>
      <c r="AW3" t="s">
        <v>23</v>
      </c>
      <c r="AX3" t="s">
        <v>24</v>
      </c>
      <c r="AY3" t="s">
        <v>17</v>
      </c>
      <c r="AZ3" t="s">
        <v>18</v>
      </c>
      <c r="BA3" t="s">
        <v>19</v>
      </c>
      <c r="BB3" t="s">
        <v>20</v>
      </c>
      <c r="BC3" t="s">
        <v>21</v>
      </c>
      <c r="BD3" t="s">
        <v>22</v>
      </c>
      <c r="BE3" t="s">
        <v>23</v>
      </c>
      <c r="BF3" t="s">
        <v>24</v>
      </c>
      <c r="BG3" t="s">
        <v>17</v>
      </c>
      <c r="BH3" t="s">
        <v>18</v>
      </c>
      <c r="BI3" t="s">
        <v>19</v>
      </c>
      <c r="BJ3" t="s">
        <v>20</v>
      </c>
      <c r="BK3" t="s">
        <v>21</v>
      </c>
      <c r="BL3" t="s">
        <v>22</v>
      </c>
      <c r="BM3" t="s">
        <v>23</v>
      </c>
      <c r="BN3" t="s">
        <v>24</v>
      </c>
      <c r="BO3" t="s">
        <v>17</v>
      </c>
      <c r="BP3" t="s">
        <v>18</v>
      </c>
      <c r="BQ3" t="s">
        <v>19</v>
      </c>
      <c r="BR3" t="s">
        <v>20</v>
      </c>
      <c r="BS3" t="s">
        <v>21</v>
      </c>
      <c r="BT3" t="s">
        <v>22</v>
      </c>
      <c r="BU3" t="s">
        <v>23</v>
      </c>
      <c r="BV3" t="s">
        <v>24</v>
      </c>
      <c r="BW3" t="s">
        <v>17</v>
      </c>
      <c r="BX3" t="s">
        <v>18</v>
      </c>
      <c r="BY3" t="s">
        <v>19</v>
      </c>
      <c r="BZ3" t="s">
        <v>20</v>
      </c>
      <c r="CA3" t="s">
        <v>21</v>
      </c>
      <c r="CB3" t="s">
        <v>22</v>
      </c>
      <c r="CC3" t="s">
        <v>23</v>
      </c>
      <c r="CD3" t="s">
        <v>24</v>
      </c>
      <c r="CE3" t="s">
        <v>17</v>
      </c>
      <c r="CF3" t="s">
        <v>18</v>
      </c>
      <c r="CG3" t="s">
        <v>19</v>
      </c>
      <c r="CH3" t="s">
        <v>20</v>
      </c>
      <c r="CI3" t="s">
        <v>21</v>
      </c>
      <c r="CJ3" t="s">
        <v>22</v>
      </c>
      <c r="CK3" t="s">
        <v>23</v>
      </c>
      <c r="CL3" t="s">
        <v>24</v>
      </c>
      <c r="CM3" t="s">
        <v>17</v>
      </c>
      <c r="CN3" t="s">
        <v>18</v>
      </c>
      <c r="CO3" t="s">
        <v>19</v>
      </c>
      <c r="CP3" t="s">
        <v>20</v>
      </c>
      <c r="CQ3" t="s">
        <v>21</v>
      </c>
      <c r="CR3" t="s">
        <v>22</v>
      </c>
      <c r="CS3" t="s">
        <v>23</v>
      </c>
      <c r="CT3" t="s">
        <v>24</v>
      </c>
      <c r="CV3" t="s">
        <v>25</v>
      </c>
      <c r="CW3" t="s">
        <v>26</v>
      </c>
      <c r="CX3" t="s">
        <v>27</v>
      </c>
      <c r="CY3" t="s">
        <v>28</v>
      </c>
      <c r="CZ3" t="s">
        <v>29</v>
      </c>
      <c r="DA3" t="s">
        <v>30</v>
      </c>
      <c r="DB3" t="s">
        <v>31</v>
      </c>
      <c r="DC3" t="s">
        <v>32</v>
      </c>
      <c r="DD3" t="s">
        <v>33</v>
      </c>
      <c r="DE3" t="s">
        <v>34</v>
      </c>
      <c r="DF3" t="s">
        <v>35</v>
      </c>
      <c r="DG3" t="s">
        <v>36</v>
      </c>
      <c r="DH3" t="s">
        <v>25</v>
      </c>
      <c r="DI3" t="s">
        <v>26</v>
      </c>
      <c r="DJ3" t="s">
        <v>27</v>
      </c>
      <c r="DK3" t="s">
        <v>28</v>
      </c>
      <c r="DL3" t="s">
        <v>29</v>
      </c>
      <c r="DM3" t="s">
        <v>30</v>
      </c>
      <c r="DN3" t="s">
        <v>31</v>
      </c>
      <c r="DO3" t="s">
        <v>32</v>
      </c>
      <c r="DP3" t="s">
        <v>33</v>
      </c>
      <c r="DQ3" t="s">
        <v>34</v>
      </c>
      <c r="DR3" t="s">
        <v>35</v>
      </c>
      <c r="DS3" t="s">
        <v>36</v>
      </c>
      <c r="DT3" t="s">
        <v>25</v>
      </c>
      <c r="DU3" t="s">
        <v>26</v>
      </c>
      <c r="DV3" t="s">
        <v>27</v>
      </c>
      <c r="DW3" t="s">
        <v>28</v>
      </c>
      <c r="DX3" t="s">
        <v>29</v>
      </c>
      <c r="DY3" t="s">
        <v>30</v>
      </c>
      <c r="DZ3" t="s">
        <v>31</v>
      </c>
      <c r="EA3" t="s">
        <v>32</v>
      </c>
      <c r="EB3" t="s">
        <v>33</v>
      </c>
      <c r="EC3" t="s">
        <v>34</v>
      </c>
      <c r="ED3" t="s">
        <v>35</v>
      </c>
      <c r="EE3" t="s">
        <v>36</v>
      </c>
      <c r="EF3" t="s">
        <v>25</v>
      </c>
      <c r="EG3" t="s">
        <v>26</v>
      </c>
      <c r="EH3" t="s">
        <v>27</v>
      </c>
      <c r="EI3" t="s">
        <v>28</v>
      </c>
      <c r="EJ3" t="s">
        <v>29</v>
      </c>
      <c r="EK3" t="s">
        <v>30</v>
      </c>
      <c r="EL3" t="s">
        <v>31</v>
      </c>
      <c r="EM3" t="s">
        <v>32</v>
      </c>
      <c r="EN3" t="s">
        <v>33</v>
      </c>
      <c r="EO3" t="s">
        <v>34</v>
      </c>
      <c r="EP3" t="s">
        <v>35</v>
      </c>
      <c r="EQ3" t="s">
        <v>36</v>
      </c>
      <c r="ER3" s="57"/>
    </row>
    <row r="4" spans="1:148" x14ac:dyDescent="0.35">
      <c r="A4" s="1" t="s">
        <v>5</v>
      </c>
      <c r="B4" t="s">
        <v>17</v>
      </c>
      <c r="C4">
        <f>'R12-S8 MRIO'!C4/'R12-S8 MRIO'!$C$100</f>
        <v>5.2063391046078336E-3</v>
      </c>
      <c r="D4">
        <f>'R12-S8 MRIO'!D4/'R12-S8 MRIO'!$D$100</f>
        <v>1.8001482806267225E-3</v>
      </c>
      <c r="E4">
        <f>'R12-S8 MRIO'!E4/'R12-S8 MRIO'!$E$100</f>
        <v>6.955316805575638E-5</v>
      </c>
      <c r="F4">
        <f>'R12-S8 MRIO'!F4/'R12-S8 MRIO'!$F$100</f>
        <v>1.01488968294578E-7</v>
      </c>
      <c r="G4">
        <f>'R12-S8 MRIO'!G4/'R12-S8 MRIO'!$G$100</f>
        <v>2.5239553876567502E-4</v>
      </c>
      <c r="H4">
        <f>'R12-S8 MRIO'!H4/'R12-S8 MRIO'!$H$100</f>
        <v>6.5635106123635251E-8</v>
      </c>
      <c r="I4">
        <f>'R12-S8 MRIO'!I4/'R12-S8 MRIO'!$I$100</f>
        <v>3.3555238533046152E-4</v>
      </c>
      <c r="J4">
        <f>'R12-S8 MRIO'!J4/'R12-S8 MRIO'!$J$100</f>
        <v>2.7633892689802787E-10</v>
      </c>
      <c r="K4">
        <f>'R12-S8 MRIO'!K4/'R12-S8 MRIO'!$K$100</f>
        <v>1.8517844424538017E-7</v>
      </c>
      <c r="L4">
        <f>'R12-S8 MRIO'!L4/'R12-S8 MRIO'!$L$100</f>
        <v>6.9977345267943967E-6</v>
      </c>
      <c r="M4">
        <f>'R12-S8 MRIO'!M4/'R12-S8 MRIO'!$M$100</f>
        <v>1.0899558914435389E-7</v>
      </c>
      <c r="N4">
        <f>'R12-S8 MRIO'!N4/'R12-S8 MRIO'!$N$100</f>
        <v>1.1216376325457888E-10</v>
      </c>
      <c r="O4">
        <f>'R12-S8 MRIO'!O4/'R12-S8 MRIO'!$O$100</f>
        <v>2.666463698483723E-7</v>
      </c>
      <c r="P4">
        <f>'R12-S8 MRIO'!P4/'R12-S8 MRIO'!$P$100</f>
        <v>5.1486725642121037E-11</v>
      </c>
      <c r="Q4">
        <f>'R12-S8 MRIO'!Q4/'R12-S8 MRIO'!$Q$100</f>
        <v>8.9955720738572178E-7</v>
      </c>
      <c r="R4">
        <f>'R12-S8 MRIO'!R4/'R12-S8 MRIO'!$R$100</f>
        <v>4.5436329106506848E-14</v>
      </c>
      <c r="S4">
        <f>'R12-S8 MRIO'!S4/'R12-S8 MRIO'!$S$100</f>
        <v>8.2454150779135907E-7</v>
      </c>
      <c r="T4">
        <f>'R12-S8 MRIO'!T4/'R12-S8 MRIO'!$T$100</f>
        <v>1.3207024491545407E-6</v>
      </c>
      <c r="U4">
        <f>'R12-S8 MRIO'!U4/'R12-S8 MRIO'!$U$100</f>
        <v>4.2630065040754007E-8</v>
      </c>
      <c r="V4">
        <f>'R12-S8 MRIO'!V4/'R12-S8 MRIO'!$V$100</f>
        <v>3.4937598842734976E-11</v>
      </c>
      <c r="W4">
        <f>'R12-S8 MRIO'!W4/'R12-S8 MRIO'!$W$100</f>
        <v>1.1524506406382804E-7</v>
      </c>
      <c r="X4">
        <f>'R12-S8 MRIO'!X4/'R12-S8 MRIO'!$X$100</f>
        <v>8.8053372461879589E-12</v>
      </c>
      <c r="Y4">
        <f>'R12-S8 MRIO'!Y4/'R12-S8 MRIO'!$Y$100</f>
        <v>5.7575526136707589E-7</v>
      </c>
      <c r="Z4">
        <f>'R12-S8 MRIO'!Z4/'R12-S8 MRIO'!$Z$100</f>
        <v>1.8139923011432226E-14</v>
      </c>
      <c r="AA4">
        <f>'R12-S8 MRIO'!AA4/'R12-S8 MRIO'!$AA$100</f>
        <v>8.157950939322844E-8</v>
      </c>
      <c r="AB4">
        <f>'R12-S8 MRIO'!AB4/'R12-S8 MRIO'!$AB$100</f>
        <v>6.0666688098504682E-6</v>
      </c>
      <c r="AC4">
        <f>'R12-S8 MRIO'!AC4/'R12-S8 MRIO'!$AC$100</f>
        <v>3.092034262370711E-8</v>
      </c>
      <c r="AD4">
        <f>'R12-S8 MRIO'!AD4/'R12-S8 MRIO'!$AD$100</f>
        <v>4.0526364821163684E-11</v>
      </c>
      <c r="AE4">
        <f>'R12-S8 MRIO'!AE4/'R12-S8 MRIO'!$AE$100</f>
        <v>6.2684875458642432E-8</v>
      </c>
      <c r="AF4">
        <f>'R12-S8 MRIO'!AF4/'R12-S8 MRIO'!$AF$100</f>
        <v>1.4508054188381201E-12</v>
      </c>
      <c r="AG4">
        <f>'R12-S8 MRIO'!AG4/'R12-S8 MRIO'!$AG$100</f>
        <v>1.1681373199755671E-8</v>
      </c>
      <c r="AH4">
        <f>'R12-S8 MRIO'!AH4/'R12-S8 MRIO'!$AH$100</f>
        <v>6.5349960183432436E-15</v>
      </c>
      <c r="AI4">
        <f>'R12-S8 MRIO'!AI4/'R12-S8 MRIO'!$AI$100</f>
        <v>2.3552719676987713E-5</v>
      </c>
      <c r="AJ4">
        <f>'R12-S8 MRIO'!AJ4/'R12-S8 MRIO'!$AJ$100</f>
        <v>6.3241239798804064E-5</v>
      </c>
      <c r="AK4">
        <f>'R12-S8 MRIO'!AK4/'R12-S8 MRIO'!$AK$100</f>
        <v>4.9977434170248842E-7</v>
      </c>
      <c r="AL4">
        <f>'R12-S8 MRIO'!AL4/'R12-S8 MRIO'!$AL$100</f>
        <v>5.4812371279959273E-10</v>
      </c>
      <c r="AM4">
        <f>'R12-S8 MRIO'!AM4/'R12-S8 MRIO'!$AM$100</f>
        <v>7.6254422189390321E-7</v>
      </c>
      <c r="AN4">
        <f>'R12-S8 MRIO'!AN4/'R12-S8 MRIO'!$AN$100</f>
        <v>5.2227620930627076E-10</v>
      </c>
      <c r="AO4">
        <f>'R12-S8 MRIO'!AO4/'R12-S8 MRIO'!$AO$100</f>
        <v>4.7608225210557154E-6</v>
      </c>
      <c r="AP4">
        <f>'R12-S8 MRIO'!AP4/'R12-S8 MRIO'!$AP$100</f>
        <v>2.1167505206715927E-13</v>
      </c>
      <c r="AQ4">
        <f>'R12-S8 MRIO'!AQ4/'R12-S8 MRIO'!$AQ$100</f>
        <v>1.7476297102332074E-7</v>
      </c>
      <c r="AR4">
        <f>'R12-S8 MRIO'!AR4/'R12-S8 MRIO'!$AR$100</f>
        <v>2.1903040273423511E-6</v>
      </c>
      <c r="AS4">
        <f>'R12-S8 MRIO'!AS4/'R12-S8 MRIO'!$AS$100</f>
        <v>2.880857792230873E-8</v>
      </c>
      <c r="AT4">
        <f>'R12-S8 MRIO'!AT4/'R12-S8 MRIO'!$AT$100</f>
        <v>1.4428452044225882E-11</v>
      </c>
      <c r="AU4">
        <f>'R12-S8 MRIO'!AU4/'R12-S8 MRIO'!$AU$100</f>
        <v>2.3687200449204031E-8</v>
      </c>
      <c r="AV4">
        <f>'R12-S8 MRIO'!AV4/'R12-S8 MRIO'!$AV$100</f>
        <v>7.9308813959077277E-11</v>
      </c>
      <c r="AW4">
        <f>'R12-S8 MRIO'!AW4/'R12-S8 MRIO'!$AW$100</f>
        <v>8.0447803696348117E-7</v>
      </c>
      <c r="AX4">
        <f>'R12-S8 MRIO'!AX4/'R12-S8 MRIO'!$AX$100</f>
        <v>2.6587397449587472E-15</v>
      </c>
      <c r="AY4">
        <f>'R12-S8 MRIO'!AY4/'R12-S8 MRIO'!$AY$100</f>
        <v>5.8438129524277627E-5</v>
      </c>
      <c r="AZ4">
        <f>'R12-S8 MRIO'!AZ4/'R12-S8 MRIO'!$AZ$100</f>
        <v>6.3508198260928356E-6</v>
      </c>
      <c r="BA4">
        <f>'R12-S8 MRIO'!BA4/'R12-S8 MRIO'!$BA$100</f>
        <v>3.849167801349141E-6</v>
      </c>
      <c r="BB4">
        <f>'R12-S8 MRIO'!BB4/'R12-S8 MRIO'!$BB$100</f>
        <v>2.1197805323181164E-10</v>
      </c>
      <c r="BC4">
        <f>'R12-S8 MRIO'!BC4/'R12-S8 MRIO'!$BC$100</f>
        <v>2.3251850564633942E-7</v>
      </c>
      <c r="BD4">
        <f>'R12-S8 MRIO'!BD4/'R12-S8 MRIO'!$BD$100</f>
        <v>3.7525510254536268E-11</v>
      </c>
      <c r="BE4">
        <f>'R12-S8 MRIO'!BE4/'R12-S8 MRIO'!$BE$100</f>
        <v>5.2650886912184629E-6</v>
      </c>
      <c r="BF4">
        <f>'R12-S8 MRIO'!BF4/'R12-S8 MRIO'!$BF$100</f>
        <v>3.6543176823916367E-14</v>
      </c>
      <c r="BG4">
        <f>'R12-S8 MRIO'!BG4/'R12-S8 MRIO'!$BG$100</f>
        <v>1.0881859627917617E-5</v>
      </c>
      <c r="BH4">
        <f>'R12-S8 MRIO'!BH4/'R12-S8 MRIO'!$BH$100</f>
        <v>6.019473411940785E-6</v>
      </c>
      <c r="BI4">
        <f>'R12-S8 MRIO'!BI4/'R12-S8 MRIO'!$BI$100</f>
        <v>1.8451784883498691E-8</v>
      </c>
      <c r="BJ4">
        <f>'R12-S8 MRIO'!BJ4/'R12-S8 MRIO'!$BJ$100</f>
        <v>8.2032758068508729E-11</v>
      </c>
      <c r="BK4">
        <f>'R12-S8 MRIO'!BK4/'R12-S8 MRIO'!$BK$100</f>
        <v>8.5879157924412753E-8</v>
      </c>
      <c r="BL4">
        <f>'R12-S8 MRIO'!BL4/'R12-S8 MRIO'!$BL$100</f>
        <v>4.1822280260764192E-11</v>
      </c>
      <c r="BM4">
        <f>'R12-S8 MRIO'!BM4/'R12-S8 MRIO'!$BM$100</f>
        <v>6.2668492557460576E-6</v>
      </c>
      <c r="BN4">
        <f>'R12-S8 MRIO'!BN4/'R12-S8 MRIO'!$BN$100</f>
        <v>8.426408658515026E-15</v>
      </c>
      <c r="BO4">
        <f>'R12-S8 MRIO'!BO4/'R12-S8 MRIO'!$BO$100</f>
        <v>5.2074385071361249E-8</v>
      </c>
      <c r="BP4">
        <f>'R12-S8 MRIO'!BP4/'R12-S8 MRIO'!$BP$100</f>
        <v>4.4564424602916177E-7</v>
      </c>
      <c r="BQ4">
        <f>'R12-S8 MRIO'!BQ4/'R12-S8 MRIO'!$BQ$100</f>
        <v>1.451747283118845E-8</v>
      </c>
      <c r="BR4">
        <f>'R12-S8 MRIO'!BR4/'R12-S8 MRIO'!$BR$100</f>
        <v>1.4973775786962768E-12</v>
      </c>
      <c r="BS4">
        <f>'R12-S8 MRIO'!BS4/'R12-S8 MRIO'!$BS$100</f>
        <v>3.5954096573211957E-9</v>
      </c>
      <c r="BT4">
        <f>'R12-S8 MRIO'!BT4/'R12-S8 MRIO'!$BT$100</f>
        <v>3.7651611918615865E-11</v>
      </c>
      <c r="BU4">
        <f>'R12-S8 MRIO'!BU4/'R12-S8 MRIO'!$BU$100</f>
        <v>2.5679899566258012E-7</v>
      </c>
      <c r="BV4">
        <f>'R12-S8 MRIO'!BV4/'R12-S8 MRIO'!$BV$100</f>
        <v>3.4986621142478735E-15</v>
      </c>
      <c r="BW4">
        <f>'R12-S8 MRIO'!BW4/'R12-S8 MRIO'!$BW$100</f>
        <v>1.4839473111765585E-8</v>
      </c>
      <c r="BX4">
        <f>'R12-S8 MRIO'!BX4/'R12-S8 MRIO'!$BX$100</f>
        <v>1.1468684964032931E-7</v>
      </c>
      <c r="BY4">
        <f>'R12-S8 MRIO'!BY4/'R12-S8 MRIO'!$BY$100</f>
        <v>1.4068107884957198E-8</v>
      </c>
      <c r="BZ4">
        <f>'R12-S8 MRIO'!BZ4/'R12-S8 MRIO'!$BZ$100</f>
        <v>1.4861170964671964E-11</v>
      </c>
      <c r="CA4">
        <f>'R12-S8 MRIO'!CA4/'R12-S8 MRIO'!$CA$100</f>
        <v>3.3619054936468386E-8</v>
      </c>
      <c r="CB4">
        <f>'R12-S8 MRIO'!CB4/'R12-S8 MRIO'!$CB$100</f>
        <v>5.7900071735776349E-12</v>
      </c>
      <c r="CC4">
        <f>'R12-S8 MRIO'!CC4/'R12-S8 MRIO'!$CC$100</f>
        <v>1.0848339239897249E-7</v>
      </c>
      <c r="CD4">
        <f>'R12-S8 MRIO'!CD4/'R12-S8 MRIO'!$CD$100</f>
        <v>4.7001349046556133E-15</v>
      </c>
      <c r="CE4">
        <f>'R12-S8 MRIO'!CE4/'R12-S8 MRIO'!$CE$100</f>
        <v>1.8094719972323182E-7</v>
      </c>
      <c r="CF4">
        <f>'R12-S8 MRIO'!CF4/'R12-S8 MRIO'!$CF$100</f>
        <v>2.7417663955925464E-7</v>
      </c>
      <c r="CG4">
        <f>'R12-S8 MRIO'!CG4/'R12-S8 MRIO'!$CG$100</f>
        <v>8.7690847162302675E-9</v>
      </c>
      <c r="CH4">
        <f>'R12-S8 MRIO'!CH4/'R12-S8 MRIO'!$CH$100</f>
        <v>4.9927401295051767E-12</v>
      </c>
      <c r="CI4">
        <f>'R12-S8 MRIO'!CI4/'R12-S8 MRIO'!$CI$100</f>
        <v>5.3344712249841869E-9</v>
      </c>
      <c r="CJ4">
        <f>'R12-S8 MRIO'!CJ4/'R12-S8 MRIO'!CJ100</f>
        <v>5.2710554216424765E-12</v>
      </c>
      <c r="CK4">
        <f>'R12-S8 MRIO'!CK4/'R12-S8 MRIO'!CK100</f>
        <v>1.6372282317867314E-7</v>
      </c>
      <c r="CL4">
        <f>'R12-S8 MRIO'!CL4/'R12-S8 MRIO'!CL100</f>
        <v>3.1592474970525477E-15</v>
      </c>
      <c r="CM4">
        <f>'R12-S8 MRIO'!CM4/'R12-S8 MRIO'!CM100</f>
        <v>8.4567671936950345E-7</v>
      </c>
      <c r="CN4">
        <f>'R12-S8 MRIO'!CN4/'R12-S8 MRIO'!CN100</f>
        <v>5.2462490552972938E-7</v>
      </c>
      <c r="CO4">
        <f>'R12-S8 MRIO'!CO4/'R12-S8 MRIO'!CO100</f>
        <v>1.0113046111778728E-8</v>
      </c>
      <c r="CP4">
        <f>'R12-S8 MRIO'!CP4/'R12-S8 MRIO'!CP100</f>
        <v>1.451345803553631E-11</v>
      </c>
      <c r="CQ4">
        <f>'R12-S8 MRIO'!CQ4/'R12-S8 MRIO'!CQ100</f>
        <v>3.0734748384115263E-8</v>
      </c>
      <c r="CR4">
        <f>'R12-S8 MRIO'!CR4/'R12-S8 MRIO'!CR100</f>
        <v>7.8822553650032659E-11</v>
      </c>
      <c r="CS4">
        <f>'R12-S8 MRIO'!CS4/'R12-S8 MRIO'!CS100</f>
        <v>1.4147969958533851E-7</v>
      </c>
      <c r="CT4">
        <f>'R12-S8 MRIO'!CT4/'R12-S8 MRIO'!CT100</f>
        <v>2.5485976448207119E-14</v>
      </c>
      <c r="CU4" s="5">
        <f>SUM(C4:CT4)</f>
        <v>7.8784396355135299E-3</v>
      </c>
      <c r="CV4" s="2">
        <f t="array" ref="CV4:DG99">'[1]HHCons (VDPM+VIPM)'!C3:N98</f>
        <v>11.327206611633301</v>
      </c>
      <c r="CW4" s="2">
        <v>3.1638540327549002E-2</v>
      </c>
      <c r="CX4" s="2">
        <v>0.22300694882869701</v>
      </c>
      <c r="CY4" s="2">
        <v>1.63258475367911E-4</v>
      </c>
      <c r="CZ4" s="2">
        <v>4.00494432449341</v>
      </c>
      <c r="DA4" s="2">
        <v>0.77439385652542103</v>
      </c>
      <c r="DB4" s="2">
        <v>0.56557923555374101</v>
      </c>
      <c r="DC4" s="2">
        <v>0.48404085636138899</v>
      </c>
      <c r="DD4" s="2">
        <v>1.08692850917578E-2</v>
      </c>
      <c r="DE4" s="2">
        <v>0.19165827333927199</v>
      </c>
      <c r="DF4" s="2">
        <v>3.7351891994476301</v>
      </c>
      <c r="DG4" s="2">
        <v>13.3374691009521</v>
      </c>
      <c r="DH4">
        <f t="array" ref="DH4:DS99">'[1]CGDS (VDFM+VIFM)'!C3:N98</f>
        <v>1.693001482635734E-2</v>
      </c>
      <c r="DI4">
        <v>0.100391365587711</v>
      </c>
      <c r="DJ4">
        <v>2.3707749843597399</v>
      </c>
      <c r="DK4">
        <v>1.27970408648252E-2</v>
      </c>
      <c r="DL4">
        <v>12.821743965148899</v>
      </c>
      <c r="DM4">
        <v>0.91839897632598899</v>
      </c>
      <c r="DN4">
        <v>0</v>
      </c>
      <c r="DO4">
        <v>0.86078333854675304</v>
      </c>
      <c r="DP4">
        <v>0.19579333066940299</v>
      </c>
      <c r="DQ4">
        <v>6.0689609497785603E-2</v>
      </c>
      <c r="DR4">
        <v>94.923423767089801</v>
      </c>
      <c r="DS4">
        <v>293.49453735351602</v>
      </c>
      <c r="DT4" s="3">
        <f>'[1]GovtExp (VDGM+VIGM)'!C3</f>
        <v>4.3116341112181501E-4</v>
      </c>
      <c r="DU4" s="3">
        <f>'[1]GovtExp (VDGM+VIGM)'!D3</f>
        <v>1.46664052430578E-11</v>
      </c>
      <c r="DV4" s="3">
        <f>'[1]GovtExp (VDGM+VIGM)'!E3</f>
        <v>7.5250339293120295E-10</v>
      </c>
      <c r="DW4" s="3">
        <f>'[1]GovtExp (VDGM+VIGM)'!F3</f>
        <v>5.9622033872497299E-12</v>
      </c>
      <c r="DX4" s="3">
        <f>'[1]GovtExp (VDGM+VIGM)'!G3</f>
        <v>1.00540852088216E-7</v>
      </c>
      <c r="DY4" s="3">
        <f>'[1]GovtExp (VDGM+VIGM)'!H3</f>
        <v>3.5862101482875301E-11</v>
      </c>
      <c r="DZ4" s="3">
        <f>'[1]GovtExp (VDGM+VIGM)'!I3</f>
        <v>1.4820119575986701E-9</v>
      </c>
      <c r="EA4" s="3">
        <f>'[1]GovtExp (VDGM+VIGM)'!J3</f>
        <v>2.5091762001494499E-11</v>
      </c>
      <c r="EB4" s="3">
        <f>'[1]GovtExp (VDGM+VIGM)'!K3</f>
        <v>7.0313435629465498E-11</v>
      </c>
      <c r="EC4" s="3">
        <f>'[1]GovtExp (VDGM+VIGM)'!L3</f>
        <v>1.56371859905136E-11</v>
      </c>
      <c r="ED4" s="3">
        <f>'[1]GovtExp (VDGM+VIGM)'!M3</f>
        <v>1.30494200334397E-7</v>
      </c>
      <c r="EE4" s="3">
        <f>'[1]GovtExp (VDGM+VIGM)'!N3</f>
        <v>7.16885210749751E-7</v>
      </c>
      <c r="EF4" s="3">
        <f>[1]Export!C3</f>
        <v>1.40000001920271E-5</v>
      </c>
      <c r="EG4" s="3">
        <f>[1]Export!D3</f>
        <v>6.1983246356248897E-2</v>
      </c>
      <c r="EH4" s="3">
        <f>[1]Export!E3</f>
        <v>0.78327715396881104</v>
      </c>
      <c r="EI4" s="3">
        <f>[1]Export!F3</f>
        <v>8.2211522385478002E-3</v>
      </c>
      <c r="EJ4" s="3">
        <f>[1]Export!G3</f>
        <v>16.1981601715088</v>
      </c>
      <c r="EK4" s="3">
        <f>[1]Export!H3</f>
        <v>0.89312767982482899</v>
      </c>
      <c r="EL4" s="3">
        <f>[1]Export!I3</f>
        <v>3.7911958694457999</v>
      </c>
      <c r="EM4" s="3">
        <f>[1]Export!J3</f>
        <v>3.25215864181519</v>
      </c>
      <c r="EN4" s="3">
        <f>[1]Export!K3</f>
        <v>5.4456707090139403E-2</v>
      </c>
      <c r="EO4" s="3">
        <f>[1]Export!L3</f>
        <v>0.189799100160599</v>
      </c>
      <c r="EP4" s="3">
        <f>[1]Export!M3</f>
        <v>7.0373587608337402</v>
      </c>
      <c r="EQ4" s="3">
        <f>[1]Export!N3</f>
        <v>21.984443664550799</v>
      </c>
      <c r="ER4">
        <f>SUM(C4:EQ4)</f>
        <v>494.73280837826098</v>
      </c>
    </row>
    <row r="5" spans="1:148" x14ac:dyDescent="0.35">
      <c r="A5" s="1" t="s">
        <v>5</v>
      </c>
      <c r="B5" t="s">
        <v>18</v>
      </c>
      <c r="C5">
        <f>'R12-S8 MRIO'!C5/'R12-S8 MRIO'!$C$100</f>
        <v>6.975154727877673E-3</v>
      </c>
      <c r="D5">
        <f>'R12-S8 MRIO'!D5/'R12-S8 MRIO'!$D$100</f>
        <v>8.5851731509394902E-2</v>
      </c>
      <c r="E5">
        <f>'R12-S8 MRIO'!E5/'R12-S8 MRIO'!$E$100</f>
        <v>1.1478059161060333E-3</v>
      </c>
      <c r="F5">
        <f>'R12-S8 MRIO'!F5/'R12-S8 MRIO'!$F$100</f>
        <v>0.11313079547088652</v>
      </c>
      <c r="G5">
        <f>'R12-S8 MRIO'!G5/'R12-S8 MRIO'!$G$100</f>
        <v>3.9777376946670247E-3</v>
      </c>
      <c r="H5">
        <f>'R12-S8 MRIO'!H5/'R12-S8 MRIO'!$H$100</f>
        <v>6.1936809923764163E-3</v>
      </c>
      <c r="I5">
        <f>'R12-S8 MRIO'!I5/'R12-S8 MRIO'!$I$100</f>
        <v>9.1965369939399199E-3</v>
      </c>
      <c r="J5">
        <f>'R12-S8 MRIO'!J5/'R12-S8 MRIO'!$J$100</f>
        <v>0.78268824825709693</v>
      </c>
      <c r="K5">
        <f>'R12-S8 MRIO'!K5/'R12-S8 MRIO'!$K$100</f>
        <v>0</v>
      </c>
      <c r="L5">
        <f>'R12-S8 MRIO'!L5/'R12-S8 MRIO'!$L$100</f>
        <v>0</v>
      </c>
      <c r="M5">
        <f>'R12-S8 MRIO'!M5/'R12-S8 MRIO'!$M$100</f>
        <v>0</v>
      </c>
      <c r="N5">
        <f>'R12-S8 MRIO'!N5/'R12-S8 MRIO'!$N$100</f>
        <v>0</v>
      </c>
      <c r="O5">
        <f>'R12-S8 MRIO'!O5/'R12-S8 MRIO'!$O$100</f>
        <v>0</v>
      </c>
      <c r="P5">
        <f>'R12-S8 MRIO'!P5/'R12-S8 MRIO'!$P$100</f>
        <v>0</v>
      </c>
      <c r="Q5">
        <f>'R12-S8 MRIO'!Q5/'R12-S8 MRIO'!$Q$100</f>
        <v>0</v>
      </c>
      <c r="R5">
        <f>'R12-S8 MRIO'!R5/'R12-S8 MRIO'!$R$100</f>
        <v>0</v>
      </c>
      <c r="S5">
        <f>'R12-S8 MRIO'!S5/'R12-S8 MRIO'!$S$100</f>
        <v>7.0567758439217201E-9</v>
      </c>
      <c r="T5">
        <f>'R12-S8 MRIO'!T5/'R12-S8 MRIO'!$T$100</f>
        <v>4.4057815201350293E-7</v>
      </c>
      <c r="U5">
        <f>'R12-S8 MRIO'!U5/'R12-S8 MRIO'!$U$100</f>
        <v>3.2242916788764897E-9</v>
      </c>
      <c r="V5">
        <f>'R12-S8 MRIO'!V5/'R12-S8 MRIO'!$V$100</f>
        <v>2.4483470800280848E-7</v>
      </c>
      <c r="W5">
        <f>'R12-S8 MRIO'!W5/'R12-S8 MRIO'!$W$100</f>
        <v>6.2093303378211672E-8</v>
      </c>
      <c r="X5">
        <f>'R12-S8 MRIO'!X5/'R12-S8 MRIO'!$X$100</f>
        <v>1.9246448979857097E-8</v>
      </c>
      <c r="Y5">
        <f>'R12-S8 MRIO'!Y5/'R12-S8 MRIO'!$Y$100</f>
        <v>5.9110902280867681E-7</v>
      </c>
      <c r="Z5">
        <f>'R12-S8 MRIO'!Z5/'R12-S8 MRIO'!$Z$100</f>
        <v>6.7073056570528764E-11</v>
      </c>
      <c r="AA5">
        <f>'R12-S8 MRIO'!AA5/'R12-S8 MRIO'!$AA$100</f>
        <v>0</v>
      </c>
      <c r="AB5">
        <f>'R12-S8 MRIO'!AB5/'R12-S8 MRIO'!$AB$100</f>
        <v>0</v>
      </c>
      <c r="AC5">
        <f>'R12-S8 MRIO'!AC5/'R12-S8 MRIO'!$AC$100</f>
        <v>0</v>
      </c>
      <c r="AD5">
        <f>'R12-S8 MRIO'!AD5/'R12-S8 MRIO'!$AD$100</f>
        <v>0</v>
      </c>
      <c r="AE5">
        <f>'R12-S8 MRIO'!AE5/'R12-S8 MRIO'!$AE$100</f>
        <v>0</v>
      </c>
      <c r="AF5">
        <f>'R12-S8 MRIO'!AF5/'R12-S8 MRIO'!$AF$100</f>
        <v>0</v>
      </c>
      <c r="AG5">
        <f>'R12-S8 MRIO'!AG5/'R12-S8 MRIO'!$AG$100</f>
        <v>0</v>
      </c>
      <c r="AH5">
        <f>'R12-S8 MRIO'!AH5/'R12-S8 MRIO'!$AH$100</f>
        <v>0</v>
      </c>
      <c r="AI5">
        <f>'R12-S8 MRIO'!AI5/'R12-S8 MRIO'!$AI$100</f>
        <v>8.9298080278471156E-8</v>
      </c>
      <c r="AJ5">
        <f>'R12-S8 MRIO'!AJ5/'R12-S8 MRIO'!$AJ$100</f>
        <v>9.1363564171483774E-6</v>
      </c>
      <c r="AK5">
        <f>'R12-S8 MRIO'!AK5/'R12-S8 MRIO'!$AK$100</f>
        <v>8.3924983795385229E-8</v>
      </c>
      <c r="AL5">
        <f>'R12-S8 MRIO'!AL5/'R12-S8 MRIO'!$AL$100</f>
        <v>4.59499320647741E-6</v>
      </c>
      <c r="AM5">
        <f>'R12-S8 MRIO'!AM5/'R12-S8 MRIO'!$AM$100</f>
        <v>7.4086365019974777E-7</v>
      </c>
      <c r="AN5">
        <f>'R12-S8 MRIO'!AN5/'R12-S8 MRIO'!$AN$100</f>
        <v>1.7248391497816392E-7</v>
      </c>
      <c r="AO5">
        <f>'R12-S8 MRIO'!AO5/'R12-S8 MRIO'!$AO$100</f>
        <v>2.6459424468006532E-6</v>
      </c>
      <c r="AP5">
        <f>'R12-S8 MRIO'!AP5/'R12-S8 MRIO'!$AP$100</f>
        <v>3.8493347878292436E-9</v>
      </c>
      <c r="AQ5">
        <f>'R12-S8 MRIO'!AQ5/'R12-S8 MRIO'!$AQ$100</f>
        <v>2.046640891490984E-10</v>
      </c>
      <c r="AR5">
        <f>'R12-S8 MRIO'!AR5/'R12-S8 MRIO'!$AR$100</f>
        <v>9.4814961168367832E-8</v>
      </c>
      <c r="AS5">
        <f>'R12-S8 MRIO'!AS5/'R12-S8 MRIO'!$AS$100</f>
        <v>3.1080963973912764E-10</v>
      </c>
      <c r="AT5">
        <f>'R12-S8 MRIO'!AT5/'R12-S8 MRIO'!$AT$100</f>
        <v>5.6066883237765723E-8</v>
      </c>
      <c r="AU5">
        <f>'R12-S8 MRIO'!AU5/'R12-S8 MRIO'!$AU$100</f>
        <v>8.4947817980551123E-9</v>
      </c>
      <c r="AV5">
        <f>'R12-S8 MRIO'!AV5/'R12-S8 MRIO'!$AV$100</f>
        <v>3.4428965859125471E-9</v>
      </c>
      <c r="AW5">
        <f>'R12-S8 MRIO'!AW5/'R12-S8 MRIO'!$AW$100</f>
        <v>1.0812004902686378E-7</v>
      </c>
      <c r="AX5">
        <f>'R12-S8 MRIO'!AX5/'R12-S8 MRIO'!$AX$100</f>
        <v>6.1306703111004164E-12</v>
      </c>
      <c r="AY5">
        <f>'R12-S8 MRIO'!AY5/'R12-S8 MRIO'!$AY$100</f>
        <v>3.2191707266867601E-8</v>
      </c>
      <c r="AZ5">
        <f>'R12-S8 MRIO'!AZ5/'R12-S8 MRIO'!$AZ$100</f>
        <v>8.8005300064529447E-8</v>
      </c>
      <c r="BA5">
        <f>'R12-S8 MRIO'!BA5/'R12-S8 MRIO'!$BA$100</f>
        <v>5.9819139343063308E-9</v>
      </c>
      <c r="BB5">
        <f>'R12-S8 MRIO'!BB5/'R12-S8 MRIO'!$BB$100</f>
        <v>1.2248741754107523E-7</v>
      </c>
      <c r="BC5">
        <f>'R12-S8 MRIO'!BC5/'R12-S8 MRIO'!$BC$100</f>
        <v>1.596426668541541E-8</v>
      </c>
      <c r="BD5">
        <f>'R12-S8 MRIO'!BD5/'R12-S8 MRIO'!$BD$100</f>
        <v>4.1675884960742041E-9</v>
      </c>
      <c r="BE5">
        <f>'R12-S8 MRIO'!BE5/'R12-S8 MRIO'!$BE$100</f>
        <v>1.7645919339776682E-7</v>
      </c>
      <c r="BF5">
        <f>'R12-S8 MRIO'!BF5/'R12-S8 MRIO'!$BF$100</f>
        <v>2.5116862416744156E-11</v>
      </c>
      <c r="BG5">
        <f>'R12-S8 MRIO'!BG5/'R12-S8 MRIO'!$BG$100</f>
        <v>9.704870748060044E-9</v>
      </c>
      <c r="BH5">
        <f>'R12-S8 MRIO'!BH5/'R12-S8 MRIO'!$BH$100</f>
        <v>2.3823477211394664E-7</v>
      </c>
      <c r="BI5">
        <f>'R12-S8 MRIO'!BI5/'R12-S8 MRIO'!$BI$100</f>
        <v>5.2872741762850811E-9</v>
      </c>
      <c r="BJ5">
        <f>'R12-S8 MRIO'!BJ5/'R12-S8 MRIO'!$BJ$100</f>
        <v>2.5374965109548709E-7</v>
      </c>
      <c r="BK5">
        <f>'R12-S8 MRIO'!BK5/'R12-S8 MRIO'!$BK$100</f>
        <v>4.4012036593328119E-8</v>
      </c>
      <c r="BL5">
        <f>'R12-S8 MRIO'!BL5/'R12-S8 MRIO'!$BL$100</f>
        <v>2.8380046748330112E-8</v>
      </c>
      <c r="BM5">
        <f>'R12-S8 MRIO'!BM5/'R12-S8 MRIO'!$BM$100</f>
        <v>1.0515835576874259E-6</v>
      </c>
      <c r="BN5">
        <f>'R12-S8 MRIO'!BN5/'R12-S8 MRIO'!$BN$100</f>
        <v>3.5551885023408493E-11</v>
      </c>
      <c r="BO5">
        <f>'R12-S8 MRIO'!BO5/'R12-S8 MRIO'!$BO$100</f>
        <v>3.6043891048738147E-8</v>
      </c>
      <c r="BP5">
        <f>'R12-S8 MRIO'!BP5/'R12-S8 MRIO'!$BP$100</f>
        <v>9.4338101118020794E-6</v>
      </c>
      <c r="BQ5">
        <f>'R12-S8 MRIO'!BQ5/'R12-S8 MRIO'!$BQ$100</f>
        <v>2.2217807557211997E-8</v>
      </c>
      <c r="BR5">
        <f>'R12-S8 MRIO'!BR5/'R12-S8 MRIO'!$BR$100</f>
        <v>1.8202553336874964E-6</v>
      </c>
      <c r="BS5">
        <f>'R12-S8 MRIO'!BS5/'R12-S8 MRIO'!$BS$100</f>
        <v>2.3580823229206894E-7</v>
      </c>
      <c r="BT5">
        <f>'R12-S8 MRIO'!BT5/'R12-S8 MRIO'!$BT$100</f>
        <v>4.3134375089445784E-7</v>
      </c>
      <c r="BU5">
        <f>'R12-S8 MRIO'!BU5/'R12-S8 MRIO'!$BU$100</f>
        <v>1.0983715622543823E-5</v>
      </c>
      <c r="BV5">
        <f>'R12-S8 MRIO'!BV5/'R12-S8 MRIO'!$BV$100</f>
        <v>3.8207170531830691E-10</v>
      </c>
      <c r="BW5">
        <f>'R12-S8 MRIO'!BW5/'R12-S8 MRIO'!$BW$100</f>
        <v>6.3567709888095546E-10</v>
      </c>
      <c r="BX5">
        <f>'R12-S8 MRIO'!BX5/'R12-S8 MRIO'!$BX$100</f>
        <v>1.5622045347977392E-7</v>
      </c>
      <c r="BY5">
        <f>'R12-S8 MRIO'!BY5/'R12-S8 MRIO'!$BY$100</f>
        <v>5.1927892300258356E-10</v>
      </c>
      <c r="BZ5">
        <f>'R12-S8 MRIO'!BZ5/'R12-S8 MRIO'!$BZ$100</f>
        <v>6.7711224856331194E-8</v>
      </c>
      <c r="CA5">
        <f>'R12-S8 MRIO'!CA5/'R12-S8 MRIO'!$CA$100</f>
        <v>9.012694230593286E-9</v>
      </c>
      <c r="CB5">
        <f>'R12-S8 MRIO'!CB5/'R12-S8 MRIO'!$CB$100</f>
        <v>4.9518643396199148E-9</v>
      </c>
      <c r="CC5">
        <f>'R12-S8 MRIO'!CC5/'R12-S8 MRIO'!$CC$100</f>
        <v>1.5670084239601599E-7</v>
      </c>
      <c r="CD5">
        <f>'R12-S8 MRIO'!CD5/'R12-S8 MRIO'!$CD$100</f>
        <v>3.3454713100655154E-11</v>
      </c>
      <c r="CE5">
        <f>'R12-S8 MRIO'!CE5/'R12-S8 MRIO'!$CE$100</f>
        <v>7.6573355006066697E-10</v>
      </c>
      <c r="CF5">
        <f>'R12-S8 MRIO'!CF5/'R12-S8 MRIO'!$CF$100</f>
        <v>1.8895265942874801E-8</v>
      </c>
      <c r="CG5">
        <f>'R12-S8 MRIO'!CG5/'R12-S8 MRIO'!$CG$100</f>
        <v>3.0034102647139025E-10</v>
      </c>
      <c r="CH5">
        <f>'R12-S8 MRIO'!CH5/'R12-S8 MRIO'!$CH$100</f>
        <v>1.267698315978692E-8</v>
      </c>
      <c r="CI5">
        <f>'R12-S8 MRIO'!CI5/'R12-S8 MRIO'!$CI$100</f>
        <v>2.7323749270365204E-9</v>
      </c>
      <c r="CU5" s="5">
        <f t="shared" ref="CU5:CU68" si="0">SUM(C5:CT5)</f>
        <v>1.0092062699486071</v>
      </c>
      <c r="CV5" s="2">
        <v>1.7790785059332799E-2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6.6535736550576998E-5</v>
      </c>
      <c r="DE5" s="2">
        <v>0</v>
      </c>
      <c r="DF5" s="2">
        <v>1.760721555911E-3</v>
      </c>
      <c r="DG5" s="2">
        <v>2.8078542090952401E-3</v>
      </c>
      <c r="DH5">
        <v>8.8332742452621495E-3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 s="3">
        <f>'[1]GovtExp (VDGM+VIGM)'!C4</f>
        <v>3.0230385306140299E-8</v>
      </c>
      <c r="DU5" s="3">
        <f>'[1]GovtExp (VDGM+VIGM)'!D4</f>
        <v>0</v>
      </c>
      <c r="DV5" s="3">
        <f>'[1]GovtExp (VDGM+VIGM)'!E4</f>
        <v>0</v>
      </c>
      <c r="DW5" s="3">
        <f>'[1]GovtExp (VDGM+VIGM)'!F4</f>
        <v>0</v>
      </c>
      <c r="DX5" s="3">
        <f>'[1]GovtExp (VDGM+VIGM)'!G4</f>
        <v>0</v>
      </c>
      <c r="DY5" s="3">
        <f>'[1]GovtExp (VDGM+VIGM)'!H4</f>
        <v>0</v>
      </c>
      <c r="DZ5" s="3">
        <f>'[1]GovtExp (VDGM+VIGM)'!I4</f>
        <v>0</v>
      </c>
      <c r="EA5" s="3">
        <f>'[1]GovtExp (VDGM+VIGM)'!J4</f>
        <v>0</v>
      </c>
      <c r="EB5" s="3">
        <f>'[1]GovtExp (VDGM+VIGM)'!K4</f>
        <v>0</v>
      </c>
      <c r="EC5" s="3">
        <f>'[1]GovtExp (VDGM+VIGM)'!L4</f>
        <v>0</v>
      </c>
      <c r="ED5" s="3">
        <f>'[1]GovtExp (VDGM+VIGM)'!M4</f>
        <v>2.7461354079605401E-8</v>
      </c>
      <c r="EE5" s="3">
        <f>'[1]GovtExp (VDGM+VIGM)'!N4</f>
        <v>2.8820943498431001E-7</v>
      </c>
      <c r="EF5" s="3">
        <f>[1]Export!C4</f>
        <v>3.99999998990097E-6</v>
      </c>
      <c r="EG5" s="3">
        <f>[1]Export!D4</f>
        <v>1.04944138001883E-5</v>
      </c>
      <c r="EH5" s="3">
        <f>[1]Export!E4</f>
        <v>0.515766561031342</v>
      </c>
      <c r="EI5" s="3">
        <f>[1]Export!F4</f>
        <v>8.2863671480026807E-9</v>
      </c>
      <c r="EJ5" s="3">
        <f>[1]Export!G4</f>
        <v>6.14559030532837</v>
      </c>
      <c r="EK5" s="3">
        <f>[1]Export!H4</f>
        <v>2.7537828311324099E-2</v>
      </c>
      <c r="EL5" s="3">
        <f>[1]Export!I4</f>
        <v>0.10878214240074199</v>
      </c>
      <c r="EM5" s="3">
        <f>[1]Export!J4</f>
        <v>0.355943143367767</v>
      </c>
      <c r="EN5" s="3">
        <f>[1]Export!K4</f>
        <v>1.6660703420639</v>
      </c>
      <c r="EO5" s="3">
        <f>[1]Export!L4</f>
        <v>1.1216732673347E-2</v>
      </c>
      <c r="EP5" s="3">
        <f>[1]Export!M4</f>
        <v>0.68455576896667503</v>
      </c>
      <c r="EQ5" s="3">
        <f>[1]Export!N4</f>
        <v>2.1696743965148899</v>
      </c>
      <c r="ER5">
        <f t="shared" ref="ER5:ER68" si="1">SUM(C5:EQ5)</f>
        <v>13.734823779963055</v>
      </c>
    </row>
    <row r="6" spans="1:148" x14ac:dyDescent="0.35">
      <c r="A6" s="1" t="s">
        <v>5</v>
      </c>
      <c r="B6" t="s">
        <v>19</v>
      </c>
      <c r="C6">
        <f>'R12-S8 MRIO'!C6/'R12-S8 MRIO'!$C$100</f>
        <v>4.6004341480702172E-6</v>
      </c>
      <c r="D6">
        <f>'R12-S8 MRIO'!D6/'R12-S8 MRIO'!$D$100</f>
        <v>1.6889704729839482E-7</v>
      </c>
      <c r="E6">
        <f>'R12-S8 MRIO'!E6/'R12-S8 MRIO'!$E$100</f>
        <v>6.8137848511007468E-4</v>
      </c>
      <c r="F6">
        <f>'R12-S8 MRIO'!F6/'R12-S8 MRIO'!$F$100</f>
        <v>2.0136417179240902E-6</v>
      </c>
      <c r="G6">
        <f>'R12-S8 MRIO'!G6/'R12-S8 MRIO'!$G$100</f>
        <v>5.6129765492247373E-5</v>
      </c>
      <c r="H6">
        <f>'R12-S8 MRIO'!H6/'R12-S8 MRIO'!$H$100</f>
        <v>6.3933046409030161E-8</v>
      </c>
      <c r="I6">
        <f>'R12-S8 MRIO'!I6/'R12-S8 MRIO'!$I$100</f>
        <v>5.56101766589855E-4</v>
      </c>
      <c r="J6">
        <f>'R12-S8 MRIO'!J6/'R12-S8 MRIO'!$J$100</f>
        <v>1.6337594919144257E-8</v>
      </c>
      <c r="K6">
        <f>'R12-S8 MRIO'!K6/'R12-S8 MRIO'!$K$100</f>
        <v>9.0557130350287395E-9</v>
      </c>
      <c r="L6">
        <f>'R12-S8 MRIO'!L6/'R12-S8 MRIO'!$L$100</f>
        <v>5.0695153566061666E-9</v>
      </c>
      <c r="M6">
        <f>'R12-S8 MRIO'!M6/'R12-S8 MRIO'!$M$100</f>
        <v>7.5411883491598159E-5</v>
      </c>
      <c r="N6">
        <f>'R12-S8 MRIO'!N6/'R12-S8 MRIO'!$N$100</f>
        <v>5.7872809159256581E-8</v>
      </c>
      <c r="O6">
        <f>'R12-S8 MRIO'!O6/'R12-S8 MRIO'!$O$100</f>
        <v>1.1104016332494776E-6</v>
      </c>
      <c r="P6">
        <f>'R12-S8 MRIO'!P6/'R12-S8 MRIO'!$P$100</f>
        <v>1.5413671358240816E-9</v>
      </c>
      <c r="Q6">
        <f>'R12-S8 MRIO'!Q6/'R12-S8 MRIO'!$Q$100</f>
        <v>8.2519307040978296E-5</v>
      </c>
      <c r="R6">
        <f>'R12-S8 MRIO'!R6/'R12-S8 MRIO'!$R$100</f>
        <v>9.3785949714217855E-13</v>
      </c>
      <c r="S6">
        <f>'R12-S8 MRIO'!S6/'R12-S8 MRIO'!$S$100</f>
        <v>9.2261788746357143E-9</v>
      </c>
      <c r="T6">
        <f>'R12-S8 MRIO'!T6/'R12-S8 MRIO'!$T$100</f>
        <v>1.8816048317425467E-10</v>
      </c>
      <c r="U6">
        <f>'R12-S8 MRIO'!U6/'R12-S8 MRIO'!$U$100</f>
        <v>1.0119213513277878E-6</v>
      </c>
      <c r="V6">
        <f>'R12-S8 MRIO'!V6/'R12-S8 MRIO'!$V$100</f>
        <v>8.1169819152759828E-9</v>
      </c>
      <c r="W6">
        <f>'R12-S8 MRIO'!W6/'R12-S8 MRIO'!$W$100</f>
        <v>2.7496078978704419E-7</v>
      </c>
      <c r="X6">
        <f>'R12-S8 MRIO'!X6/'R12-S8 MRIO'!$X$100</f>
        <v>1.7029693776607151E-10</v>
      </c>
      <c r="Y6">
        <f>'R12-S8 MRIO'!Y6/'R12-S8 MRIO'!$Y$100</f>
        <v>1.0571801877091054E-5</v>
      </c>
      <c r="Z6">
        <f>'R12-S8 MRIO'!Z6/'R12-S8 MRIO'!$Z$100</f>
        <v>3.4764870070767103E-13</v>
      </c>
      <c r="AA6">
        <f>'R12-S8 MRIO'!AA6/'R12-S8 MRIO'!$AA$100</f>
        <v>2.8779358302568655E-10</v>
      </c>
      <c r="AB6">
        <f>'R12-S8 MRIO'!AB6/'R12-S8 MRIO'!$AB$100</f>
        <v>1.4315762956641293E-10</v>
      </c>
      <c r="AC6">
        <f>'R12-S8 MRIO'!AC6/'R12-S8 MRIO'!$AC$100</f>
        <v>2.6580706297865764E-7</v>
      </c>
      <c r="AD6">
        <f>'R12-S8 MRIO'!AD6/'R12-S8 MRIO'!$AD$100</f>
        <v>1.7549446701052571E-9</v>
      </c>
      <c r="AE6">
        <f>'R12-S8 MRIO'!AE6/'R12-S8 MRIO'!$AE$100</f>
        <v>2.966367932348986E-8</v>
      </c>
      <c r="AF6">
        <f>'R12-S8 MRIO'!AF6/'R12-S8 MRIO'!$AF$100</f>
        <v>1.2727310716401392E-11</v>
      </c>
      <c r="AG6">
        <f>'R12-S8 MRIO'!AG6/'R12-S8 MRIO'!$AG$100</f>
        <v>5.0743392770899335E-8</v>
      </c>
      <c r="AH6">
        <f>'R12-S8 MRIO'!AH6/'R12-S8 MRIO'!$AH$100</f>
        <v>3.4438779294069453E-15</v>
      </c>
      <c r="AI6">
        <f>'R12-S8 MRIO'!AI6/'R12-S8 MRIO'!$AI$100</f>
        <v>2.5502713161573371E-7</v>
      </c>
      <c r="AJ6">
        <f>'R12-S8 MRIO'!AJ6/'R12-S8 MRIO'!$AJ$100</f>
        <v>6.7289342725826428E-9</v>
      </c>
      <c r="AK6">
        <f>'R12-S8 MRIO'!AK6/'R12-S8 MRIO'!$AK$100</f>
        <v>1.3824552968604296E-5</v>
      </c>
      <c r="AL6">
        <f>'R12-S8 MRIO'!AL6/'R12-S8 MRIO'!$AL$100</f>
        <v>2.4574007286174641E-7</v>
      </c>
      <c r="AM6">
        <f>'R12-S8 MRIO'!AM6/'R12-S8 MRIO'!$AM$100</f>
        <v>4.7325189602734588E-6</v>
      </c>
      <c r="AN6">
        <f>'R12-S8 MRIO'!AN6/'R12-S8 MRIO'!$AN$100</f>
        <v>1.3078046902400395E-9</v>
      </c>
      <c r="AO6">
        <f>'R12-S8 MRIO'!AO6/'R12-S8 MRIO'!$AO$100</f>
        <v>6.7596497135169424E-5</v>
      </c>
      <c r="AP6">
        <f>'R12-S8 MRIO'!AP6/'R12-S8 MRIO'!$AP$100</f>
        <v>4.7210231972547477E-12</v>
      </c>
      <c r="AQ6">
        <f>'R12-S8 MRIO'!AQ6/'R12-S8 MRIO'!$AQ$100</f>
        <v>2.6548791809005307E-10</v>
      </c>
      <c r="AR6">
        <f>'R12-S8 MRIO'!AR6/'R12-S8 MRIO'!$AR$100</f>
        <v>5.3562481319241127E-11</v>
      </c>
      <c r="AS6">
        <f>'R12-S8 MRIO'!AS6/'R12-S8 MRIO'!$AS$100</f>
        <v>3.6146073282476209E-7</v>
      </c>
      <c r="AT6">
        <f>'R12-S8 MRIO'!AT6/'R12-S8 MRIO'!$AT$100</f>
        <v>3.3240067905358699E-9</v>
      </c>
      <c r="AU6">
        <f>'R12-S8 MRIO'!AU6/'R12-S8 MRIO'!$AU$100</f>
        <v>7.1055948402113269E-8</v>
      </c>
      <c r="AV6">
        <f>'R12-S8 MRIO'!AV6/'R12-S8 MRIO'!$AV$100</f>
        <v>4.9295845027453245E-11</v>
      </c>
      <c r="AW6">
        <f>'R12-S8 MRIO'!AW6/'R12-S8 MRIO'!$AW$100</f>
        <v>3.6017690827745784E-6</v>
      </c>
      <c r="AX6">
        <f>'R12-S8 MRIO'!AX6/'R12-S8 MRIO'!$AX$100</f>
        <v>4.3472807464128342E-14</v>
      </c>
      <c r="AY6">
        <f>'R12-S8 MRIO'!AY6/'R12-S8 MRIO'!$AY$100</f>
        <v>9.9815078840823857E-7</v>
      </c>
      <c r="AZ6">
        <f>'R12-S8 MRIO'!AZ6/'R12-S8 MRIO'!$AZ$100</f>
        <v>7.0395405125616721E-10</v>
      </c>
      <c r="BA6">
        <f>'R12-S8 MRIO'!BA6/'R12-S8 MRIO'!$BA$100</f>
        <v>1.5318397757108576E-5</v>
      </c>
      <c r="BB6">
        <f>'R12-S8 MRIO'!BB6/'R12-S8 MRIO'!$BB$100</f>
        <v>8.0732429719092689E-8</v>
      </c>
      <c r="BC6">
        <f>'R12-S8 MRIO'!BC6/'R12-S8 MRIO'!$BC$100</f>
        <v>1.161652646507306E-6</v>
      </c>
      <c r="BD6">
        <f>'R12-S8 MRIO'!BD6/'R12-S8 MRIO'!$BD$100</f>
        <v>3.8224091453907383E-10</v>
      </c>
      <c r="BE6">
        <f>'R12-S8 MRIO'!BE6/'R12-S8 MRIO'!$BE$100</f>
        <v>5.1078041305941579E-5</v>
      </c>
      <c r="BF6">
        <f>'R12-S8 MRIO'!BF6/'R12-S8 MRIO'!$BF$100</f>
        <v>1.935139351777222E-12</v>
      </c>
      <c r="BG6">
        <f>'R12-S8 MRIO'!BG6/'R12-S8 MRIO'!$BG$100</f>
        <v>3.5666534631470561E-8</v>
      </c>
      <c r="BH6">
        <f>'R12-S8 MRIO'!BH6/'R12-S8 MRIO'!$BH$100</f>
        <v>3.1815391728943958E-10</v>
      </c>
      <c r="BI6">
        <f>'R12-S8 MRIO'!BI6/'R12-S8 MRIO'!$BI$100</f>
        <v>1.1988621621288077E-4</v>
      </c>
      <c r="BJ6">
        <f>'R12-S8 MRIO'!BJ6/'R12-S8 MRIO'!$BJ$100</f>
        <v>5.1468004150408881E-8</v>
      </c>
      <c r="BK6">
        <f>'R12-S8 MRIO'!BK6/'R12-S8 MRIO'!$BK$100</f>
        <v>1.1016997124545265E-6</v>
      </c>
      <c r="BL6">
        <f>'R12-S8 MRIO'!BL6/'R12-S8 MRIO'!$BL$100</f>
        <v>1.6497344252811715E-9</v>
      </c>
      <c r="BM6">
        <f>'R12-S8 MRIO'!BM6/'R12-S8 MRIO'!$BM$100</f>
        <v>1.0717631292078663E-4</v>
      </c>
      <c r="BN6">
        <f>'R12-S8 MRIO'!BN6/'R12-S8 MRIO'!$BN$100</f>
        <v>8.2447081147905888E-13</v>
      </c>
      <c r="BO6">
        <f>'R12-S8 MRIO'!BO6/'R12-S8 MRIO'!$BO$100</f>
        <v>2.5786856482361926E-9</v>
      </c>
      <c r="BP6">
        <f>'R12-S8 MRIO'!BP6/'R12-S8 MRIO'!$BP$100</f>
        <v>1.8253654408649015E-10</v>
      </c>
      <c r="BQ6">
        <f>'R12-S8 MRIO'!BQ6/'R12-S8 MRIO'!$BQ$100</f>
        <v>9.3385728685793037E-7</v>
      </c>
      <c r="BR6">
        <f>'R12-S8 MRIO'!BR6/'R12-S8 MRIO'!$BR$100</f>
        <v>2.7481434547380958E-9</v>
      </c>
      <c r="BS6">
        <f>'R12-S8 MRIO'!BS6/'R12-S8 MRIO'!$BS$100</f>
        <v>4.1195386722755932E-8</v>
      </c>
      <c r="BT6">
        <f>'R12-S8 MRIO'!BT6/'R12-S8 MRIO'!$BT$100</f>
        <v>1.2492369565671612E-10</v>
      </c>
      <c r="BU6">
        <f>'R12-S8 MRIO'!BU6/'R12-S8 MRIO'!$BU$100</f>
        <v>7.7522194272853031E-6</v>
      </c>
      <c r="BV6">
        <f>'R12-S8 MRIO'!BV6/'R12-S8 MRIO'!$BV$100</f>
        <v>7.04353426038868E-14</v>
      </c>
      <c r="BW6">
        <f>'R12-S8 MRIO'!BW6/'R12-S8 MRIO'!$BW$100</f>
        <v>1.252198184725185E-11</v>
      </c>
      <c r="BX6">
        <f>'R12-S8 MRIO'!BX6/'R12-S8 MRIO'!$BX$100</f>
        <v>1.7179887225950799E-12</v>
      </c>
      <c r="BY6">
        <f>'R12-S8 MRIO'!BY6/'R12-S8 MRIO'!$BY$100</f>
        <v>7.9870221663275086E-8</v>
      </c>
      <c r="BZ6">
        <f>'R12-S8 MRIO'!BZ6/'R12-S8 MRIO'!$BZ$100</f>
        <v>1.4102087438984264E-10</v>
      </c>
      <c r="CA6">
        <f>'R12-S8 MRIO'!CA6/'R12-S8 MRIO'!$CA$100</f>
        <v>2.4814745254474207E-9</v>
      </c>
      <c r="CB6">
        <f>'R12-S8 MRIO'!CB6/'R12-S8 MRIO'!$CB$100</f>
        <v>2.5901105404128504E-12</v>
      </c>
      <c r="CC6">
        <f>'R12-S8 MRIO'!CC6/'R12-S8 MRIO'!$CC$100</f>
        <v>1.7019269511530027E-7</v>
      </c>
      <c r="CD6">
        <f>'R12-S8 MRIO'!CD6/'R12-S8 MRIO'!$CD$100</f>
        <v>1.6551852406889937E-15</v>
      </c>
      <c r="CE6">
        <f>'R12-S8 MRIO'!CE6/'R12-S8 MRIO'!$CE$100</f>
        <v>1.3187296675148722E-9</v>
      </c>
      <c r="CF6">
        <f>'R12-S8 MRIO'!CF6/'R12-S8 MRIO'!$CF$100</f>
        <v>8.7533588017482485E-12</v>
      </c>
      <c r="CG6">
        <f>'R12-S8 MRIO'!CG6/'R12-S8 MRIO'!$CG$100</f>
        <v>5.7217260554263969E-8</v>
      </c>
      <c r="CH6">
        <f>'R12-S8 MRIO'!CH6/'R12-S8 MRIO'!$CH$100</f>
        <v>4.2476154693471853E-10</v>
      </c>
      <c r="CI6">
        <f>'R12-S8 MRIO'!CI6/'R12-S8 MRIO'!$CI$100</f>
        <v>1.0319943010751125E-8</v>
      </c>
      <c r="CU6" s="5">
        <f t="shared" si="0"/>
        <v>1.8684598411981711E-3</v>
      </c>
      <c r="CV6" s="2">
        <v>14.128821372985801</v>
      </c>
      <c r="CW6" s="2">
        <v>3.9277259260416003E-2</v>
      </c>
      <c r="CX6" s="2">
        <v>9.2663354873657209</v>
      </c>
      <c r="CY6" s="2">
        <v>8.9921912876889099E-4</v>
      </c>
      <c r="CZ6" s="2">
        <v>34.426998138427699</v>
      </c>
      <c r="DA6" s="2">
        <v>3.50248074531555</v>
      </c>
      <c r="DB6" s="2">
        <v>11.1056575775146</v>
      </c>
      <c r="DC6" s="2">
        <v>19.622127532958999</v>
      </c>
      <c r="DD6" s="2">
        <v>1.44440746307373</v>
      </c>
      <c r="DE6" s="2">
        <v>0.35486015677452099</v>
      </c>
      <c r="DF6" s="2">
        <v>6.0169925689697301</v>
      </c>
      <c r="DG6" s="2">
        <v>30.017284393310501</v>
      </c>
      <c r="DH6">
        <v>5.9359997806041098E-8</v>
      </c>
      <c r="DI6">
        <v>3.1341604888439199E-2</v>
      </c>
      <c r="DJ6">
        <v>5.09036425501108E-3</v>
      </c>
      <c r="DK6">
        <v>1.47938635200262E-3</v>
      </c>
      <c r="DL6">
        <v>0.38535898923873901</v>
      </c>
      <c r="DM6">
        <v>5.5000296561047402E-4</v>
      </c>
      <c r="DN6">
        <v>1.0464939987286899E-3</v>
      </c>
      <c r="DO6">
        <v>0</v>
      </c>
      <c r="DP6">
        <v>2.14931033551693E-2</v>
      </c>
      <c r="DQ6">
        <v>65.372604370117202</v>
      </c>
      <c r="DR6">
        <v>2.0153102874755899</v>
      </c>
      <c r="DS6">
        <v>21.965175628662099</v>
      </c>
      <c r="DT6" s="3">
        <f>'[1]GovtExp (VDGM+VIGM)'!C5</f>
        <v>8.0727217718958907E-3</v>
      </c>
      <c r="DU6" s="3">
        <f>'[1]GovtExp (VDGM+VIGM)'!D5</f>
        <v>1.6780938949523301E-6</v>
      </c>
      <c r="DV6" s="3">
        <f>'[1]GovtExp (VDGM+VIGM)'!E5</f>
        <v>5.0976965576410304E-4</v>
      </c>
      <c r="DW6" s="3">
        <f>'[1]GovtExp (VDGM+VIGM)'!F5</f>
        <v>5.1240739651348102E-8</v>
      </c>
      <c r="DX6" s="3">
        <f>'[1]GovtExp (VDGM+VIGM)'!G5</f>
        <v>9.9060998763889096E-4</v>
      </c>
      <c r="DY6" s="3">
        <f>'[1]GovtExp (VDGM+VIGM)'!H5</f>
        <v>1.7402041703462601E-4</v>
      </c>
      <c r="DZ6" s="3">
        <f>'[1]GovtExp (VDGM+VIGM)'!I5</f>
        <v>4.3053779518231701E-4</v>
      </c>
      <c r="EA6" s="3">
        <f>'[1]GovtExp (VDGM+VIGM)'!J5</f>
        <v>2.7463902370072901E-4</v>
      </c>
      <c r="EB6" s="3">
        <f>'[1]GovtExp (VDGM+VIGM)'!K5</f>
        <v>8.6680185631848899E-5</v>
      </c>
      <c r="EC6" s="3">
        <f>'[1]GovtExp (VDGM+VIGM)'!L5</f>
        <v>2.2280421035247899E-5</v>
      </c>
      <c r="ED6" s="3">
        <f>'[1]GovtExp (VDGM+VIGM)'!M5</f>
        <v>2.6418481138534801E-4</v>
      </c>
      <c r="EE6" s="3">
        <f>'[1]GovtExp (VDGM+VIGM)'!N5</f>
        <v>1.0164654813706901E-3</v>
      </c>
      <c r="EF6" s="3">
        <f>[1]Export!C5</f>
        <v>7.99999997980194E-6</v>
      </c>
      <c r="EG6" s="3">
        <f>[1]Export!D5</f>
        <v>2.5195152759552002</v>
      </c>
      <c r="EH6" s="3">
        <f>[1]Export!E5</f>
        <v>16.881769180297901</v>
      </c>
      <c r="EI6" s="3">
        <f>[1]Export!F5</f>
        <v>2.7412291616201401E-2</v>
      </c>
      <c r="EJ6" s="3">
        <f>[1]Export!G5</f>
        <v>167.25619506835901</v>
      </c>
      <c r="EK6" s="3">
        <f>[1]Export!H5</f>
        <v>4.2036042213439897</v>
      </c>
      <c r="EL6" s="3">
        <f>[1]Export!I5</f>
        <v>36.989635467529297</v>
      </c>
      <c r="EM6" s="3">
        <f>[1]Export!J5</f>
        <v>59.843616485595703</v>
      </c>
      <c r="EN6" s="3">
        <f>[1]Export!K5</f>
        <v>2.3793425559997599</v>
      </c>
      <c r="EO6" s="3">
        <f>[1]Export!L5</f>
        <v>0.35594949126243602</v>
      </c>
      <c r="EP6" s="3">
        <f>[1]Export!M5</f>
        <v>15.7671556472778</v>
      </c>
      <c r="EQ6" s="3">
        <f>[1]Export!N5</f>
        <v>75.009376525878906</v>
      </c>
      <c r="ER6">
        <f t="shared" si="1"/>
        <v>600.97475297543849</v>
      </c>
    </row>
    <row r="7" spans="1:148" x14ac:dyDescent="0.35">
      <c r="A7" s="1" t="s">
        <v>5</v>
      </c>
      <c r="B7" t="s">
        <v>20</v>
      </c>
      <c r="C7">
        <f>'R12-S8 MRIO'!C7/'R12-S8 MRIO'!$C$100</f>
        <v>4.145658414451058E-4</v>
      </c>
      <c r="D7">
        <f>'R12-S8 MRIO'!D7/'R12-S8 MRIO'!$D$100</f>
        <v>2.1890506379460842E-2</v>
      </c>
      <c r="E7">
        <f>'R12-S8 MRIO'!E7/'R12-S8 MRIO'!$E$100</f>
        <v>5.0720913453360869E-3</v>
      </c>
      <c r="F7">
        <f>'R12-S8 MRIO'!F7/'R12-S8 MRIO'!$F$100</f>
        <v>9.8986504184475008E-3</v>
      </c>
      <c r="G7">
        <f>'R12-S8 MRIO'!G7/'R12-S8 MRIO'!$G$100</f>
        <v>5.272870440041471E-3</v>
      </c>
      <c r="H7">
        <f>'R12-S8 MRIO'!H7/'R12-S8 MRIO'!$H$100</f>
        <v>0.26300509871099981</v>
      </c>
      <c r="I7">
        <f>'R12-S8 MRIO'!I7/'R12-S8 MRIO'!$I$100</f>
        <v>3.0662793839899938E-3</v>
      </c>
      <c r="J7">
        <f>'R12-S8 MRIO'!J7/'R12-S8 MRIO'!$J$100</f>
        <v>1.6297591286387345E-2</v>
      </c>
      <c r="K7">
        <f>'R12-S8 MRIO'!K7/'R12-S8 MRIO'!$K$100</f>
        <v>3.8918230708381306E-10</v>
      </c>
      <c r="L7">
        <f>'R12-S8 MRIO'!L7/'R12-S8 MRIO'!$L$100</f>
        <v>1.4820234853831159E-6</v>
      </c>
      <c r="M7">
        <f>'R12-S8 MRIO'!M7/'R12-S8 MRIO'!$M$100</f>
        <v>1.8380449180364747E-10</v>
      </c>
      <c r="N7">
        <f>'R12-S8 MRIO'!N7/'R12-S8 MRIO'!$N$100</f>
        <v>2.8823167778970649E-10</v>
      </c>
      <c r="O7">
        <f>'R12-S8 MRIO'!O7/'R12-S8 MRIO'!$O$100</f>
        <v>8.1385168241247947E-10</v>
      </c>
      <c r="P7">
        <f>'R12-S8 MRIO'!P7/'R12-S8 MRIO'!$P$100</f>
        <v>4.6622986288599576E-9</v>
      </c>
      <c r="Q7">
        <f>'R12-S8 MRIO'!Q7/'R12-S8 MRIO'!$Q$100</f>
        <v>3.4536631414516277E-8</v>
      </c>
      <c r="R7">
        <f>'R12-S8 MRIO'!R7/'R12-S8 MRIO'!$R$100</f>
        <v>4.5508557954184284E-10</v>
      </c>
      <c r="S7">
        <f>'R12-S8 MRIO'!S7/'R12-S8 MRIO'!$S$100</f>
        <v>2.3271138763453671E-7</v>
      </c>
      <c r="T7">
        <f>'R12-S8 MRIO'!T7/'R12-S8 MRIO'!$T$100</f>
        <v>4.7665651593891722E-5</v>
      </c>
      <c r="U7">
        <f>'R12-S8 MRIO'!U7/'R12-S8 MRIO'!$U$100</f>
        <v>6.3506341418942073E-7</v>
      </c>
      <c r="V7">
        <f>'R12-S8 MRIO'!V7/'R12-S8 MRIO'!$V$100</f>
        <v>2.8326061334666254E-7</v>
      </c>
      <c r="W7">
        <f>'R12-S8 MRIO'!W7/'R12-S8 MRIO'!$W$100</f>
        <v>5.2171116922648495E-7</v>
      </c>
      <c r="X7">
        <f>'R12-S8 MRIO'!X7/'R12-S8 MRIO'!$X$100</f>
        <v>1.0053881486309313E-6</v>
      </c>
      <c r="Y7">
        <f>'R12-S8 MRIO'!Y7/'R12-S8 MRIO'!$Y$100</f>
        <v>7.6985911781921268E-6</v>
      </c>
      <c r="Z7">
        <f>'R12-S8 MRIO'!Z7/'R12-S8 MRIO'!$Z$100</f>
        <v>2.0070790844250469E-7</v>
      </c>
      <c r="AA7">
        <f>'R12-S8 MRIO'!AA7/'R12-S8 MRIO'!$AA$100</f>
        <v>1.3429802271075465E-9</v>
      </c>
      <c r="AB7">
        <f>'R12-S8 MRIO'!AB7/'R12-S8 MRIO'!$AB$100</f>
        <v>3.8776685181932536E-6</v>
      </c>
      <c r="AC7">
        <f>'R12-S8 MRIO'!AC7/'R12-S8 MRIO'!$AC$100</f>
        <v>2.8703308193049461E-8</v>
      </c>
      <c r="AD7">
        <f>'R12-S8 MRIO'!AD7/'R12-S8 MRIO'!$AD$100</f>
        <v>3.4604180581357099E-7</v>
      </c>
      <c r="AE7">
        <f>'R12-S8 MRIO'!AE7/'R12-S8 MRIO'!$AE$100</f>
        <v>1.4625831821965327E-7</v>
      </c>
      <c r="AF7">
        <f>'R12-S8 MRIO'!AF7/'R12-S8 MRIO'!$AF$100</f>
        <v>5.2213789754554312E-6</v>
      </c>
      <c r="AG7">
        <f>'R12-S8 MRIO'!AG7/'R12-S8 MRIO'!$AG$100</f>
        <v>5.273330967289959E-9</v>
      </c>
      <c r="AH7">
        <f>'R12-S8 MRIO'!AH7/'R12-S8 MRIO'!$AH$100</f>
        <v>1.6901439070737934E-7</v>
      </c>
      <c r="AI7">
        <f>'R12-S8 MRIO'!AI7/'R12-S8 MRIO'!$AI$100</f>
        <v>2.0190711337357447E-6</v>
      </c>
      <c r="AJ7">
        <f>'R12-S8 MRIO'!AJ7/'R12-S8 MRIO'!$AJ$100</f>
        <v>6.9261430772018465E-4</v>
      </c>
      <c r="AK7">
        <f>'R12-S8 MRIO'!AK7/'R12-S8 MRIO'!$AK$100</f>
        <v>2.66632465188354E-5</v>
      </c>
      <c r="AL7">
        <f>'R12-S8 MRIO'!AL7/'R12-S8 MRIO'!$AL$100</f>
        <v>4.5527456125202454E-5</v>
      </c>
      <c r="AM7">
        <f>'R12-S8 MRIO'!AM7/'R12-S8 MRIO'!$AM$100</f>
        <v>3.2792106548401402E-5</v>
      </c>
      <c r="AN7">
        <f>'R12-S8 MRIO'!AN7/'R12-S8 MRIO'!$AN$100</f>
        <v>8.8025886972671315E-4</v>
      </c>
      <c r="AO7">
        <f>'R12-S8 MRIO'!AO7/'R12-S8 MRIO'!$AO$100</f>
        <v>3.3864628969049552E-5</v>
      </c>
      <c r="AP7">
        <f>'R12-S8 MRIO'!AP7/'R12-S8 MRIO'!$AP$100</f>
        <v>2.0206994530536996E-4</v>
      </c>
      <c r="AQ7">
        <f>'R12-S8 MRIO'!AQ7/'R12-S8 MRIO'!$AQ$100</f>
        <v>2.1052161636680875E-8</v>
      </c>
      <c r="AR7">
        <f>'R12-S8 MRIO'!AR7/'R12-S8 MRIO'!$AR$100</f>
        <v>2.808377602162173E-5</v>
      </c>
      <c r="AS7">
        <f>'R12-S8 MRIO'!AS7/'R12-S8 MRIO'!$AS$100</f>
        <v>2.7953872099627014E-7</v>
      </c>
      <c r="AT7">
        <f>'R12-S8 MRIO'!AT7/'R12-S8 MRIO'!$AT$100</f>
        <v>1.7824731506803043E-7</v>
      </c>
      <c r="AU7">
        <f>'R12-S8 MRIO'!AU7/'R12-S8 MRIO'!$AU$100</f>
        <v>2.5471941195164356E-7</v>
      </c>
      <c r="AV7">
        <f>'R12-S8 MRIO'!AV7/'R12-S8 MRIO'!$AV$100</f>
        <v>3.924531572275257E-6</v>
      </c>
      <c r="AW7">
        <f>'R12-S8 MRIO'!AW7/'R12-S8 MRIO'!$AW$100</f>
        <v>4.7200179189735819E-6</v>
      </c>
      <c r="AX7">
        <f>'R12-S8 MRIO'!AX7/'R12-S8 MRIO'!$AX$100</f>
        <v>4.2786738472289145E-7</v>
      </c>
      <c r="AY7">
        <f>'R12-S8 MRIO'!AY7/'R12-S8 MRIO'!$AY$100</f>
        <v>2.5497788202734893E-4</v>
      </c>
      <c r="AZ7">
        <f>'R12-S8 MRIO'!AZ7/'R12-S8 MRIO'!$AZ$100</f>
        <v>1.8142637738256641E-3</v>
      </c>
      <c r="BA7">
        <f>'R12-S8 MRIO'!BA7/'R12-S8 MRIO'!$BA$100</f>
        <v>6.9256614095227452E-4</v>
      </c>
      <c r="BB7">
        <f>'R12-S8 MRIO'!BB7/'R12-S8 MRIO'!$BB$100</f>
        <v>1.7879003671199628E-5</v>
      </c>
      <c r="BC7">
        <f>'R12-S8 MRIO'!BC7/'R12-S8 MRIO'!$BC$100</f>
        <v>2.4325217897185075E-5</v>
      </c>
      <c r="BD7">
        <f>'R12-S8 MRIO'!BD7/'R12-S8 MRIO'!$BD$100</f>
        <v>1.7486307282995166E-4</v>
      </c>
      <c r="BE7">
        <f>'R12-S8 MRIO'!BE7/'R12-S8 MRIO'!$BE$100</f>
        <v>7.3804623414016072E-4</v>
      </c>
      <c r="BF7">
        <f>'R12-S8 MRIO'!BF7/'R12-S8 MRIO'!$BF$100</f>
        <v>6.4660904107035353E-5</v>
      </c>
      <c r="BG7">
        <f>'R12-S8 MRIO'!BG7/'R12-S8 MRIO'!$BG$100</f>
        <v>3.7806421647971518E-7</v>
      </c>
      <c r="BH7">
        <f>'R12-S8 MRIO'!BH7/'R12-S8 MRIO'!$BH$100</f>
        <v>3.9525114927967281E-5</v>
      </c>
      <c r="BI7">
        <f>'R12-S8 MRIO'!BI7/'R12-S8 MRIO'!$BI$100</f>
        <v>1.4362199437946596E-6</v>
      </c>
      <c r="BJ7">
        <f>'R12-S8 MRIO'!BJ7/'R12-S8 MRIO'!$BJ$100</f>
        <v>2.8594695250305133E-6</v>
      </c>
      <c r="BK7">
        <f>'R12-S8 MRIO'!BK7/'R12-S8 MRIO'!$BK$100</f>
        <v>1.7906376799259957E-6</v>
      </c>
      <c r="BL7">
        <f>'R12-S8 MRIO'!BL7/'R12-S8 MRIO'!$BL$100</f>
        <v>8.342223390713894E-5</v>
      </c>
      <c r="BM7">
        <f>'R12-S8 MRIO'!BM7/'R12-S8 MRIO'!$BM$100</f>
        <v>1.5740848621914634E-5</v>
      </c>
      <c r="BN7">
        <f>'R12-S8 MRIO'!BN7/'R12-S8 MRIO'!$BN$100</f>
        <v>6.4078731778316903E-6</v>
      </c>
      <c r="BO7">
        <f>'R12-S8 MRIO'!BO7/'R12-S8 MRIO'!$BO$100</f>
        <v>6.0962259766718726E-8</v>
      </c>
      <c r="BP7">
        <f>'R12-S8 MRIO'!BP7/'R12-S8 MRIO'!$BP$100</f>
        <v>6.0997554392824087E-5</v>
      </c>
      <c r="BQ7">
        <f>'R12-S8 MRIO'!BQ7/'R12-S8 MRIO'!$BQ$100</f>
        <v>1.3908012593703976E-7</v>
      </c>
      <c r="BR7">
        <f>'R12-S8 MRIO'!BR7/'R12-S8 MRIO'!$BR$100</f>
        <v>3.233941988000813E-7</v>
      </c>
      <c r="BS7">
        <f>'R12-S8 MRIO'!BS7/'R12-S8 MRIO'!$BS$100</f>
        <v>2.2933973513777457E-7</v>
      </c>
      <c r="BT7">
        <f>'R12-S8 MRIO'!BT7/'R12-S8 MRIO'!$BT$100</f>
        <v>3.8212349654684695E-5</v>
      </c>
      <c r="BU7">
        <f>'R12-S8 MRIO'!BU7/'R12-S8 MRIO'!$BU$100</f>
        <v>4.955025994434572E-6</v>
      </c>
      <c r="BV7">
        <f>'R12-S8 MRIO'!BV7/'R12-S8 MRIO'!$BV$100</f>
        <v>1.7694704217745995E-6</v>
      </c>
      <c r="BW7">
        <f>'R12-S8 MRIO'!BW7/'R12-S8 MRIO'!$BW$100</f>
        <v>4.1316097402120493E-10</v>
      </c>
      <c r="BX7">
        <f>'R12-S8 MRIO'!BX7/'R12-S8 MRIO'!$BX$100</f>
        <v>2.8100126498989958E-7</v>
      </c>
      <c r="BY7">
        <f>'R12-S8 MRIO'!BY7/'R12-S8 MRIO'!$BY$100</f>
        <v>2.1196843691898168E-9</v>
      </c>
      <c r="BZ7">
        <f>'R12-S8 MRIO'!BZ7/'R12-S8 MRIO'!$BZ$100</f>
        <v>8.6510351311767653E-9</v>
      </c>
      <c r="CA7">
        <f>'R12-S8 MRIO'!CA7/'R12-S8 MRIO'!$CA$100</f>
        <v>5.3884597613629223E-9</v>
      </c>
      <c r="CB7">
        <f>'R12-S8 MRIO'!CB7/'R12-S8 MRIO'!$CB$100</f>
        <v>3.5231850832492015E-7</v>
      </c>
      <c r="CC7">
        <f>'R12-S8 MRIO'!CC7/'R12-S8 MRIO'!$CC$100</f>
        <v>6.6392055494644349E-8</v>
      </c>
      <c r="CD7">
        <f>'R12-S8 MRIO'!CD7/'R12-S8 MRIO'!$CD$100</f>
        <v>3.7051972391694502E-8</v>
      </c>
      <c r="CE7">
        <f>'R12-S8 MRIO'!CE7/'R12-S8 MRIO'!$CE$100</f>
        <v>1.5894637137440126E-7</v>
      </c>
      <c r="CF7">
        <f>'R12-S8 MRIO'!CF7/'R12-S8 MRIO'!$CF$100</f>
        <v>3.0203953970768353E-5</v>
      </c>
      <c r="CG7">
        <f>'R12-S8 MRIO'!CG7/'R12-S8 MRIO'!$CG$100</f>
        <v>4.2087852220164215E-7</v>
      </c>
      <c r="CH7">
        <f>'R12-S8 MRIO'!CH7/'R12-S8 MRIO'!$CH$100</f>
        <v>2.5007361908982728E-6</v>
      </c>
      <c r="CI7">
        <f>'R12-S8 MRIO'!CI7/'R12-S8 MRIO'!$CI$100</f>
        <v>1.3596836671713974E-6</v>
      </c>
      <c r="CU7" s="5">
        <f t="shared" si="0"/>
        <v>0.33101614271137325</v>
      </c>
      <c r="CV7" s="2">
        <v>208.85342407226599</v>
      </c>
      <c r="CW7" s="2">
        <v>1.2764228740707001E-3</v>
      </c>
      <c r="CX7" s="2">
        <v>7.8668050765991202</v>
      </c>
      <c r="CY7" s="2">
        <v>1.22496001422405E-2</v>
      </c>
      <c r="CZ7" s="2">
        <v>118.525337219238</v>
      </c>
      <c r="DA7" s="2">
        <v>0.640699863433838</v>
      </c>
      <c r="DB7" s="2">
        <v>282.59271240234398</v>
      </c>
      <c r="DC7" s="2">
        <v>4.7276768684387198</v>
      </c>
      <c r="DD7" s="2">
        <v>0.53131687641143799</v>
      </c>
      <c r="DE7" s="2">
        <v>8.7745282799005508E-3</v>
      </c>
      <c r="DF7" s="2">
        <v>30.901905059814499</v>
      </c>
      <c r="DG7" s="2">
        <v>23.356359481811499</v>
      </c>
      <c r="DH7">
        <v>92.314857482910199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s="3">
        <f>'[1]GovtExp (VDGM+VIGM)'!C6</f>
        <v>4.4484948739409398E-4</v>
      </c>
      <c r="DU7" s="3">
        <f>'[1]GovtExp (VDGM+VIGM)'!D6</f>
        <v>5.94717919355503E-9</v>
      </c>
      <c r="DV7" s="3">
        <f>'[1]GovtExp (VDGM+VIGM)'!E6</f>
        <v>3.74974551959895E-5</v>
      </c>
      <c r="DW7" s="3">
        <f>'[1]GovtExp (VDGM+VIGM)'!F6</f>
        <v>0</v>
      </c>
      <c r="DX7" s="3">
        <f>'[1]GovtExp (VDGM+VIGM)'!G6</f>
        <v>2.6654746034182603E-4</v>
      </c>
      <c r="DY7" s="3">
        <f>'[1]GovtExp (VDGM+VIGM)'!H6</f>
        <v>3.4172139748989101E-6</v>
      </c>
      <c r="DZ7" s="3">
        <f>'[1]GovtExp (VDGM+VIGM)'!I6</f>
        <v>1.8970420933328599E-4</v>
      </c>
      <c r="EA7" s="3">
        <f>'[1]GovtExp (VDGM+VIGM)'!J6</f>
        <v>1.41247774081421E-5</v>
      </c>
      <c r="EB7" s="3">
        <f>'[1]GovtExp (VDGM+VIGM)'!K6</f>
        <v>1.07418588868313E-6</v>
      </c>
      <c r="EC7" s="3">
        <f>'[1]GovtExp (VDGM+VIGM)'!L6</f>
        <v>4.4046625902183203E-8</v>
      </c>
      <c r="ED7" s="3">
        <f>'[1]GovtExp (VDGM+VIGM)'!M6</f>
        <v>8.4511179011315094E-5</v>
      </c>
      <c r="EE7" s="3">
        <f>'[1]GovtExp (VDGM+VIGM)'!N6</f>
        <v>8.1729034718591706E-5</v>
      </c>
      <c r="EF7" s="3">
        <f>[1]Export!C6</f>
        <v>7.99999997980194E-6</v>
      </c>
      <c r="EG7" s="3">
        <f>[1]Export!D6</f>
        <v>6.5621808171272304E-3</v>
      </c>
      <c r="EH7" s="3">
        <f>[1]Export!E6</f>
        <v>21.129688262939499</v>
      </c>
      <c r="EI7" s="3">
        <f>[1]Export!F6</f>
        <v>3.6360703408718102E-2</v>
      </c>
      <c r="EJ7" s="3">
        <f>[1]Export!G6</f>
        <v>317.68502807617199</v>
      </c>
      <c r="EK7" s="3">
        <f>[1]Export!H6</f>
        <v>2.4018383026122998</v>
      </c>
      <c r="EL7" s="3">
        <f>[1]Export!I6</f>
        <v>794.56298828125</v>
      </c>
      <c r="EM7" s="3">
        <f>[1]Export!J6</f>
        <v>23.7315158843994</v>
      </c>
      <c r="EN7" s="3">
        <f>[1]Export!K6</f>
        <v>2.6992418766021702</v>
      </c>
      <c r="EO7" s="3">
        <f>[1]Export!L6</f>
        <v>2.14164536446333E-2</v>
      </c>
      <c r="EP7" s="3">
        <f>[1]Export!M6</f>
        <v>283.52322387695301</v>
      </c>
      <c r="EQ7" s="3">
        <f>[1]Export!N6</f>
        <v>276.57928466796898</v>
      </c>
      <c r="ER7">
        <f t="shared" si="1"/>
        <v>2493.3737073117509</v>
      </c>
    </row>
    <row r="8" spans="1:148" x14ac:dyDescent="0.35">
      <c r="A8" s="1" t="s">
        <v>5</v>
      </c>
      <c r="B8" t="s">
        <v>21</v>
      </c>
      <c r="C8">
        <f>'R12-S8 MRIO'!C8/'R12-S8 MRIO'!$C$100</f>
        <v>4.627053239131196E-5</v>
      </c>
      <c r="D8">
        <f>'R12-S8 MRIO'!D8/'R12-S8 MRIO'!$D$100</f>
        <v>9.9764069558176943E-3</v>
      </c>
      <c r="E8">
        <f>'R12-S8 MRIO'!E8/'R12-S8 MRIO'!$E$100</f>
        <v>1.8861559767788011E-4</v>
      </c>
      <c r="F8">
        <f>'R12-S8 MRIO'!F8/'R12-S8 MRIO'!$F$100</f>
        <v>9.1914583423266893E-5</v>
      </c>
      <c r="G8">
        <f>'R12-S8 MRIO'!G8/'R12-S8 MRIO'!$G$100</f>
        <v>1.4040811475840337E-3</v>
      </c>
      <c r="H8">
        <f>'R12-S8 MRIO'!H8/'R12-S8 MRIO'!$H$100</f>
        <v>2.0448455628946826E-6</v>
      </c>
      <c r="I8">
        <f>'R12-S8 MRIO'!I8/'R12-S8 MRIO'!$I$100</f>
        <v>1.2077538662257112E-3</v>
      </c>
      <c r="J8">
        <f>'R12-S8 MRIO'!J8/'R12-S8 MRIO'!$J$100</f>
        <v>6.8911211553273966E-6</v>
      </c>
      <c r="K8">
        <f>'R12-S8 MRIO'!K8/'R12-S8 MRIO'!$K$100</f>
        <v>1.6350128714635537E-9</v>
      </c>
      <c r="L8">
        <f>'R12-S8 MRIO'!L8/'R12-S8 MRIO'!$L$100</f>
        <v>7.0532450948427706E-6</v>
      </c>
      <c r="M8">
        <f>'R12-S8 MRIO'!M8/'R12-S8 MRIO'!$M$100</f>
        <v>1.0380339955155979E-9</v>
      </c>
      <c r="N8">
        <f>'R12-S8 MRIO'!N8/'R12-S8 MRIO'!$N$100</f>
        <v>6.64058074851835E-9</v>
      </c>
      <c r="O8">
        <f>'R12-S8 MRIO'!O8/'R12-S8 MRIO'!$O$100</f>
        <v>4.675610355199483E-8</v>
      </c>
      <c r="P8">
        <f>'R12-S8 MRIO'!P8/'R12-S8 MRIO'!$P$100</f>
        <v>1.0792843287374297E-10</v>
      </c>
      <c r="Q8">
        <f>'R12-S8 MRIO'!Q8/'R12-S8 MRIO'!$Q$100</f>
        <v>2.5718142551207394E-7</v>
      </c>
      <c r="R8">
        <f>'R12-S8 MRIO'!R8/'R12-S8 MRIO'!$R$100</f>
        <v>1.2832164605440296E-9</v>
      </c>
      <c r="S8">
        <f>'R12-S8 MRIO'!S8/'R12-S8 MRIO'!$S$100</f>
        <v>6.2676688322116392E-8</v>
      </c>
      <c r="T8">
        <f>'R12-S8 MRIO'!T8/'R12-S8 MRIO'!$T$100</f>
        <v>1.2398159764687803E-5</v>
      </c>
      <c r="U8">
        <f>'R12-S8 MRIO'!U8/'R12-S8 MRIO'!$U$100</f>
        <v>1.7346606932799715E-8</v>
      </c>
      <c r="V8">
        <f>'R12-S8 MRIO'!V8/'R12-S8 MRIO'!$V$100</f>
        <v>2.1495509282777081E-7</v>
      </c>
      <c r="W8">
        <f>'R12-S8 MRIO'!W8/'R12-S8 MRIO'!$W$100</f>
        <v>2.4046633607072769E-6</v>
      </c>
      <c r="X8">
        <f>'R12-S8 MRIO'!X8/'R12-S8 MRIO'!$X$100</f>
        <v>1.5255946406887063E-9</v>
      </c>
      <c r="Y8">
        <f>'R12-S8 MRIO'!Y8/'R12-S8 MRIO'!$Y$100</f>
        <v>2.8513346928813786E-6</v>
      </c>
      <c r="Z8">
        <f>'R12-S8 MRIO'!Z8/'R12-S8 MRIO'!$Z$100</f>
        <v>1.0889521294875871E-8</v>
      </c>
      <c r="AA8">
        <f>'R12-S8 MRIO'!AA8/'R12-S8 MRIO'!$AA$100</f>
        <v>5.8639338426435513E-11</v>
      </c>
      <c r="AB8">
        <f>'R12-S8 MRIO'!AB8/'R12-S8 MRIO'!$AB$100</f>
        <v>6.6948822651782678E-6</v>
      </c>
      <c r="AC8">
        <f>'R12-S8 MRIO'!AC8/'R12-S8 MRIO'!$AC$100</f>
        <v>1.7423703294595246E-11</v>
      </c>
      <c r="AD8">
        <f>'R12-S8 MRIO'!AD8/'R12-S8 MRIO'!$AD$100</f>
        <v>5.5863263487632725E-9</v>
      </c>
      <c r="AE8">
        <f>'R12-S8 MRIO'!AE8/'R12-S8 MRIO'!$AE$100</f>
        <v>5.5237891026486644E-8</v>
      </c>
      <c r="AF8">
        <f>'R12-S8 MRIO'!AF8/'R12-S8 MRIO'!$AF$100</f>
        <v>9.8351839252359295E-11</v>
      </c>
      <c r="AG8">
        <f>'R12-S8 MRIO'!AG8/'R12-S8 MRIO'!$AG$100</f>
        <v>2.6544857769775675E-9</v>
      </c>
      <c r="AH8">
        <f>'R12-S8 MRIO'!AH8/'R12-S8 MRIO'!$AH$100</f>
        <v>4.402512287471449E-12</v>
      </c>
      <c r="AI8">
        <f>'R12-S8 MRIO'!AI8/'R12-S8 MRIO'!$AI$100</f>
        <v>4.331507248020508E-7</v>
      </c>
      <c r="AJ8">
        <f>'R12-S8 MRIO'!AJ8/'R12-S8 MRIO'!$AJ$100</f>
        <v>2.1637343637319662E-4</v>
      </c>
      <c r="AK8">
        <f>'R12-S8 MRIO'!AK8/'R12-S8 MRIO'!$AK$100</f>
        <v>2.5955910007250305E-7</v>
      </c>
      <c r="AL8">
        <f>'R12-S8 MRIO'!AL8/'R12-S8 MRIO'!$AL$100</f>
        <v>5.7525587494447365E-7</v>
      </c>
      <c r="AM8">
        <f>'R12-S8 MRIO'!AM8/'R12-S8 MRIO'!$AM$100</f>
        <v>3.3295524240666929E-6</v>
      </c>
      <c r="AN8">
        <f>'R12-S8 MRIO'!AN8/'R12-S8 MRIO'!$AN$100</f>
        <v>4.0028833088493142E-9</v>
      </c>
      <c r="AO8">
        <f>'R12-S8 MRIO'!AO8/'R12-S8 MRIO'!$AO$100</f>
        <v>7.0133665168129184E-6</v>
      </c>
      <c r="AP8">
        <f>'R12-S8 MRIO'!AP8/'R12-S8 MRIO'!$AP$100</f>
        <v>5.8406503463869592E-8</v>
      </c>
      <c r="AQ8">
        <f>'R12-S8 MRIO'!AQ8/'R12-S8 MRIO'!$AQ$100</f>
        <v>6.3268732433139515E-9</v>
      </c>
      <c r="AR8">
        <f>'R12-S8 MRIO'!AR8/'R12-S8 MRIO'!$AR$100</f>
        <v>8.9866649841481604E-6</v>
      </c>
      <c r="AS8">
        <f>'R12-S8 MRIO'!AS8/'R12-S8 MRIO'!$AS$100</f>
        <v>2.7326056668948307E-9</v>
      </c>
      <c r="AT8">
        <f>'R12-S8 MRIO'!AT8/'R12-S8 MRIO'!$AT$100</f>
        <v>3.9311192286204534E-8</v>
      </c>
      <c r="AU8">
        <f>'R12-S8 MRIO'!AU8/'R12-S8 MRIO'!$AU$100</f>
        <v>1.8411753095398438E-7</v>
      </c>
      <c r="AV8">
        <f>'R12-S8 MRIO'!AV8/'R12-S8 MRIO'!$AV$100</f>
        <v>9.542016737032186E-10</v>
      </c>
      <c r="AW8">
        <f>'R12-S8 MRIO'!AW8/'R12-S8 MRIO'!$AW$100</f>
        <v>8.7481635666249211E-7</v>
      </c>
      <c r="AX8">
        <f>'R12-S8 MRIO'!AX8/'R12-S8 MRIO'!$AX$100</f>
        <v>1.2717350890482187E-9</v>
      </c>
      <c r="AY8">
        <f>'R12-S8 MRIO'!AY8/'R12-S8 MRIO'!$AY$100</f>
        <v>1.9811503277257231E-5</v>
      </c>
      <c r="AZ8">
        <f>'R12-S8 MRIO'!AZ8/'R12-S8 MRIO'!$AZ$100</f>
        <v>5.1625685168161649E-4</v>
      </c>
      <c r="BA8">
        <f>'R12-S8 MRIO'!BA8/'R12-S8 MRIO'!$BA$100</f>
        <v>2.9701034551749141E-6</v>
      </c>
      <c r="BB8">
        <f>'R12-S8 MRIO'!BB8/'R12-S8 MRIO'!$BB$100</f>
        <v>1.790917862308244E-6</v>
      </c>
      <c r="BC8">
        <f>'R12-S8 MRIO'!BC8/'R12-S8 MRIO'!$BC$100</f>
        <v>7.6084838557886737E-6</v>
      </c>
      <c r="BD8">
        <f>'R12-S8 MRIO'!BD8/'R12-S8 MRIO'!$BD$100</f>
        <v>9.2868296322704773E-9</v>
      </c>
      <c r="BE8">
        <f>'R12-S8 MRIO'!BE8/'R12-S8 MRIO'!$BE$100</f>
        <v>3.0166556280678817E-5</v>
      </c>
      <c r="BF8">
        <f>'R12-S8 MRIO'!BF8/'R12-S8 MRIO'!$BF$100</f>
        <v>5.2465849071026785E-7</v>
      </c>
      <c r="BG8">
        <f>'R12-S8 MRIO'!BG8/'R12-S8 MRIO'!$BG$100</f>
        <v>2.8131208606996939E-7</v>
      </c>
      <c r="BH8">
        <f>'R12-S8 MRIO'!BH8/'R12-S8 MRIO'!$BH$100</f>
        <v>6.4733016634249823E-5</v>
      </c>
      <c r="BI8">
        <f>'R12-S8 MRIO'!BI8/'R12-S8 MRIO'!$BI$100</f>
        <v>3.0788004310248566E-8</v>
      </c>
      <c r="BJ8">
        <f>'R12-S8 MRIO'!BJ8/'R12-S8 MRIO'!$BJ$100</f>
        <v>1.8949870520322661E-7</v>
      </c>
      <c r="BK8">
        <f>'R12-S8 MRIO'!BK8/'R12-S8 MRIO'!$BK$100</f>
        <v>9.1402932145625336E-7</v>
      </c>
      <c r="BL8">
        <f>'R12-S8 MRIO'!BL8/'R12-S8 MRIO'!$BL$100</f>
        <v>2.624876036711935E-9</v>
      </c>
      <c r="BM8">
        <f>'R12-S8 MRIO'!BM8/'R12-S8 MRIO'!$BM$100</f>
        <v>3.8532388378551551E-6</v>
      </c>
      <c r="BN8">
        <f>'R12-S8 MRIO'!BN8/'R12-S8 MRIO'!$BN$100</f>
        <v>9.9362109470892696E-9</v>
      </c>
      <c r="BO8">
        <f>'R12-S8 MRIO'!BO8/'R12-S8 MRIO'!$BO$100</f>
        <v>3.8840605447098275E-8</v>
      </c>
      <c r="BP8">
        <f>'R12-S8 MRIO'!BP8/'R12-S8 MRIO'!$BP$100</f>
        <v>7.3892728058336401E-5</v>
      </c>
      <c r="BQ8">
        <f>'R12-S8 MRIO'!BQ8/'R12-S8 MRIO'!$BQ$100</f>
        <v>5.0337332454279231E-8</v>
      </c>
      <c r="BR8">
        <f>'R12-S8 MRIO'!BR8/'R12-S8 MRIO'!$BR$100</f>
        <v>7.0911009206756625E-8</v>
      </c>
      <c r="BS8">
        <f>'R12-S8 MRIO'!BS8/'R12-S8 MRIO'!$BS$100</f>
        <v>3.5201645058732432E-7</v>
      </c>
      <c r="BT8">
        <f>'R12-S8 MRIO'!BT8/'R12-S8 MRIO'!$BT$100</f>
        <v>3.6690979451700236E-9</v>
      </c>
      <c r="BU8">
        <f>'R12-S8 MRIO'!BU8/'R12-S8 MRIO'!$BU$100</f>
        <v>7.4674555572309966E-6</v>
      </c>
      <c r="BV8">
        <f>'R12-S8 MRIO'!BV8/'R12-S8 MRIO'!$BV$100</f>
        <v>1.6393249712811838E-8</v>
      </c>
      <c r="BW8">
        <f>'R12-S8 MRIO'!BW8/'R12-S8 MRIO'!$BW$100</f>
        <v>6.4478587340865001E-10</v>
      </c>
      <c r="BX8">
        <f>'R12-S8 MRIO'!BX8/'R12-S8 MRIO'!$BX$100</f>
        <v>2.6814786069033392E-6</v>
      </c>
      <c r="BY8">
        <f>'R12-S8 MRIO'!BY8/'R12-S8 MRIO'!$BY$100</f>
        <v>6.5461598704394795E-10</v>
      </c>
      <c r="BZ8">
        <f>'R12-S8 MRIO'!BZ8/'R12-S8 MRIO'!$BZ$100</f>
        <v>8.6926552403119769E-9</v>
      </c>
      <c r="CA8">
        <f>'R12-S8 MRIO'!CA8/'R12-S8 MRIO'!$CA$100</f>
        <v>8.492594906706512E-8</v>
      </c>
      <c r="CB8">
        <f>'R12-S8 MRIO'!CB8/'R12-S8 MRIO'!$CB$100</f>
        <v>2.1232318899546927E-10</v>
      </c>
      <c r="CC8">
        <f>'R12-S8 MRIO'!CC8/'R12-S8 MRIO'!$CC$100</f>
        <v>6.7558000587540499E-7</v>
      </c>
      <c r="CD8">
        <f>'R12-S8 MRIO'!CD8/'R12-S8 MRIO'!$CD$100</f>
        <v>3.0134296725947169E-11</v>
      </c>
      <c r="CE8">
        <f>'R12-S8 MRIO'!CE8/'R12-S8 MRIO'!$CE$100</f>
        <v>2.797045227218142E-7</v>
      </c>
      <c r="CF8">
        <f>'R12-S8 MRIO'!CF8/'R12-S8 MRIO'!$CF$100</f>
        <v>4.7482644556659006E-5</v>
      </c>
      <c r="CG8">
        <f>'R12-S8 MRIO'!CG8/'R12-S8 MRIO'!$CG$100</f>
        <v>8.2915901142226438E-8</v>
      </c>
      <c r="CH8">
        <f>'R12-S8 MRIO'!CH8/'R12-S8 MRIO'!$CH$100</f>
        <v>2.4564062205507451E-7</v>
      </c>
      <c r="CI8">
        <f>'R12-S8 MRIO'!CI8/'R12-S8 MRIO'!$CI$100</f>
        <v>3.0386560529842574E-6</v>
      </c>
      <c r="CU8" s="5">
        <f t="shared" si="0"/>
        <v>1.397983649272516E-2</v>
      </c>
      <c r="CV8" s="2">
        <v>41.752368927002003</v>
      </c>
      <c r="CW8" s="2">
        <v>9.0554356575012193E-2</v>
      </c>
      <c r="CX8" s="2">
        <v>13.7928142547607</v>
      </c>
      <c r="CY8" s="2">
        <v>7.9464865848422105E-4</v>
      </c>
      <c r="CZ8" s="2">
        <v>27.723749160766602</v>
      </c>
      <c r="DA8" s="2">
        <v>0.34077766537666299</v>
      </c>
      <c r="DB8" s="2">
        <v>22.3611965179443</v>
      </c>
      <c r="DC8" s="2">
        <v>16.9877815246582</v>
      </c>
      <c r="DD8" s="2">
        <v>0.51701557636260997</v>
      </c>
      <c r="DE8" s="2">
        <v>1.2816640548408E-2</v>
      </c>
      <c r="DF8" s="2">
        <v>484.68911743164102</v>
      </c>
      <c r="DG8" s="2">
        <v>88.863212585449205</v>
      </c>
      <c r="DH8">
        <v>64.103233337402301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s="3">
        <f>'[1]GovtExp (VDGM+VIGM)'!C7</f>
        <v>3.2916222698986498E-4</v>
      </c>
      <c r="DU8" s="3">
        <f>'[1]GovtExp (VDGM+VIGM)'!D7</f>
        <v>1.4462965047812301E-8</v>
      </c>
      <c r="DV8" s="3">
        <f>'[1]GovtExp (VDGM+VIGM)'!E7</f>
        <v>4.5804004003002799E-6</v>
      </c>
      <c r="DW8" s="3">
        <f>'[1]GovtExp (VDGM+VIGM)'!F7</f>
        <v>2.7403435076678298E-9</v>
      </c>
      <c r="DX8" s="3">
        <f>'[1]GovtExp (VDGM+VIGM)'!G7</f>
        <v>1.3589729860541401E-5</v>
      </c>
      <c r="DY8" s="3">
        <f>'[1]GovtExp (VDGM+VIGM)'!H7</f>
        <v>1.04536525213916E-7</v>
      </c>
      <c r="DZ8" s="3">
        <f>'[1]GovtExp (VDGM+VIGM)'!I7</f>
        <v>1.29851687233895E-5</v>
      </c>
      <c r="EA8" s="3">
        <f>'[1]GovtExp (VDGM+VIGM)'!J7</f>
        <v>9.1933634394081292E-6</v>
      </c>
      <c r="EB8" s="3">
        <f>'[1]GovtExp (VDGM+VIGM)'!K7</f>
        <v>1.28905213614416E-7</v>
      </c>
      <c r="EC8" s="3">
        <f>'[1]GovtExp (VDGM+VIGM)'!L7</f>
        <v>7.8179249740628604E-9</v>
      </c>
      <c r="ED8" s="3">
        <f>'[1]GovtExp (VDGM+VIGM)'!M7</f>
        <v>2.2516651370097001E-4</v>
      </c>
      <c r="EE8" s="3">
        <f>'[1]GovtExp (VDGM+VIGM)'!N7</f>
        <v>3.06767215079162E-5</v>
      </c>
      <c r="EF8" s="3">
        <f>[1]Export!C7</f>
        <v>1.1000000085914501E-5</v>
      </c>
      <c r="EG8" s="3">
        <f>[1]Export!D7</f>
        <v>0.179364383220673</v>
      </c>
      <c r="EH8" s="3">
        <f>[1]Export!E7</f>
        <v>63.317619323730497</v>
      </c>
      <c r="EI8" s="3">
        <f>[1]Export!F7</f>
        <v>5.3224614821374399E-3</v>
      </c>
      <c r="EJ8" s="3">
        <f>[1]Export!G7</f>
        <v>152.06857299804699</v>
      </c>
      <c r="EK8" s="3">
        <f>[1]Export!H7</f>
        <v>1.4207737445831301</v>
      </c>
      <c r="EL8" s="3">
        <f>[1]Export!I7</f>
        <v>243.37503051757801</v>
      </c>
      <c r="EM8" s="3">
        <f>[1]Export!J7</f>
        <v>61.082576751708999</v>
      </c>
      <c r="EN8" s="3">
        <f>[1]Export!K7</f>
        <v>4.8806209564209002</v>
      </c>
      <c r="EO8" s="3">
        <f>[1]Export!L7</f>
        <v>0.19799701869487801</v>
      </c>
      <c r="EP8" s="3">
        <f>[1]Export!M7</f>
        <v>1743.14270019531</v>
      </c>
      <c r="EQ8" s="3">
        <f>[1]Export!N7</f>
        <v>469.43719482421898</v>
      </c>
      <c r="ER8">
        <f t="shared" si="1"/>
        <v>3500.3718020877141</v>
      </c>
    </row>
    <row r="9" spans="1:148" x14ac:dyDescent="0.35">
      <c r="A9" s="1" t="s">
        <v>5</v>
      </c>
      <c r="B9" t="s">
        <v>22</v>
      </c>
      <c r="C9">
        <f>'R12-S8 MRIO'!C9/'R12-S8 MRIO'!$C$100</f>
        <v>1.1638757498346514E-3</v>
      </c>
      <c r="D9">
        <f>'R12-S8 MRIO'!D9/'R12-S8 MRIO'!$D$100</f>
        <v>9.6255151376206088E-3</v>
      </c>
      <c r="E9">
        <f>'R12-S8 MRIO'!E9/'R12-S8 MRIO'!$E$100</f>
        <v>2.8848189590502312E-4</v>
      </c>
      <c r="F9">
        <f>'R12-S8 MRIO'!F9/'R12-S8 MRIO'!$F$100</f>
        <v>1.37975034447604E-3</v>
      </c>
      <c r="G9">
        <f>'R12-S8 MRIO'!G9/'R12-S8 MRIO'!$G$100</f>
        <v>1.6394883089397032E-3</v>
      </c>
      <c r="H9">
        <f>'R12-S8 MRIO'!H9/'R12-S8 MRIO'!$H$100</f>
        <v>2.1726487571583329E-4</v>
      </c>
      <c r="I9">
        <f>'R12-S8 MRIO'!I9/'R12-S8 MRIO'!$I$100</f>
        <v>1.8078803936023723E-3</v>
      </c>
      <c r="J9">
        <f>'R12-S8 MRIO'!J9/'R12-S8 MRIO'!$J$100</f>
        <v>2.6838634752957268E-4</v>
      </c>
      <c r="K9">
        <f>'R12-S8 MRIO'!K9/'R12-S8 MRIO'!$K$100</f>
        <v>4.7773396027960329E-7</v>
      </c>
      <c r="L9">
        <f>'R12-S8 MRIO'!L9/'R12-S8 MRIO'!$L$100</f>
        <v>2.3940458683920562E-4</v>
      </c>
      <c r="M9">
        <f>'R12-S8 MRIO'!M9/'R12-S8 MRIO'!$M$100</f>
        <v>1.5235833685662188E-7</v>
      </c>
      <c r="N9">
        <f>'R12-S8 MRIO'!N9/'R12-S8 MRIO'!$N$100</f>
        <v>1.98560368670425E-6</v>
      </c>
      <c r="O9">
        <f>'R12-S8 MRIO'!O9/'R12-S8 MRIO'!$O$100</f>
        <v>1.3803044737480044E-6</v>
      </c>
      <c r="P9">
        <f>'R12-S8 MRIO'!P9/'R12-S8 MRIO'!$P$100</f>
        <v>2.8843704459261589E-7</v>
      </c>
      <c r="Q9">
        <f>'R12-S8 MRIO'!Q9/'R12-S8 MRIO'!$Q$100</f>
        <v>9.6857473497206878E-6</v>
      </c>
      <c r="R9">
        <f>'R12-S8 MRIO'!R9/'R12-S8 MRIO'!$R$100</f>
        <v>1.3719790345163817E-6</v>
      </c>
      <c r="S9">
        <f>'R12-S8 MRIO'!S9/'R12-S8 MRIO'!$S$100</f>
        <v>1.3226734057777882E-7</v>
      </c>
      <c r="T9">
        <f>'R12-S8 MRIO'!T9/'R12-S8 MRIO'!$T$100</f>
        <v>3.4444119011020995E-6</v>
      </c>
      <c r="U9">
        <f>'R12-S8 MRIO'!U9/'R12-S8 MRIO'!$U$100</f>
        <v>3.7648849749917275E-8</v>
      </c>
      <c r="V9">
        <f>'R12-S8 MRIO'!V9/'R12-S8 MRIO'!$V$100</f>
        <v>3.0769777086964438E-7</v>
      </c>
      <c r="W9">
        <f>'R12-S8 MRIO'!W9/'R12-S8 MRIO'!$W$100</f>
        <v>3.5585156256569328E-7</v>
      </c>
      <c r="X9">
        <f>'R12-S8 MRIO'!X9/'R12-S8 MRIO'!$X$100</f>
        <v>4.1206965824627859E-8</v>
      </c>
      <c r="Y9">
        <f>'R12-S8 MRIO'!Y9/'R12-S8 MRIO'!$Y$100</f>
        <v>1.2828885726903374E-6</v>
      </c>
      <c r="Z9">
        <f>'R12-S8 MRIO'!Z9/'R12-S8 MRIO'!$Z$100</f>
        <v>3.5953900226265129E-7</v>
      </c>
      <c r="AA9">
        <f>'R12-S8 MRIO'!AA9/'R12-S8 MRIO'!$AA$100</f>
        <v>1.0566969891914913E-7</v>
      </c>
      <c r="AB9">
        <f>'R12-S8 MRIO'!AB9/'R12-S8 MRIO'!$AB$100</f>
        <v>6.1340872254364432E-5</v>
      </c>
      <c r="AC9">
        <f>'R12-S8 MRIO'!AC9/'R12-S8 MRIO'!$AC$100</f>
        <v>3.1683391577496703E-8</v>
      </c>
      <c r="AD9">
        <f>'R12-S8 MRIO'!AD9/'R12-S8 MRIO'!$AD$100</f>
        <v>1.0820008513378035E-6</v>
      </c>
      <c r="AE9">
        <f>'R12-S8 MRIO'!AE9/'R12-S8 MRIO'!$AE$100</f>
        <v>6.0542513601607634E-7</v>
      </c>
      <c r="AF9">
        <f>'R12-S8 MRIO'!AF9/'R12-S8 MRIO'!$AF$100</f>
        <v>6.9611840931247441E-8</v>
      </c>
      <c r="AG9">
        <f>'R12-S8 MRIO'!AG9/'R12-S8 MRIO'!$AG$100</f>
        <v>8.0354368992452905E-8</v>
      </c>
      <c r="AH9">
        <f>'R12-S8 MRIO'!AH9/'R12-S8 MRIO'!$AH$100</f>
        <v>5.7952747836571884E-8</v>
      </c>
      <c r="AI9">
        <f>'R12-S8 MRIO'!AI9/'R12-S8 MRIO'!$AI$100</f>
        <v>2.033432856487249E-7</v>
      </c>
      <c r="AJ9">
        <f>'R12-S8 MRIO'!AJ9/'R12-S8 MRIO'!$AJ$100</f>
        <v>8.5654246613753073E-6</v>
      </c>
      <c r="AK9">
        <f>'R12-S8 MRIO'!AK9/'R12-S8 MRIO'!$AK$100</f>
        <v>1.1753902578701889E-7</v>
      </c>
      <c r="AL9">
        <f>'R12-S8 MRIO'!AL9/'R12-S8 MRIO'!$AL$100</f>
        <v>7.1131456808016318E-7</v>
      </c>
      <c r="AM9">
        <f>'R12-S8 MRIO'!AM9/'R12-S8 MRIO'!$AM$100</f>
        <v>5.6755528603066374E-7</v>
      </c>
      <c r="AN9">
        <f>'R12-S8 MRIO'!AN9/'R12-S8 MRIO'!$AN$100</f>
        <v>3.4616422302099918E-8</v>
      </c>
      <c r="AO9">
        <f>'R12-S8 MRIO'!AO9/'R12-S8 MRIO'!$AO$100</f>
        <v>8.4119089513322684E-7</v>
      </c>
      <c r="AP9">
        <f>'R12-S8 MRIO'!AP9/'R12-S8 MRIO'!$AP$100</f>
        <v>4.8475454536967363E-7</v>
      </c>
      <c r="AQ9">
        <f>'R12-S8 MRIO'!AQ9/'R12-S8 MRIO'!$AQ$100</f>
        <v>6.0214329669041985E-8</v>
      </c>
      <c r="AR9">
        <f>'R12-S8 MRIO'!AR9/'R12-S8 MRIO'!$AR$100</f>
        <v>1.1713592985296475E-5</v>
      </c>
      <c r="AS9">
        <f>'R12-S8 MRIO'!AS9/'R12-S8 MRIO'!$AS$100</f>
        <v>5.7425910077403537E-8</v>
      </c>
      <c r="AT9">
        <f>'R12-S8 MRIO'!AT9/'R12-S8 MRIO'!$AT$100</f>
        <v>1.0836130314805439E-6</v>
      </c>
      <c r="AU9">
        <f>'R12-S8 MRIO'!AU9/'R12-S8 MRIO'!$AU$100</f>
        <v>7.3598509658779424E-7</v>
      </c>
      <c r="AV9">
        <f>'R12-S8 MRIO'!AV9/'R12-S8 MRIO'!$AV$100</f>
        <v>1.2710145893589566E-7</v>
      </c>
      <c r="AW9">
        <f>'R12-S8 MRIO'!AW9/'R12-S8 MRIO'!$AW$100</f>
        <v>3.3800032340579886E-6</v>
      </c>
      <c r="AX9">
        <f>'R12-S8 MRIO'!AX9/'R12-S8 MRIO'!$AX$100</f>
        <v>5.0075636218058004E-7</v>
      </c>
      <c r="AY9">
        <f>'R12-S8 MRIO'!AY9/'R12-S8 MRIO'!$AY$100</f>
        <v>1.1799805971950492E-5</v>
      </c>
      <c r="AZ9">
        <f>'R12-S8 MRIO'!AZ9/'R12-S8 MRIO'!$AZ$100</f>
        <v>1.3288942172350311E-5</v>
      </c>
      <c r="BA9">
        <f>'R12-S8 MRIO'!BA9/'R12-S8 MRIO'!$BA$100</f>
        <v>1.3351919215896276E-6</v>
      </c>
      <c r="BB9">
        <f>'R12-S8 MRIO'!BB9/'R12-S8 MRIO'!$BB$100</f>
        <v>3.0474811893968179E-6</v>
      </c>
      <c r="BC9">
        <f>'R12-S8 MRIO'!BC9/'R12-S8 MRIO'!$BC$100</f>
        <v>1.7557912105726649E-6</v>
      </c>
      <c r="BD9">
        <f>'R12-S8 MRIO'!BD9/'R12-S8 MRIO'!$BD$100</f>
        <v>1.6465561565722789E-7</v>
      </c>
      <c r="BE9">
        <f>'R12-S8 MRIO'!BE9/'R12-S8 MRIO'!$BE$100</f>
        <v>7.5589506224789554E-6</v>
      </c>
      <c r="BF9">
        <f>'R12-S8 MRIO'!BF9/'R12-S8 MRIO'!$BF$100</f>
        <v>2.6341313978369306E-6</v>
      </c>
      <c r="BG9">
        <f>'R12-S8 MRIO'!BG9/'R12-S8 MRIO'!$BG$100</f>
        <v>8.5492661214746932E-7</v>
      </c>
      <c r="BH9">
        <f>'R12-S8 MRIO'!BH9/'R12-S8 MRIO'!$BH$100</f>
        <v>8.7185392443347983E-6</v>
      </c>
      <c r="BI9">
        <f>'R12-S8 MRIO'!BI9/'R12-S8 MRIO'!$BI$100</f>
        <v>2.8619167937119509E-7</v>
      </c>
      <c r="BJ9">
        <f>'R12-S8 MRIO'!BJ9/'R12-S8 MRIO'!$BJ$100</f>
        <v>1.4745392693985541E-6</v>
      </c>
      <c r="BK9">
        <f>'R12-S8 MRIO'!BK9/'R12-S8 MRIO'!$BK$100</f>
        <v>1.0947510565530121E-6</v>
      </c>
      <c r="BL9">
        <f>'R12-S8 MRIO'!BL9/'R12-S8 MRIO'!$BL$100</f>
        <v>3.0895209896350608E-7</v>
      </c>
      <c r="BM9">
        <f>'R12-S8 MRIO'!BM9/'R12-S8 MRIO'!$BM$100</f>
        <v>9.5207880172313633E-6</v>
      </c>
      <c r="BN9">
        <f>'R12-S8 MRIO'!BN9/'R12-S8 MRIO'!$BN$100</f>
        <v>8.2675566442309314E-7</v>
      </c>
      <c r="BO9">
        <f>'R12-S8 MRIO'!BO9/'R12-S8 MRIO'!$BO$100</f>
        <v>4.920284450890702E-8</v>
      </c>
      <c r="BP9">
        <f>'R12-S8 MRIO'!BP9/'R12-S8 MRIO'!$BP$100</f>
        <v>5.307909338423327E-6</v>
      </c>
      <c r="BQ9">
        <f>'R12-S8 MRIO'!BQ9/'R12-S8 MRIO'!$BQ$100</f>
        <v>1.8514701920991005E-8</v>
      </c>
      <c r="BR9">
        <f>'R12-S8 MRIO'!BR9/'R12-S8 MRIO'!$BR$100</f>
        <v>1.6961031046015733E-7</v>
      </c>
      <c r="BS9">
        <f>'R12-S8 MRIO'!BS9/'R12-S8 MRIO'!$BS$100</f>
        <v>9.8581811285447368E-8</v>
      </c>
      <c r="BT9">
        <f>'R12-S8 MRIO'!BT9/'R12-S8 MRIO'!$BT$100</f>
        <v>6.1331806089826978E-8</v>
      </c>
      <c r="BU9">
        <f>'R12-S8 MRIO'!BU9/'R12-S8 MRIO'!$BU$100</f>
        <v>1.8100394080439151E-6</v>
      </c>
      <c r="BV9">
        <f>'R12-S8 MRIO'!BV9/'R12-S8 MRIO'!$BV$100</f>
        <v>1.3016880202739067E-7</v>
      </c>
      <c r="BW9">
        <f>'R12-S8 MRIO'!BW9/'R12-S8 MRIO'!$BW$100</f>
        <v>8.4488449864019395E-8</v>
      </c>
      <c r="BX9">
        <f>'R12-S8 MRIO'!BX9/'R12-S8 MRIO'!$BX$100</f>
        <v>8.5553125321062436E-6</v>
      </c>
      <c r="BY9">
        <f>'R12-S8 MRIO'!BY9/'R12-S8 MRIO'!$BY$100</f>
        <v>4.1868671920968151E-8</v>
      </c>
      <c r="BZ9">
        <f>'R12-S8 MRIO'!BZ9/'R12-S8 MRIO'!$BZ$100</f>
        <v>5.7469624408728062E-7</v>
      </c>
      <c r="CA9">
        <f>'R12-S8 MRIO'!CA9/'R12-S8 MRIO'!$CA$100</f>
        <v>3.4304762144142353E-7</v>
      </c>
      <c r="CB9">
        <f>'R12-S8 MRIO'!CB9/'R12-S8 MRIO'!$CB$100</f>
        <v>7.5805350945715934E-8</v>
      </c>
      <c r="CC9">
        <f>'R12-S8 MRIO'!CC9/'R12-S8 MRIO'!$CC$100</f>
        <v>2.2558058459308612E-6</v>
      </c>
      <c r="CD9">
        <f>'R12-S8 MRIO'!CD9/'R12-S8 MRIO'!$CD$100</f>
        <v>3.0404021869946023E-7</v>
      </c>
      <c r="CE9">
        <f>'R12-S8 MRIO'!CE9/'R12-S8 MRIO'!$CE$100</f>
        <v>1.8512073864705224E-7</v>
      </c>
      <c r="CF9">
        <f>'R12-S8 MRIO'!CF9/'R12-S8 MRIO'!$CF$100</f>
        <v>1.938507919065979E-6</v>
      </c>
      <c r="CG9">
        <f>'R12-S8 MRIO'!CG9/'R12-S8 MRIO'!$CG$100</f>
        <v>4.5546698422257638E-8</v>
      </c>
      <c r="CH9">
        <f>'R12-S8 MRIO'!CH9/'R12-S8 MRIO'!$CH$100</f>
        <v>2.0235632161246389E-7</v>
      </c>
      <c r="CI9">
        <f>'R12-S8 MRIO'!CI9/'R12-S8 MRIO'!$CI$100</f>
        <v>1.8559099490996439E-7</v>
      </c>
      <c r="CU9" s="5">
        <f t="shared" si="0"/>
        <v>1.683101725807773E-2</v>
      </c>
      <c r="CV9" s="2">
        <v>51.980850219726598</v>
      </c>
      <c r="CW9" s="2">
        <v>0.155205547809601</v>
      </c>
      <c r="CX9" s="2">
        <v>0.66778421401977495</v>
      </c>
      <c r="CY9" s="2">
        <v>2.2056460380554199E-2</v>
      </c>
      <c r="CZ9" s="2">
        <v>1.1534827947616599</v>
      </c>
      <c r="DA9" s="2">
        <v>0.54060071706771895</v>
      </c>
      <c r="DB9" s="2">
        <v>2.6799576282501198</v>
      </c>
      <c r="DC9" s="2">
        <v>2.0785927772521999</v>
      </c>
      <c r="DD9" s="2">
        <v>0.155502900481224</v>
      </c>
      <c r="DE9" s="2">
        <v>8.3034552633762401E-2</v>
      </c>
      <c r="DF9" s="2">
        <v>10.816089630126999</v>
      </c>
      <c r="DG9" s="2">
        <v>64.160011291503906</v>
      </c>
      <c r="DH9">
        <v>42.177649521734544</v>
      </c>
      <c r="DI9">
        <v>0.135564520955086</v>
      </c>
      <c r="DJ9">
        <v>0.71534562110900901</v>
      </c>
      <c r="DK9">
        <v>0.35670211911201499</v>
      </c>
      <c r="DL9">
        <v>0.81381106376647905</v>
      </c>
      <c r="DM9">
        <v>0.69977962970733598</v>
      </c>
      <c r="DN9">
        <v>0.67338323593139604</v>
      </c>
      <c r="DO9">
        <v>0</v>
      </c>
      <c r="DP9">
        <v>0.81612414121627797</v>
      </c>
      <c r="DQ9">
        <v>7.4462175369262695E-2</v>
      </c>
      <c r="DR9">
        <v>2.3431951999664302</v>
      </c>
      <c r="DS9">
        <v>41.744834899902301</v>
      </c>
      <c r="DT9" s="3">
        <f>'[1]GovtExp (VDGM+VIGM)'!C8</f>
        <v>7.4350868817418803E-4</v>
      </c>
      <c r="DU9" s="3">
        <f>'[1]GovtExp (VDGM+VIGM)'!D8</f>
        <v>1.1049108294969299E-8</v>
      </c>
      <c r="DV9" s="3">
        <f>'[1]GovtExp (VDGM+VIGM)'!E8</f>
        <v>6.5985005903712603E-8</v>
      </c>
      <c r="DW9" s="3">
        <f>'[1]GovtExp (VDGM+VIGM)'!F8</f>
        <v>1.21679788467333E-9</v>
      </c>
      <c r="DX9" s="3">
        <f>'[1]GovtExp (VDGM+VIGM)'!G8</f>
        <v>1.2526520265509999E-7</v>
      </c>
      <c r="DY9" s="3">
        <f>'[1]GovtExp (VDGM+VIGM)'!H8</f>
        <v>4.6150120169841102E-8</v>
      </c>
      <c r="DZ9" s="3">
        <f>'[1]GovtExp (VDGM+VIGM)'!I8</f>
        <v>4.0475509877069298E-7</v>
      </c>
      <c r="EA9" s="3">
        <f>'[1]GovtExp (VDGM+VIGM)'!J8</f>
        <v>3.0726727118235399E-7</v>
      </c>
      <c r="EB9" s="3">
        <f>'[1]GovtExp (VDGM+VIGM)'!K8</f>
        <v>2.1923980852989199E-8</v>
      </c>
      <c r="EC9" s="3">
        <f>'[1]GovtExp (VDGM+VIGM)'!L8</f>
        <v>1.42697906824196E-8</v>
      </c>
      <c r="ED9" s="3">
        <f>'[1]GovtExp (VDGM+VIGM)'!M8</f>
        <v>1.03065826806414E-6</v>
      </c>
      <c r="EE9" s="3">
        <f>'[1]GovtExp (VDGM+VIGM)'!N8</f>
        <v>7.3066134973487402E-6</v>
      </c>
      <c r="EF9" s="3">
        <f>[1]Export!C8</f>
        <v>3.0000001061125701E-6</v>
      </c>
      <c r="EG9" s="3">
        <f>[1]Export!D8</f>
        <v>0.74672812223434404</v>
      </c>
      <c r="EH9" s="3">
        <f>[1]Export!E8</f>
        <v>3.2563374042511</v>
      </c>
      <c r="EI9" s="3">
        <f>[1]Export!F8</f>
        <v>0.12978066504001601</v>
      </c>
      <c r="EJ9" s="3">
        <f>[1]Export!G8</f>
        <v>5.2066025733947798</v>
      </c>
      <c r="EK9" s="3">
        <f>[1]Export!H8</f>
        <v>2.7554011344909699</v>
      </c>
      <c r="EL9" s="3">
        <f>[1]Export!I8</f>
        <v>12.671594619751</v>
      </c>
      <c r="EM9" s="3">
        <f>[1]Export!J8</f>
        <v>10.422492980956999</v>
      </c>
      <c r="EN9" s="3">
        <f>[1]Export!K8</f>
        <v>0.72930496931076005</v>
      </c>
      <c r="EO9" s="3">
        <f>[1]Export!L8</f>
        <v>0.40137878060340898</v>
      </c>
      <c r="EP9" s="3">
        <f>[1]Export!M8</f>
        <v>55.271854400634801</v>
      </c>
      <c r="EQ9" s="3">
        <f>[1]Export!N8</f>
        <v>319.33209228515602</v>
      </c>
      <c r="ER9">
        <f t="shared" si="1"/>
        <v>636.00200667696708</v>
      </c>
    </row>
    <row r="10" spans="1:148" x14ac:dyDescent="0.35">
      <c r="A10" s="1" t="s">
        <v>5</v>
      </c>
      <c r="B10" t="s">
        <v>23</v>
      </c>
      <c r="C10">
        <f>'R12-S8 MRIO'!C10/'R12-S8 MRIO'!$C$100</f>
        <v>1.3425345561415268E-2</v>
      </c>
      <c r="D10">
        <f>'R12-S8 MRIO'!D10/'R12-S8 MRIO'!$D$100</f>
        <v>0.15693328620181596</v>
      </c>
      <c r="E10">
        <f>'R12-S8 MRIO'!E10/'R12-S8 MRIO'!$E$100</f>
        <v>2.9484777529184157E-3</v>
      </c>
      <c r="F10">
        <f>'R12-S8 MRIO'!F10/'R12-S8 MRIO'!$F$100</f>
        <v>7.7313811269420538E-2</v>
      </c>
      <c r="G10">
        <f>'R12-S8 MRIO'!G10/'R12-S8 MRIO'!$G$100</f>
        <v>1.3137867018095918E-2</v>
      </c>
      <c r="H10">
        <f>'R12-S8 MRIO'!H10/'R12-S8 MRIO'!$H$100</f>
        <v>5.9156830638189646E-3</v>
      </c>
      <c r="I10">
        <f>'R12-S8 MRIO'!I10/'R12-S8 MRIO'!$I$100</f>
        <v>4.1823370457104589E-2</v>
      </c>
      <c r="J10">
        <f>'R12-S8 MRIO'!J10/'R12-S8 MRIO'!$J$100</f>
        <v>1.9182795924529854E-2</v>
      </c>
      <c r="K10">
        <f>'R12-S8 MRIO'!K10/'R12-S8 MRIO'!$K$100</f>
        <v>4.8698357004251234E-7</v>
      </c>
      <c r="L10">
        <f>'R12-S8 MRIO'!L10/'R12-S8 MRIO'!$L$100</f>
        <v>3.0751338586534438E-4</v>
      </c>
      <c r="M10">
        <f>'R12-S8 MRIO'!M10/'R12-S8 MRIO'!$M$100</f>
        <v>1.0936225499672578E-7</v>
      </c>
      <c r="N10">
        <f>'R12-S8 MRIO'!N10/'R12-S8 MRIO'!$N$100</f>
        <v>1.9611615106122912E-6</v>
      </c>
      <c r="O10">
        <f>'R12-S8 MRIO'!O10/'R12-S8 MRIO'!$O$100</f>
        <v>1.0776309932570052E-6</v>
      </c>
      <c r="P10">
        <f>'R12-S8 MRIO'!P10/'R12-S8 MRIO'!$P$100</f>
        <v>3.8186907261872163E-6</v>
      </c>
      <c r="Q10">
        <f>'R12-S8 MRIO'!Q10/'R12-S8 MRIO'!$Q$100</f>
        <v>1.4596456284963845E-5</v>
      </c>
      <c r="R10">
        <f>'R12-S8 MRIO'!R10/'R12-S8 MRIO'!$R$100</f>
        <v>4.7616627814982457E-7</v>
      </c>
      <c r="S10">
        <f>'R12-S8 MRIO'!S10/'R12-S8 MRIO'!$S$100</f>
        <v>8.0681708345101228E-8</v>
      </c>
      <c r="T10">
        <f>'R12-S8 MRIO'!T10/'R12-S8 MRIO'!$T$100</f>
        <v>2.8580954569250602E-6</v>
      </c>
      <c r="U10">
        <f>'R12-S8 MRIO'!U10/'R12-S8 MRIO'!$U$100</f>
        <v>1.7454914945465573E-8</v>
      </c>
      <c r="V10">
        <f>'R12-S8 MRIO'!V10/'R12-S8 MRIO'!$V$100</f>
        <v>1.7931696228593131E-7</v>
      </c>
      <c r="W10">
        <f>'R12-S8 MRIO'!W10/'R12-S8 MRIO'!$W$100</f>
        <v>1.4443253452592113E-7</v>
      </c>
      <c r="X10">
        <f>'R12-S8 MRIO'!X10/'R12-S8 MRIO'!$X$100</f>
        <v>1.8729451092233447E-7</v>
      </c>
      <c r="Y10">
        <f>'R12-S8 MRIO'!Y10/'R12-S8 MRIO'!$Y$100</f>
        <v>1.9814273331889198E-6</v>
      </c>
      <c r="Z10">
        <f>'R12-S8 MRIO'!Z10/'R12-S8 MRIO'!$Z$100</f>
        <v>7.2883067279350152E-8</v>
      </c>
      <c r="AA10">
        <f>'R12-S8 MRIO'!AA10/'R12-S8 MRIO'!$AA$100</f>
        <v>1.0390911794844961E-7</v>
      </c>
      <c r="AB10">
        <f>'R12-S8 MRIO'!AB10/'R12-S8 MRIO'!$AB$100</f>
        <v>1.0306682185655E-4</v>
      </c>
      <c r="AC10">
        <f>'R12-S8 MRIO'!AC10/'R12-S8 MRIO'!$AC$100</f>
        <v>2.2801413275048141E-8</v>
      </c>
      <c r="AD10">
        <f>'R12-S8 MRIO'!AD10/'R12-S8 MRIO'!$AD$100</f>
        <v>1.1459914906295792E-6</v>
      </c>
      <c r="AE10">
        <f>'R12-S8 MRIO'!AE10/'R12-S8 MRIO'!$AE$100</f>
        <v>4.8479607540592535E-7</v>
      </c>
      <c r="AF10">
        <f>'R12-S8 MRIO'!AF10/'R12-S8 MRIO'!$AF$100</f>
        <v>4.8875806227330196E-7</v>
      </c>
      <c r="AG10">
        <f>'R12-S8 MRIO'!AG10/'R12-S8 MRIO'!$AG$100</f>
        <v>2.6405003889716249E-7</v>
      </c>
      <c r="AH10">
        <f>'R12-S8 MRIO'!AH10/'R12-S8 MRIO'!$AH$100</f>
        <v>2.1073548104948238E-8</v>
      </c>
      <c r="AI10">
        <f>'R12-S8 MRIO'!AI10/'R12-S8 MRIO'!$AI$100</f>
        <v>1.0060014680838657E-7</v>
      </c>
      <c r="AJ10">
        <f>'R12-S8 MRIO'!AJ10/'R12-S8 MRIO'!$AJ$100</f>
        <v>1.4275091762336973E-5</v>
      </c>
      <c r="AK10">
        <f>'R12-S8 MRIO'!AK10/'R12-S8 MRIO'!$AK$100</f>
        <v>4.4926958718487805E-8</v>
      </c>
      <c r="AL10">
        <f>'R12-S8 MRIO'!AL10/'R12-S8 MRIO'!$AL$100</f>
        <v>4.9261598985296528E-7</v>
      </c>
      <c r="AM10">
        <f>'R12-S8 MRIO'!AM10/'R12-S8 MRIO'!$AM$100</f>
        <v>2.7356083565526747E-7</v>
      </c>
      <c r="AN10">
        <f>'R12-S8 MRIO'!AN10/'R12-S8 MRIO'!$AN$100</f>
        <v>2.9773014005301043E-7</v>
      </c>
      <c r="AO10">
        <f>'R12-S8 MRIO'!AO10/'R12-S8 MRIO'!$AO$100</f>
        <v>1.8399560912848523E-6</v>
      </c>
      <c r="AP10">
        <f>'R12-S8 MRIO'!AP10/'R12-S8 MRIO'!$AP$100</f>
        <v>1.6137438940654014E-7</v>
      </c>
      <c r="AQ10">
        <f>'R12-S8 MRIO'!AQ10/'R12-S8 MRIO'!$AQ$100</f>
        <v>4.5374519750558234E-8</v>
      </c>
      <c r="AR10">
        <f>'R12-S8 MRIO'!AR10/'R12-S8 MRIO'!$AR$100</f>
        <v>1.8801633606817205E-5</v>
      </c>
      <c r="AS10">
        <f>'R12-S8 MRIO'!AS10/'R12-S8 MRIO'!$AS$100</f>
        <v>3.4673399943247956E-8</v>
      </c>
      <c r="AT10">
        <f>'R12-S8 MRIO'!AT10/'R12-S8 MRIO'!$AT$100</f>
        <v>8.8988365231737979E-7</v>
      </c>
      <c r="AU10">
        <f>'R12-S8 MRIO'!AU10/'R12-S8 MRIO'!$AU$100</f>
        <v>4.6644800071806228E-7</v>
      </c>
      <c r="AV10">
        <f>'R12-S8 MRIO'!AV10/'R12-S8 MRIO'!$AV$100</f>
        <v>6.2682008210211488E-7</v>
      </c>
      <c r="AW10">
        <f>'R12-S8 MRIO'!AW10/'R12-S8 MRIO'!$AW$100</f>
        <v>9.5432441924812585E-6</v>
      </c>
      <c r="AX10">
        <f>'R12-S8 MRIO'!AX10/'R12-S8 MRIO'!$AX$100</f>
        <v>2.1919843574843423E-7</v>
      </c>
      <c r="AY10">
        <f>'R12-S8 MRIO'!AY10/'R12-S8 MRIO'!$AY$100</f>
        <v>1.1371838325448335E-5</v>
      </c>
      <c r="AZ10">
        <f>'R12-S8 MRIO'!AZ10/'R12-S8 MRIO'!$AZ$100</f>
        <v>4.0630058321525237E-5</v>
      </c>
      <c r="BA10">
        <f>'R12-S8 MRIO'!BA10/'R12-S8 MRIO'!$BA$100</f>
        <v>1.0970421928280374E-6</v>
      </c>
      <c r="BB10">
        <f>'R12-S8 MRIO'!BB10/'R12-S8 MRIO'!$BB$100</f>
        <v>3.6834175111927257E-6</v>
      </c>
      <c r="BC10">
        <f>'R12-S8 MRIO'!BC10/'R12-S8 MRIO'!$BC$100</f>
        <v>1.7722871907821302E-6</v>
      </c>
      <c r="BD10">
        <f>'R12-S8 MRIO'!BD10/'R12-S8 MRIO'!$BD$100</f>
        <v>1.5892868615459333E-6</v>
      </c>
      <c r="BE10">
        <f>'R12-S8 MRIO'!BE10/'R12-S8 MRIO'!$BE$100</f>
        <v>3.3736990775525997E-5</v>
      </c>
      <c r="BF10">
        <f>'R12-S8 MRIO'!BF10/'R12-S8 MRIO'!$BF$100</f>
        <v>2.1520430702203256E-6</v>
      </c>
      <c r="BG10">
        <f>'R12-S8 MRIO'!BG10/'R12-S8 MRIO'!$BG$100</f>
        <v>4.9630136106782762E-7</v>
      </c>
      <c r="BH10">
        <f>'R12-S8 MRIO'!BH10/'R12-S8 MRIO'!$BH$100</f>
        <v>8.5569280779522567E-6</v>
      </c>
      <c r="BI10">
        <f>'R12-S8 MRIO'!BI10/'R12-S8 MRIO'!$BI$100</f>
        <v>1.317810573041585E-7</v>
      </c>
      <c r="BJ10">
        <f>'R12-S8 MRIO'!BJ10/'R12-S8 MRIO'!$BJ$100</f>
        <v>8.9406904092523206E-7</v>
      </c>
      <c r="BK10">
        <f>'R12-S8 MRIO'!BK10/'R12-S8 MRIO'!$BK$100</f>
        <v>5.1159341903394046E-7</v>
      </c>
      <c r="BL10">
        <f>'R12-S8 MRIO'!BL10/'R12-S8 MRIO'!$BL$100</f>
        <v>1.4283941241204432E-6</v>
      </c>
      <c r="BM10">
        <f>'R12-S8 MRIO'!BM10/'R12-S8 MRIO'!$BM$100</f>
        <v>1.0829561594647809E-5</v>
      </c>
      <c r="BN10">
        <f>'R12-S8 MRIO'!BN10/'R12-S8 MRIO'!$BN$100</f>
        <v>2.1238348936125619E-7</v>
      </c>
      <c r="BO10">
        <f>'R12-S8 MRIO'!BO10/'R12-S8 MRIO'!$BO$100</f>
        <v>3.2065528956687469E-8</v>
      </c>
      <c r="BP10">
        <f>'R12-S8 MRIO'!BP10/'R12-S8 MRIO'!$BP$100</f>
        <v>1.2024086403428503E-5</v>
      </c>
      <c r="BQ10">
        <f>'R12-S8 MRIO'!BQ10/'R12-S8 MRIO'!$BQ$100</f>
        <v>9.7922124831979674E-9</v>
      </c>
      <c r="BR10">
        <f>'R12-S8 MRIO'!BR10/'R12-S8 MRIO'!$BR$100</f>
        <v>1.5470798813098541E-7</v>
      </c>
      <c r="BS10">
        <f>'R12-S8 MRIO'!BS10/'R12-S8 MRIO'!$BS$100</f>
        <v>7.8252696021965062E-8</v>
      </c>
      <c r="BT10">
        <f>'R12-S8 MRIO'!BT10/'R12-S8 MRIO'!$BT$100</f>
        <v>6.2204636909058763E-7</v>
      </c>
      <c r="BU10">
        <f>'R12-S8 MRIO'!BU10/'R12-S8 MRIO'!$BU$100</f>
        <v>7.7791324748858174E-6</v>
      </c>
      <c r="BV10">
        <f>'R12-S8 MRIO'!BV10/'R12-S8 MRIO'!$BV$100</f>
        <v>8.5495658056117961E-8</v>
      </c>
      <c r="BW10">
        <f>'R12-S8 MRIO'!BW10/'R12-S8 MRIO'!$BW$100</f>
        <v>5.4292624210792475E-8</v>
      </c>
      <c r="BX10">
        <f>'R12-S8 MRIO'!BX10/'R12-S8 MRIO'!$BX$100</f>
        <v>1.0427166703615422E-5</v>
      </c>
      <c r="BY10">
        <f>'R12-S8 MRIO'!BY10/'R12-S8 MRIO'!$BY$100</f>
        <v>2.0988091023644486E-8</v>
      </c>
      <c r="BZ10">
        <f>'R12-S8 MRIO'!BZ10/'R12-S8 MRIO'!$BZ$100</f>
        <v>3.9982889915845644E-7</v>
      </c>
      <c r="CA10">
        <f>'R12-S8 MRIO'!CA10/'R12-S8 MRIO'!$CA$100</f>
        <v>2.163895705535171E-7</v>
      </c>
      <c r="CB10">
        <f>'R12-S8 MRIO'!CB10/'R12-S8 MRIO'!$CB$100</f>
        <v>5.7217305840545995E-7</v>
      </c>
      <c r="CC10">
        <f>'R12-S8 MRIO'!CC10/'R12-S8 MRIO'!$CC$100</f>
        <v>3.804827041240851E-6</v>
      </c>
      <c r="CD10">
        <f>'R12-S8 MRIO'!CD10/'R12-S8 MRIO'!$CD$100</f>
        <v>1.2215019374880302E-7</v>
      </c>
      <c r="CE10">
        <f>'R12-S8 MRIO'!CE10/'R12-S8 MRIO'!$CE$100</f>
        <v>1.0833452411309084E-7</v>
      </c>
      <c r="CF10">
        <f>'R12-S8 MRIO'!CF10/'R12-S8 MRIO'!$CF$100</f>
        <v>3.4533013726217861E-6</v>
      </c>
      <c r="CG10">
        <f>'R12-S8 MRIO'!CG10/'R12-S8 MRIO'!$CG$100</f>
        <v>2.139223984646847E-8</v>
      </c>
      <c r="CH10">
        <f>'R12-S8 MRIO'!CH10/'R12-S8 MRIO'!$CH$100</f>
        <v>1.6214133845462797E-7</v>
      </c>
      <c r="CI10">
        <f>'R12-S8 MRIO'!CI10/'R12-S8 MRIO'!$CI$100</f>
        <v>1.1584635957946347E-7</v>
      </c>
      <c r="CU10" s="5">
        <f t="shared" si="0"/>
        <v>0.33132926839465981</v>
      </c>
      <c r="CV10" s="2">
        <v>1355.39636230469</v>
      </c>
      <c r="CW10" s="2">
        <v>0.33647531270980802</v>
      </c>
      <c r="CX10" s="2">
        <v>1.06232249736786</v>
      </c>
      <c r="CY10" s="2">
        <v>4.1613094508647898E-2</v>
      </c>
      <c r="CZ10" s="2">
        <v>2.3349084854125999</v>
      </c>
      <c r="DA10" s="2">
        <v>0.77319955825805697</v>
      </c>
      <c r="DB10" s="2">
        <v>7.96315670013428</v>
      </c>
      <c r="DC10" s="2">
        <v>4.0167078971862802</v>
      </c>
      <c r="DD10" s="2">
        <v>0.52193540334701505</v>
      </c>
      <c r="DE10" s="2">
        <v>0.162628963589668</v>
      </c>
      <c r="DF10" s="2">
        <v>61.489772796630902</v>
      </c>
      <c r="DG10" s="2">
        <v>175.49913024902301</v>
      </c>
      <c r="DH10">
        <v>3858.0168454349041</v>
      </c>
      <c r="DI10">
        <v>9.9637269973754901</v>
      </c>
      <c r="DJ10">
        <v>570.99694824218795</v>
      </c>
      <c r="DK10">
        <v>4.7566227912902797</v>
      </c>
      <c r="DL10">
        <v>1095.08190917969</v>
      </c>
      <c r="DM10">
        <v>189.27192687988301</v>
      </c>
      <c r="DN10">
        <v>762.58532714843795</v>
      </c>
      <c r="DO10">
        <v>0</v>
      </c>
      <c r="DP10">
        <v>957.71148681640602</v>
      </c>
      <c r="DQ10">
        <v>14.4812612533569</v>
      </c>
      <c r="DR10">
        <v>16348.884765625</v>
      </c>
      <c r="DS10">
        <v>8255.5009765625</v>
      </c>
      <c r="DT10" s="3">
        <f>'[1]GovtExp (VDGM+VIGM)'!C9</f>
        <v>4569.11083984375</v>
      </c>
      <c r="DU10" s="3">
        <f>'[1]GovtExp (VDGM+VIGM)'!D9</f>
        <v>0.10934052616357801</v>
      </c>
      <c r="DV10" s="3">
        <f>'[1]GovtExp (VDGM+VIGM)'!E9</f>
        <v>1.7922213077545199</v>
      </c>
      <c r="DW10" s="3">
        <f>'[1]GovtExp (VDGM+VIGM)'!F9</f>
        <v>3.6924485117197002E-2</v>
      </c>
      <c r="DX10" s="3">
        <f>'[1]GovtExp (VDGM+VIGM)'!G9</f>
        <v>0.96877074241638195</v>
      </c>
      <c r="DY10" s="3">
        <f>'[1]GovtExp (VDGM+VIGM)'!H9</f>
        <v>0.29242196679115301</v>
      </c>
      <c r="DZ10" s="3">
        <f>'[1]GovtExp (VDGM+VIGM)'!I9</f>
        <v>2.42361187934875</v>
      </c>
      <c r="EA10" s="3">
        <f>'[1]GovtExp (VDGM+VIGM)'!J9</f>
        <v>1.53983998298645</v>
      </c>
      <c r="EB10" s="3">
        <f>'[1]GovtExp (VDGM+VIGM)'!K9</f>
        <v>0.985087990760803</v>
      </c>
      <c r="EC10" s="3">
        <f>'[1]GovtExp (VDGM+VIGM)'!L9</f>
        <v>0.39787361025810197</v>
      </c>
      <c r="ED10" s="3">
        <f>'[1]GovtExp (VDGM+VIGM)'!M9</f>
        <v>20.239772796630898</v>
      </c>
      <c r="EE10" s="3">
        <f>'[1]GovtExp (VDGM+VIGM)'!N9</f>
        <v>289.61090087890602</v>
      </c>
      <c r="EF10" s="3">
        <f>[1]Export!C9</f>
        <v>1.59999999596039E-5</v>
      </c>
      <c r="EG10" s="3">
        <f>[1]Export!D9</f>
        <v>1.00747954845428</v>
      </c>
      <c r="EH10" s="3">
        <f>[1]Export!E9</f>
        <v>5.0031976699829102</v>
      </c>
      <c r="EI10" s="3">
        <f>[1]Export!F9</f>
        <v>0.249099045991898</v>
      </c>
      <c r="EJ10" s="3">
        <f>[1]Export!G9</f>
        <v>8.8188295364379901</v>
      </c>
      <c r="EK10" s="3">
        <f>[1]Export!H9</f>
        <v>4.2241339683532697</v>
      </c>
      <c r="EL10" s="3">
        <f>[1]Export!I9</f>
        <v>33.837974548339801</v>
      </c>
      <c r="EM10" s="3">
        <f>[1]Export!J9</f>
        <v>11.1184167861938</v>
      </c>
      <c r="EN10" s="3">
        <f>[1]Export!K9</f>
        <v>2.7634077072143599</v>
      </c>
      <c r="EO10" s="3">
        <f>[1]Export!L9</f>
        <v>0.863930523395538</v>
      </c>
      <c r="EP10" s="3">
        <f>[1]Export!M9</f>
        <v>148.16639709472699</v>
      </c>
      <c r="EQ10" s="3">
        <f>[1]Export!N9</f>
        <v>1030.1005859375</v>
      </c>
      <c r="ER10">
        <f t="shared" si="1"/>
        <v>39811.173743108149</v>
      </c>
    </row>
    <row r="11" spans="1:148" x14ac:dyDescent="0.35">
      <c r="A11" s="1" t="s">
        <v>5</v>
      </c>
      <c r="B11" t="s">
        <v>24</v>
      </c>
      <c r="C11">
        <f>'R12-S8 MRIO'!C11/'R12-S8 MRIO'!$C$100</f>
        <v>8.4966704893601463E-8</v>
      </c>
      <c r="D11">
        <f>'R12-S8 MRIO'!D11/'R12-S8 MRIO'!$D$100</f>
        <v>7.7744189404380069E-3</v>
      </c>
      <c r="E11">
        <f>'R12-S8 MRIO'!E11/'R12-S8 MRIO'!$E$100</f>
        <v>1.3234802684618245E-3</v>
      </c>
      <c r="F11">
        <f>'R12-S8 MRIO'!F11/'R12-S8 MRIO'!$F$100</f>
        <v>1.5548232031820149E-2</v>
      </c>
      <c r="G11">
        <f>'R12-S8 MRIO'!G11/'R12-S8 MRIO'!$G$100</f>
        <v>1.8289410937161001E-3</v>
      </c>
      <c r="H11">
        <f>'R12-S8 MRIO'!H11/'R12-S8 MRIO'!$H$100</f>
        <v>8.9960498065589992E-3</v>
      </c>
      <c r="I11">
        <f>'R12-S8 MRIO'!I11/'R12-S8 MRIO'!$I$100</f>
        <v>7.6313853879774098E-3</v>
      </c>
      <c r="J11">
        <f>'R12-S8 MRIO'!J11/'R12-S8 MRIO'!$J$100</f>
        <v>0.10719016806672108</v>
      </c>
      <c r="K11">
        <f>'R12-S8 MRIO'!K11/'R12-S8 MRIO'!$K$100</f>
        <v>0</v>
      </c>
      <c r="L11">
        <f>'R12-S8 MRIO'!L11/'R12-S8 MRIO'!$L$100</f>
        <v>0</v>
      </c>
      <c r="M11">
        <f>'R12-S8 MRIO'!M11/'R12-S8 MRIO'!$M$100</f>
        <v>0</v>
      </c>
      <c r="N11">
        <f>'R12-S8 MRIO'!N11/'R12-S8 MRIO'!$N$100</f>
        <v>0</v>
      </c>
      <c r="O11">
        <f>'R12-S8 MRIO'!O11/'R12-S8 MRIO'!$O$100</f>
        <v>0</v>
      </c>
      <c r="P11">
        <f>'R12-S8 MRIO'!P11/'R12-S8 MRIO'!$P$100</f>
        <v>0</v>
      </c>
      <c r="Q11">
        <f>'R12-S8 MRIO'!Q11/'R12-S8 MRIO'!$Q$100</f>
        <v>0</v>
      </c>
      <c r="R11">
        <f>'R12-S8 MRIO'!R11/'R12-S8 MRIO'!$R$100</f>
        <v>0</v>
      </c>
      <c r="S11">
        <f>'R12-S8 MRIO'!S11/'R12-S8 MRIO'!$S$100</f>
        <v>0</v>
      </c>
      <c r="T11">
        <f>'R12-S8 MRIO'!T11/'R12-S8 MRIO'!$T$100</f>
        <v>0</v>
      </c>
      <c r="U11">
        <f>'R12-S8 MRIO'!U11/'R12-S8 MRIO'!$U$100</f>
        <v>0</v>
      </c>
      <c r="V11">
        <f>'R12-S8 MRIO'!V11/'R12-S8 MRIO'!$V$100</f>
        <v>0</v>
      </c>
      <c r="W11">
        <f>'R12-S8 MRIO'!W11/'R12-S8 MRIO'!$W$100</f>
        <v>0</v>
      </c>
      <c r="X11">
        <f>'R12-S8 MRIO'!X11/'R12-S8 MRIO'!$X$100</f>
        <v>0</v>
      </c>
      <c r="Y11">
        <f>'R12-S8 MRIO'!Y11/'R12-S8 MRIO'!$Y$100</f>
        <v>0</v>
      </c>
      <c r="Z11">
        <f>'R12-S8 MRIO'!Z11/'R12-S8 MRIO'!$Z$100</f>
        <v>0</v>
      </c>
      <c r="AA11">
        <f>'R12-S8 MRIO'!AA11/'R12-S8 MRIO'!$AA$100</f>
        <v>0</v>
      </c>
      <c r="AB11">
        <f>'R12-S8 MRIO'!AB11/'R12-S8 MRIO'!$AB$100</f>
        <v>0</v>
      </c>
      <c r="AC11">
        <f>'R12-S8 MRIO'!AC11/'R12-S8 MRIO'!$AC$100</f>
        <v>0</v>
      </c>
      <c r="AD11">
        <f>'R12-S8 MRIO'!AD11/'R12-S8 MRIO'!$AD$100</f>
        <v>0</v>
      </c>
      <c r="AE11">
        <f>'R12-S8 MRIO'!AE11/'R12-S8 MRIO'!$AE$100</f>
        <v>0</v>
      </c>
      <c r="AF11">
        <f>'R12-S8 MRIO'!AF11/'R12-S8 MRIO'!$AF$100</f>
        <v>0</v>
      </c>
      <c r="AG11">
        <f>'R12-S8 MRIO'!AG11/'R12-S8 MRIO'!$AG$100</f>
        <v>0</v>
      </c>
      <c r="AH11">
        <f>'R12-S8 MRIO'!AH11/'R12-S8 MRIO'!$AH$100</f>
        <v>0</v>
      </c>
      <c r="AI11">
        <f>'R12-S8 MRIO'!AI11/'R12-S8 MRIO'!$AI$100</f>
        <v>0</v>
      </c>
      <c r="AJ11">
        <f>'R12-S8 MRIO'!AJ11/'R12-S8 MRIO'!$AJ$100</f>
        <v>0</v>
      </c>
      <c r="AK11">
        <f>'R12-S8 MRIO'!AK11/'R12-S8 MRIO'!$AK$100</f>
        <v>0</v>
      </c>
      <c r="AL11">
        <f>'R12-S8 MRIO'!AL11/'R12-S8 MRIO'!$AL$100</f>
        <v>0</v>
      </c>
      <c r="AM11">
        <f>'R12-S8 MRIO'!AM11/'R12-S8 MRIO'!$AM$100</f>
        <v>0</v>
      </c>
      <c r="AN11">
        <f>'R12-S8 MRIO'!AN11/'R12-S8 MRIO'!$AN$100</f>
        <v>0</v>
      </c>
      <c r="AO11">
        <f>'R12-S8 MRIO'!AO11/'R12-S8 MRIO'!$AO$100</f>
        <v>0</v>
      </c>
      <c r="AP11">
        <f>'R12-S8 MRIO'!AP11/'R12-S8 MRIO'!$AP$100</f>
        <v>0</v>
      </c>
      <c r="AQ11">
        <f>'R12-S8 MRIO'!AQ11/'R12-S8 MRIO'!$AQ$100</f>
        <v>0</v>
      </c>
      <c r="AR11">
        <f>'R12-S8 MRIO'!AR11/'R12-S8 MRIO'!$AR$100</f>
        <v>0</v>
      </c>
      <c r="AS11">
        <f>'R12-S8 MRIO'!AS11/'R12-S8 MRIO'!$AS$100</f>
        <v>0</v>
      </c>
      <c r="AT11">
        <f>'R12-S8 MRIO'!AT11/'R12-S8 MRIO'!$AT$100</f>
        <v>0</v>
      </c>
      <c r="AU11">
        <f>'R12-S8 MRIO'!AU11/'R12-S8 MRIO'!$AU$100</f>
        <v>0</v>
      </c>
      <c r="AV11">
        <f>'R12-S8 MRIO'!AV11/'R12-S8 MRIO'!$AV$100</f>
        <v>0</v>
      </c>
      <c r="AW11">
        <f>'R12-S8 MRIO'!AW11/'R12-S8 MRIO'!$AW$100</f>
        <v>0</v>
      </c>
      <c r="AX11">
        <f>'R12-S8 MRIO'!AX11/'R12-S8 MRIO'!$AX$100</f>
        <v>0</v>
      </c>
      <c r="AY11">
        <f>'R12-S8 MRIO'!AY11/'R12-S8 MRIO'!$AY$100</f>
        <v>0</v>
      </c>
      <c r="AZ11">
        <f>'R12-S8 MRIO'!AZ11/'R12-S8 MRIO'!$AZ$100</f>
        <v>0</v>
      </c>
      <c r="BA11">
        <f>'R12-S8 MRIO'!BA11/'R12-S8 MRIO'!$BA$100</f>
        <v>0</v>
      </c>
      <c r="BB11">
        <f>'R12-S8 MRIO'!BB11/'R12-S8 MRIO'!$BB$100</f>
        <v>0</v>
      </c>
      <c r="BC11">
        <f>'R12-S8 MRIO'!BC11/'R12-S8 MRIO'!$BC$100</f>
        <v>0</v>
      </c>
      <c r="BD11">
        <f>'R12-S8 MRIO'!BD11/'R12-S8 MRIO'!$BD$100</f>
        <v>0</v>
      </c>
      <c r="BE11">
        <f>'R12-S8 MRIO'!BE11/'R12-S8 MRIO'!$BE$100</f>
        <v>0</v>
      </c>
      <c r="BF11">
        <f>'R12-S8 MRIO'!BF11/'R12-S8 MRIO'!$BF$100</f>
        <v>0</v>
      </c>
      <c r="BG11">
        <f>'R12-S8 MRIO'!BG11/'R12-S8 MRIO'!$BG$100</f>
        <v>1.2930062909295776E-18</v>
      </c>
      <c r="BH11">
        <f>'R12-S8 MRIO'!BH11/'R12-S8 MRIO'!$BH$100</f>
        <v>4.2430100619145059E-11</v>
      </c>
      <c r="BI11">
        <f>'R12-S8 MRIO'!BI11/'R12-S8 MRIO'!$BI$100</f>
        <v>1.8306808367058855E-15</v>
      </c>
      <c r="BJ11">
        <f>'R12-S8 MRIO'!BJ11/'R12-S8 MRIO'!$BJ$100</f>
        <v>2.2659424912115713E-13</v>
      </c>
      <c r="BK11">
        <f>'R12-S8 MRIO'!BK11/'R12-S8 MRIO'!$BK$100</f>
        <v>1.8953765089563756E-12</v>
      </c>
      <c r="BL11">
        <f>'R12-S8 MRIO'!BL11/'R12-S8 MRIO'!$BL$100</f>
        <v>1.5071392709326032E-13</v>
      </c>
      <c r="BM11">
        <f>'R12-S8 MRIO'!BM11/'R12-S8 MRIO'!$BM$100</f>
        <v>3.5337509580514715E-10</v>
      </c>
      <c r="BN11">
        <f>'R12-S8 MRIO'!BN11/'R12-S8 MRIO'!$BN$100</f>
        <v>2.2241739686432082E-9</v>
      </c>
      <c r="BO11">
        <f>'R12-S8 MRIO'!BO11/'R12-S8 MRIO'!$BO$100</f>
        <v>8.2892706671526164E-19</v>
      </c>
      <c r="BP11">
        <f>'R12-S8 MRIO'!BP11/'R12-S8 MRIO'!$BP$100</f>
        <v>2.9008447058792503E-10</v>
      </c>
      <c r="BQ11">
        <f>'R12-S8 MRIO'!BQ11/'R12-S8 MRIO'!$BQ$100</f>
        <v>1.3279196342660601E-15</v>
      </c>
      <c r="BR11">
        <f>'R12-S8 MRIO'!BR11/'R12-S8 MRIO'!$BR$100</f>
        <v>2.8061692504092157E-13</v>
      </c>
      <c r="BS11">
        <f>'R12-S8 MRIO'!BS11/'R12-S8 MRIO'!$BS$100</f>
        <v>1.7517412626289118E-12</v>
      </c>
      <c r="BT11">
        <f>'R12-S8 MRIO'!BT11/'R12-S8 MRIO'!$BT$100</f>
        <v>3.9360907683642179E-13</v>
      </c>
      <c r="BU11">
        <f>'R12-S8 MRIO'!BU11/'R12-S8 MRIO'!$BU$100</f>
        <v>6.3710544548995475E-10</v>
      </c>
      <c r="BV11">
        <f>'R12-S8 MRIO'!BV11/'R12-S8 MRIO'!$BV$100</f>
        <v>3.5046408661361578E-9</v>
      </c>
      <c r="BW11">
        <f>'R12-S8 MRIO'!BW11/'R12-S8 MRIO'!$BW$100</f>
        <v>0</v>
      </c>
      <c r="BX11">
        <f>'R12-S8 MRIO'!BX11/'R12-S8 MRIO'!$BX$100</f>
        <v>0</v>
      </c>
      <c r="BY11">
        <f>'R12-S8 MRIO'!BY11/'R12-S8 MRIO'!$BY$100</f>
        <v>0</v>
      </c>
      <c r="BZ11">
        <f>'R12-S8 MRIO'!BZ11/'R12-S8 MRIO'!$BZ$100</f>
        <v>0</v>
      </c>
      <c r="CA11">
        <f>'R12-S8 MRIO'!CA11/'R12-S8 MRIO'!$CA$100</f>
        <v>0</v>
      </c>
      <c r="CB11">
        <f>'R12-S8 MRIO'!CB11/'R12-S8 MRIO'!$CB$100</f>
        <v>0</v>
      </c>
      <c r="CC11">
        <f>'R12-S8 MRIO'!CC11/'R12-S8 MRIO'!$CC$100</f>
        <v>0</v>
      </c>
      <c r="CD11">
        <f>'R12-S8 MRIO'!CD11/'R12-S8 MRIO'!$CD$100</f>
        <v>0</v>
      </c>
      <c r="CE11">
        <f>'R12-S8 MRIO'!CE11/'R12-S8 MRIO'!$CE$100</f>
        <v>3.6063812353235294E-19</v>
      </c>
      <c r="CF11">
        <f>'R12-S8 MRIO'!CF11/'R12-S8 MRIO'!$CF$100</f>
        <v>1.2036972718083386E-11</v>
      </c>
      <c r="CG11">
        <f>'R12-S8 MRIO'!CG11/'R12-S8 MRIO'!$CG$100</f>
        <v>3.6833256217154114E-16</v>
      </c>
      <c r="CH11">
        <f>'R12-S8 MRIO'!CH11/'R12-S8 MRIO'!$CH$100</f>
        <v>4.0285913421391101E-14</v>
      </c>
      <c r="CI11">
        <f>'R12-S8 MRIO'!CI11/'R12-S8 MRIO'!$CI$100</f>
        <v>4.0171444021446194E-13</v>
      </c>
      <c r="CU11" s="5">
        <f t="shared" si="0"/>
        <v>0.15029276763138952</v>
      </c>
      <c r="CV11" s="2">
        <v>240.65719604492199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1.05310668004677E-4</v>
      </c>
      <c r="DD11" s="2">
        <v>7.2871021984610707E-5</v>
      </c>
      <c r="DE11" s="2">
        <v>0</v>
      </c>
      <c r="DF11" s="2">
        <v>7.0603954372927503E-4</v>
      </c>
      <c r="DG11" s="2">
        <v>1.3473145663738299E-2</v>
      </c>
      <c r="DH11">
        <v>4.2914565710816498E-5</v>
      </c>
      <c r="DI11">
        <v>1.6839754243846999E-4</v>
      </c>
      <c r="DJ11">
        <v>1.3939781347289701E-3</v>
      </c>
      <c r="DK11">
        <v>1.30881426230189E-5</v>
      </c>
      <c r="DL11">
        <v>2.42899288423359E-3</v>
      </c>
      <c r="DM11">
        <v>8.2146126078441696E-4</v>
      </c>
      <c r="DN11">
        <v>8.0259451642632502E-3</v>
      </c>
      <c r="DO11">
        <v>0</v>
      </c>
      <c r="DP11">
        <v>5.2325770957395402E-4</v>
      </c>
      <c r="DQ11">
        <v>3.0822306871414201E-4</v>
      </c>
      <c r="DR11">
        <v>2.18692943453789E-2</v>
      </c>
      <c r="DS11">
        <v>0.155765175819397</v>
      </c>
      <c r="DT11" s="3">
        <f>'[1]GovtExp (VDGM+VIGM)'!C10</f>
        <v>0</v>
      </c>
      <c r="DU11" s="3">
        <f>'[1]GovtExp (VDGM+VIGM)'!D10</f>
        <v>0</v>
      </c>
      <c r="DV11" s="3">
        <f>'[1]GovtExp (VDGM+VIGM)'!E10</f>
        <v>0</v>
      </c>
      <c r="DW11" s="3">
        <f>'[1]GovtExp (VDGM+VIGM)'!F10</f>
        <v>0</v>
      </c>
      <c r="DX11" s="3">
        <f>'[1]GovtExp (VDGM+VIGM)'!G10</f>
        <v>0</v>
      </c>
      <c r="DY11" s="3">
        <f>'[1]GovtExp (VDGM+VIGM)'!H10</f>
        <v>0</v>
      </c>
      <c r="DZ11" s="3">
        <f>'[1]GovtExp (VDGM+VIGM)'!I10</f>
        <v>0</v>
      </c>
      <c r="EA11" s="3">
        <f>'[1]GovtExp (VDGM+VIGM)'!J10</f>
        <v>0</v>
      </c>
      <c r="EB11" s="3">
        <f>'[1]GovtExp (VDGM+VIGM)'!K10</f>
        <v>0</v>
      </c>
      <c r="EC11" s="3">
        <f>'[1]GovtExp (VDGM+VIGM)'!L10</f>
        <v>0</v>
      </c>
      <c r="ED11" s="3">
        <f>'[1]GovtExp (VDGM+VIGM)'!M10</f>
        <v>0</v>
      </c>
      <c r="EE11" s="3">
        <f>'[1]GovtExp (VDGM+VIGM)'!N10</f>
        <v>0</v>
      </c>
      <c r="EF11" s="3">
        <f>[1]Export!C10</f>
        <v>9.9999999747524292E-7</v>
      </c>
      <c r="EG11" s="3">
        <f>[1]Export!D10</f>
        <v>1.6672447600285499E-7</v>
      </c>
      <c r="EH11" s="3">
        <f>[1]Export!E10</f>
        <v>9.9316162049944999E-7</v>
      </c>
      <c r="EI11" s="3">
        <f>[1]Export!F10</f>
        <v>6.7508679535421794E-8</v>
      </c>
      <c r="EJ11" s="3">
        <f>[1]Export!G10</f>
        <v>7.2422949415340596E-6</v>
      </c>
      <c r="EK11" s="3">
        <f>[1]Export!H10</f>
        <v>1.3725340295422901E-6</v>
      </c>
      <c r="EL11" s="3">
        <f>[1]Export!I10</f>
        <v>2.8236295293027099E-6</v>
      </c>
      <c r="EM11" s="3">
        <f>[1]Export!J10</f>
        <v>2.8131849830970201E-4</v>
      </c>
      <c r="EN11" s="3">
        <f>[1]Export!K10</f>
        <v>1.94661814020947E-4</v>
      </c>
      <c r="EO11" s="3">
        <f>[1]Export!L10</f>
        <v>2.1782846033602301E-6</v>
      </c>
      <c r="EP11" s="3">
        <f>[1]Export!M10</f>
        <v>1.89572724048048E-3</v>
      </c>
      <c r="EQ11" s="3">
        <f>[1]Export!N10</f>
        <v>3.6191090941429097E-2</v>
      </c>
      <c r="ER11">
        <f t="shared" si="1"/>
        <v>241.20207831835216</v>
      </c>
    </row>
    <row r="12" spans="1:148" x14ac:dyDescent="0.35">
      <c r="A12" s="1" t="s">
        <v>6</v>
      </c>
      <c r="B12" t="s">
        <v>17</v>
      </c>
      <c r="C12">
        <f>'R12-S8 MRIO'!C12/'R12-S8 MRIO'!$C$100</f>
        <v>0</v>
      </c>
      <c r="D12">
        <f>'R12-S8 MRIO'!D12/'R12-S8 MRIO'!$D$100</f>
        <v>0</v>
      </c>
      <c r="E12">
        <f>'R12-S8 MRIO'!E12/'R12-S8 MRIO'!$E$100</f>
        <v>0</v>
      </c>
      <c r="F12">
        <f>'R12-S8 MRIO'!F12/'R12-S8 MRIO'!$F$100</f>
        <v>0</v>
      </c>
      <c r="G12">
        <f>'R12-S8 MRIO'!G12/'R12-S8 MRIO'!$G$100</f>
        <v>0</v>
      </c>
      <c r="H12">
        <f>'R12-S8 MRIO'!H12/'R12-S8 MRIO'!$H$100</f>
        <v>0</v>
      </c>
      <c r="I12">
        <f>'R12-S8 MRIO'!I12/'R12-S8 MRIO'!$I$100</f>
        <v>0</v>
      </c>
      <c r="J12">
        <f>'R12-S8 MRIO'!J12/'R12-S8 MRIO'!$J$100</f>
        <v>0</v>
      </c>
      <c r="K12">
        <f>'R12-S8 MRIO'!K12/'R12-S8 MRIO'!$K$100</f>
        <v>4.8981897546714268E-2</v>
      </c>
      <c r="L12">
        <f>'R12-S8 MRIO'!L12/'R12-S8 MRIO'!$L$100</f>
        <v>7.0851420004195836E-3</v>
      </c>
      <c r="M12">
        <f>'R12-S8 MRIO'!M12/'R12-S8 MRIO'!$M$100</f>
        <v>0.36073807150664311</v>
      </c>
      <c r="N12">
        <f>'R12-S8 MRIO'!N12/'R12-S8 MRIO'!$N$100</f>
        <v>1.4419065664866443E-2</v>
      </c>
      <c r="O12">
        <f>'R12-S8 MRIO'!O12/'R12-S8 MRIO'!$O$100</f>
        <v>2.6261041807453065E-2</v>
      </c>
      <c r="P12">
        <f>'R12-S8 MRIO'!P12/'R12-S8 MRIO'!$P$100</f>
        <v>3.4962768447624565E-5</v>
      </c>
      <c r="Q12">
        <f>'R12-S8 MRIO'!Q12/'R12-S8 MRIO'!$Q$100</f>
        <v>1.6379249265778651E-2</v>
      </c>
      <c r="R12">
        <f>'R12-S8 MRIO'!R12/'R12-S8 MRIO'!$R$100</f>
        <v>1.448017170983382E-5</v>
      </c>
      <c r="S12">
        <f>'R12-S8 MRIO'!S12/'R12-S8 MRIO'!$S$100</f>
        <v>4.3235173836783733E-7</v>
      </c>
      <c r="T12">
        <f>'R12-S8 MRIO'!T12/'R12-S8 MRIO'!$T$100</f>
        <v>2.8240810030868057E-11</v>
      </c>
      <c r="U12">
        <f>'R12-S8 MRIO'!U12/'R12-S8 MRIO'!$U$100</f>
        <v>7.546196324032275E-7</v>
      </c>
      <c r="V12">
        <f>'R12-S8 MRIO'!V12/'R12-S8 MRIO'!$V$100</f>
        <v>2.3826003582018511E-7</v>
      </c>
      <c r="W12">
        <f>'R12-S8 MRIO'!W12/'R12-S8 MRIO'!$W$100</f>
        <v>4.6230122330986982E-8</v>
      </c>
      <c r="X12">
        <f>'R12-S8 MRIO'!X12/'R12-S8 MRIO'!$X$100</f>
        <v>4.2628750582961654E-10</v>
      </c>
      <c r="Y12">
        <f>'R12-S8 MRIO'!Y12/'R12-S8 MRIO'!$Y$100</f>
        <v>7.7896771023131308E-8</v>
      </c>
      <c r="Z12">
        <f>'R12-S8 MRIO'!Z12/'R12-S8 MRIO'!$Z$100</f>
        <v>9.437098216617096E-11</v>
      </c>
      <c r="AA12">
        <f>'R12-S8 MRIO'!AA12/'R12-S8 MRIO'!$AA$100</f>
        <v>1.4330488414010809E-7</v>
      </c>
      <c r="AB12">
        <f>'R12-S8 MRIO'!AB12/'R12-S8 MRIO'!$AB$100</f>
        <v>1.0361186282793086E-9</v>
      </c>
      <c r="AC12">
        <f>'R12-S8 MRIO'!AC12/'R12-S8 MRIO'!$AC$100</f>
        <v>1.9883296384823766E-6</v>
      </c>
      <c r="AD12">
        <f>'R12-S8 MRIO'!AD12/'R12-S8 MRIO'!$AD$100</f>
        <v>4.0261254367565289E-8</v>
      </c>
      <c r="AE12">
        <f>'R12-S8 MRIO'!AE12/'R12-S8 MRIO'!$AE$100</f>
        <v>1.0562450958026584E-7</v>
      </c>
      <c r="AF12">
        <f>'R12-S8 MRIO'!AF12/'R12-S8 MRIO'!$AF$100</f>
        <v>4.2193841315904437E-11</v>
      </c>
      <c r="AG12">
        <f>'R12-S8 MRIO'!AG12/'R12-S8 MRIO'!$AG$100</f>
        <v>5.3109750364749368E-9</v>
      </c>
      <c r="AH12">
        <f>'R12-S8 MRIO'!AH12/'R12-S8 MRIO'!$AH$100</f>
        <v>1.0325092970145306E-10</v>
      </c>
      <c r="AI12">
        <f>'R12-S8 MRIO'!AI12/'R12-S8 MRIO'!$AI$100</f>
        <v>6.1805305067017777E-7</v>
      </c>
      <c r="AJ12">
        <f>'R12-S8 MRIO'!AJ12/'R12-S8 MRIO'!$AJ$100</f>
        <v>1.7499073550201422E-12</v>
      </c>
      <c r="AK12">
        <f>'R12-S8 MRIO'!AK12/'R12-S8 MRIO'!$AK$100</f>
        <v>2.8597413010487265E-6</v>
      </c>
      <c r="AL12">
        <f>'R12-S8 MRIO'!AL12/'R12-S8 MRIO'!$AL$100</f>
        <v>3.770139737395068E-7</v>
      </c>
      <c r="AM12">
        <f>'R12-S8 MRIO'!AM12/'R12-S8 MRIO'!$AM$100</f>
        <v>2.4661846707415283E-7</v>
      </c>
      <c r="AN12">
        <f>'R12-S8 MRIO'!AN12/'R12-S8 MRIO'!$AN$100</f>
        <v>2.3484017864279474E-10</v>
      </c>
      <c r="AO12">
        <f>'R12-S8 MRIO'!AO12/'R12-S8 MRIO'!$AO$100</f>
        <v>6.8801644161037125E-8</v>
      </c>
      <c r="AP12">
        <f>'R12-S8 MRIO'!AP12/'R12-S8 MRIO'!$AP$100</f>
        <v>1.3498958373680598E-10</v>
      </c>
      <c r="AQ12">
        <f>'R12-S8 MRIO'!AQ12/'R12-S8 MRIO'!$AQ$100</f>
        <v>3.9175512504651046E-9</v>
      </c>
      <c r="AR12">
        <f>'R12-S8 MRIO'!AR12/'R12-S8 MRIO'!$AR$100</f>
        <v>2.9519910374549215E-12</v>
      </c>
      <c r="AS12">
        <f>'R12-S8 MRIO'!AS12/'R12-S8 MRIO'!$AS$100</f>
        <v>7.4495773303160574E-8</v>
      </c>
      <c r="AT12">
        <f>'R12-S8 MRIO'!AT12/'R12-S8 MRIO'!$AT$100</f>
        <v>5.7132404922875327E-9</v>
      </c>
      <c r="AU12">
        <f>'R12-S8 MRIO'!AU12/'R12-S8 MRIO'!$AU$100</f>
        <v>7.621371689552987E-9</v>
      </c>
      <c r="AV12">
        <f>'R12-S8 MRIO'!AV12/'R12-S8 MRIO'!$AV$100</f>
        <v>5.2852172789165633E-12</v>
      </c>
      <c r="AW12">
        <f>'R12-S8 MRIO'!AW12/'R12-S8 MRIO'!$AW$100</f>
        <v>7.7605494828137423E-9</v>
      </c>
      <c r="AX12">
        <f>'R12-S8 MRIO'!AX12/'R12-S8 MRIO'!$AX$100</f>
        <v>1.5996455403462726E-12</v>
      </c>
      <c r="AY12">
        <f>'R12-S8 MRIO'!AY12/'R12-S8 MRIO'!$AY$100</f>
        <v>1.4361242534050613E-5</v>
      </c>
      <c r="AZ12">
        <f>'R12-S8 MRIO'!AZ12/'R12-S8 MRIO'!$AZ$100</f>
        <v>1.5092085562090258E-13</v>
      </c>
      <c r="BA12">
        <f>'R12-S8 MRIO'!BA12/'R12-S8 MRIO'!$BA$100</f>
        <v>1.9700889383982122E-5</v>
      </c>
      <c r="BB12">
        <f>'R12-S8 MRIO'!BB12/'R12-S8 MRIO'!$BB$100</f>
        <v>4.6544175132020526E-7</v>
      </c>
      <c r="BC12">
        <f>'R12-S8 MRIO'!BC12/'R12-S8 MRIO'!$BC$100</f>
        <v>2.4699854677741096E-7</v>
      </c>
      <c r="BD12">
        <f>'R12-S8 MRIO'!BD12/'R12-S8 MRIO'!$BD$100</f>
        <v>1.167344197003597E-10</v>
      </c>
      <c r="BE12">
        <f>'R12-S8 MRIO'!BE12/'R12-S8 MRIO'!$BE$100</f>
        <v>3.8898163630549221E-7</v>
      </c>
      <c r="BF12">
        <f>'R12-S8 MRIO'!BF12/'R12-S8 MRIO'!$BF$100</f>
        <v>3.5612232454291868E-10</v>
      </c>
      <c r="BG12">
        <f>'R12-S8 MRIO'!BG12/'R12-S8 MRIO'!$BG$100</f>
        <v>1.4020128169742234E-5</v>
      </c>
      <c r="BH12">
        <f>'R12-S8 MRIO'!BH12/'R12-S8 MRIO'!$BH$100</f>
        <v>1.269091747961038E-10</v>
      </c>
      <c r="BI12">
        <f>'R12-S8 MRIO'!BI12/'R12-S8 MRIO'!$BI$100</f>
        <v>8.8665613750995927E-5</v>
      </c>
      <c r="BJ12">
        <f>'R12-S8 MRIO'!BJ12/'R12-S8 MRIO'!$BJ$100</f>
        <v>2.5648808019367383E-6</v>
      </c>
      <c r="BK12">
        <f>'R12-S8 MRIO'!BK12/'R12-S8 MRIO'!$BK$100</f>
        <v>2.326798202200762E-4</v>
      </c>
      <c r="BL12">
        <f>'R12-S8 MRIO'!BL12/'R12-S8 MRIO'!$BL$100</f>
        <v>5.8650943830368246E-9</v>
      </c>
      <c r="BM12">
        <f>'R12-S8 MRIO'!BM12/'R12-S8 MRIO'!$BM$100</f>
        <v>4.4446551325155164E-6</v>
      </c>
      <c r="BN12">
        <f>'R12-S8 MRIO'!BN12/'R12-S8 MRIO'!$BN$100</f>
        <v>4.7545818314452703E-9</v>
      </c>
      <c r="BO12">
        <f>'R12-S8 MRIO'!BO12/'R12-S8 MRIO'!$BO$100</f>
        <v>3.6359803283064262E-6</v>
      </c>
      <c r="BP12">
        <f>'R12-S8 MRIO'!BP12/'R12-S8 MRIO'!$BP$100</f>
        <v>4.8137986843575213E-10</v>
      </c>
      <c r="BQ12">
        <f>'R12-S8 MRIO'!BQ12/'R12-S8 MRIO'!$BQ$100</f>
        <v>2.3276966543738761E-5</v>
      </c>
      <c r="BR12">
        <f>'R12-S8 MRIO'!BR12/'R12-S8 MRIO'!$BR$100</f>
        <v>1.9525719075858851E-6</v>
      </c>
      <c r="BS12">
        <f>'R12-S8 MRIO'!BS12/'R12-S8 MRIO'!$BS$100</f>
        <v>8.6937029993852702E-6</v>
      </c>
      <c r="BT12">
        <f>'R12-S8 MRIO'!BT12/'R12-S8 MRIO'!$BT$100</f>
        <v>8.711232010337141E-9</v>
      </c>
      <c r="BU12">
        <f>'R12-S8 MRIO'!BU12/'R12-S8 MRIO'!$BU$100</f>
        <v>3.9101697908860127E-6</v>
      </c>
      <c r="BV12">
        <f>'R12-S8 MRIO'!BV12/'R12-S8 MRIO'!$BV$100</f>
        <v>3.2195689556574099E-9</v>
      </c>
      <c r="BW12">
        <f>'R12-S8 MRIO'!BW12/'R12-S8 MRIO'!$BW$100</f>
        <v>3.8110473856101366E-7</v>
      </c>
      <c r="BX12">
        <f>'R12-S8 MRIO'!BX12/'R12-S8 MRIO'!$BX$100</f>
        <v>1.4496957028551389E-10</v>
      </c>
      <c r="BY12">
        <f>'R12-S8 MRIO'!BY12/'R12-S8 MRIO'!$BY$100</f>
        <v>1.9416070516197931E-6</v>
      </c>
      <c r="BZ12">
        <f>'R12-S8 MRIO'!BZ12/'R12-S8 MRIO'!$BZ$100</f>
        <v>3.4358662738812083E-7</v>
      </c>
      <c r="CA12">
        <f>'R12-S8 MRIO'!CA12/'R12-S8 MRIO'!$CA$100</f>
        <v>2.5194291883538171E-7</v>
      </c>
      <c r="CB12">
        <f>'R12-S8 MRIO'!CB12/'R12-S8 MRIO'!$CB$100</f>
        <v>1.3735149453839384E-10</v>
      </c>
      <c r="CC12">
        <f>'R12-S8 MRIO'!CC12/'R12-S8 MRIO'!$CC$100</f>
        <v>4.9294199097912608E-7</v>
      </c>
      <c r="CD12">
        <f>'R12-S8 MRIO'!CD12/'R12-S8 MRIO'!$CD$100</f>
        <v>1.8381475566663372E-10</v>
      </c>
      <c r="CE12">
        <f>'R12-S8 MRIO'!CE12/'R12-S8 MRIO'!$CE$100</f>
        <v>8.0930738684138888E-7</v>
      </c>
      <c r="CF12">
        <f>'R12-S8 MRIO'!CF12/'R12-S8 MRIO'!$CF$100</f>
        <v>7.1297081784849104E-12</v>
      </c>
      <c r="CG12">
        <f>'R12-S8 MRIO'!CG12/'R12-S8 MRIO'!$CG$100</f>
        <v>5.6112510233057406E-6</v>
      </c>
      <c r="CH12">
        <f>'R12-S8 MRIO'!CH12/'R12-S8 MRIO'!$CH$100</f>
        <v>1.2836336774494834E-8</v>
      </c>
      <c r="CI12">
        <f>'R12-S8 MRIO'!CI12/'R12-S8 MRIO'!$CI$100</f>
        <v>6.8039170891138622E-6</v>
      </c>
      <c r="CU12" s="5">
        <f t="shared" si="0"/>
        <v>0.47435769541409684</v>
      </c>
      <c r="CV12" s="2">
        <v>0</v>
      </c>
      <c r="CW12" s="2">
        <v>1762.64270019531</v>
      </c>
      <c r="CX12" s="2">
        <v>0.267625272274017</v>
      </c>
      <c r="CY12" s="2">
        <v>3.45561876893044E-2</v>
      </c>
      <c r="CZ12" s="2">
        <v>1.1748546734452201E-2</v>
      </c>
      <c r="DA12" s="2">
        <v>1.1205383576452701E-2</v>
      </c>
      <c r="DB12" s="2">
        <v>0.20214097201824199</v>
      </c>
      <c r="DC12" s="2">
        <v>6.5532379150390598</v>
      </c>
      <c r="DD12" s="2">
        <v>0.31586369872093201</v>
      </c>
      <c r="DE12" s="2">
        <v>4.3365761637687697E-2</v>
      </c>
      <c r="DF12" s="2">
        <v>3.67813992500305</v>
      </c>
      <c r="DG12" s="2">
        <v>8.1289396286010707</v>
      </c>
      <c r="DH12">
        <v>2.2057895548641699E-3</v>
      </c>
      <c r="DI12">
        <v>19.270521253347422</v>
      </c>
      <c r="DJ12">
        <v>0.24964816868305201</v>
      </c>
      <c r="DK12">
        <v>2.6200616266578401E-3</v>
      </c>
      <c r="DL12">
        <v>7.0270857810974103</v>
      </c>
      <c r="DM12">
        <v>0.10588838160038</v>
      </c>
      <c r="DN12">
        <v>0.58084237575530995</v>
      </c>
      <c r="DO12">
        <v>0</v>
      </c>
      <c r="DP12">
        <v>9.7489114850759506E-3</v>
      </c>
      <c r="DQ12">
        <v>1.5572483651340001E-2</v>
      </c>
      <c r="DR12">
        <v>15.324398994445801</v>
      </c>
      <c r="DS12">
        <v>61.906948089599602</v>
      </c>
      <c r="DT12" s="3">
        <f>'[1]GovtExp (VDGM+VIGM)'!C11</f>
        <v>0</v>
      </c>
      <c r="DU12" s="3">
        <f>'[1]GovtExp (VDGM+VIGM)'!D11</f>
        <v>1.7774217121768699E-4</v>
      </c>
      <c r="DV12" s="3">
        <f>'[1]GovtExp (VDGM+VIGM)'!E11</f>
        <v>2.7104067878980198E-9</v>
      </c>
      <c r="DW12" s="3">
        <f>'[1]GovtExp (VDGM+VIGM)'!F11</f>
        <v>5.9802843566103494E-8</v>
      </c>
      <c r="DX12" s="3">
        <f>'[1]GovtExp (VDGM+VIGM)'!G11</f>
        <v>1.50834988943416E-8</v>
      </c>
      <c r="DY12" s="3">
        <f>'[1]GovtExp (VDGM+VIGM)'!H11</f>
        <v>1.75565126880883E-8</v>
      </c>
      <c r="DZ12" s="3">
        <f>'[1]GovtExp (VDGM+VIGM)'!I11</f>
        <v>6.8956625132177203E-11</v>
      </c>
      <c r="EA12" s="3">
        <f>'[1]GovtExp (VDGM+VIGM)'!J11</f>
        <v>1.62777880063913E-7</v>
      </c>
      <c r="EB12" s="3">
        <f>'[1]GovtExp (VDGM+VIGM)'!K11</f>
        <v>3.06523304516304E-7</v>
      </c>
      <c r="EC12" s="3">
        <f>'[1]GovtExp (VDGM+VIGM)'!L11</f>
        <v>5.5850154362380199E-11</v>
      </c>
      <c r="ED12" s="3">
        <f>'[1]GovtExp (VDGM+VIGM)'!M11</f>
        <v>-3</v>
      </c>
      <c r="EE12" s="3">
        <f>'[1]GovtExp (VDGM+VIGM)'!N11</f>
        <v>4.3304510199959602E-7</v>
      </c>
      <c r="EF12" s="3">
        <f>[1]Export!C11</f>
        <v>2.02097307919757E-5</v>
      </c>
      <c r="EG12" s="3">
        <f>[1]Export!D11</f>
        <v>1.40000001920271E-5</v>
      </c>
      <c r="EH12" s="3">
        <f>[1]Export!E11</f>
        <v>0.53792959451675404</v>
      </c>
      <c r="EI12" s="3">
        <f>[1]Export!F11</f>
        <v>5.5712617933750201E-2</v>
      </c>
      <c r="EJ12" s="3">
        <f>[1]Export!G11</f>
        <v>0.43491205573081998</v>
      </c>
      <c r="EK12" s="3">
        <f>[1]Export!H11</f>
        <v>2.0674951374530799E-2</v>
      </c>
      <c r="EL12" s="3">
        <f>[1]Export!I11</f>
        <v>0.77290809154510498</v>
      </c>
      <c r="EM12" s="3">
        <f>[1]Export!J11</f>
        <v>56.878944396972699</v>
      </c>
      <c r="EN12" s="3">
        <f>[1]Export!K11</f>
        <v>4.9353804588317898</v>
      </c>
      <c r="EO12" s="3">
        <f>[1]Export!L11</f>
        <v>0.12365777790546401</v>
      </c>
      <c r="EP12" s="3">
        <f>[1]Export!M11</f>
        <v>84.454719543457003</v>
      </c>
      <c r="EQ12" s="3">
        <f>[1]Export!N11</f>
        <v>24.7169303894043</v>
      </c>
      <c r="ER12">
        <f t="shared" si="1"/>
        <v>2057.2657019954781</v>
      </c>
    </row>
    <row r="13" spans="1:148" x14ac:dyDescent="0.35">
      <c r="A13" s="1" t="s">
        <v>6</v>
      </c>
      <c r="B13" t="s">
        <v>18</v>
      </c>
      <c r="C13">
        <f>'R12-S8 MRIO'!C13/'R12-S8 MRIO'!$C$100</f>
        <v>0</v>
      </c>
      <c r="D13">
        <f>'R12-S8 MRIO'!D13/'R12-S8 MRIO'!$D$100</f>
        <v>0</v>
      </c>
      <c r="E13">
        <f>'R12-S8 MRIO'!E13/'R12-S8 MRIO'!$E$100</f>
        <v>0</v>
      </c>
      <c r="F13">
        <f>'R12-S8 MRIO'!F13/'R12-S8 MRIO'!$F$100</f>
        <v>0</v>
      </c>
      <c r="G13">
        <f>'R12-S8 MRIO'!G13/'R12-S8 MRIO'!$G$100</f>
        <v>0</v>
      </c>
      <c r="H13">
        <f>'R12-S8 MRIO'!H13/'R12-S8 MRIO'!$H$100</f>
        <v>0</v>
      </c>
      <c r="I13">
        <f>'R12-S8 MRIO'!I13/'R12-S8 MRIO'!$I$100</f>
        <v>0</v>
      </c>
      <c r="J13">
        <f>'R12-S8 MRIO'!J13/'R12-S8 MRIO'!$J$100</f>
        <v>0</v>
      </c>
      <c r="K13">
        <f>'R12-S8 MRIO'!K13/'R12-S8 MRIO'!$K$100</f>
        <v>3.8270426876074634E-5</v>
      </c>
      <c r="L13">
        <f>'R12-S8 MRIO'!L13/'R12-S8 MRIO'!$L$100</f>
        <v>1.7091394918788951E-2</v>
      </c>
      <c r="M13">
        <f>'R12-S8 MRIO'!M13/'R12-S8 MRIO'!$M$100</f>
        <v>3.3783100628783977E-5</v>
      </c>
      <c r="N13">
        <f>'R12-S8 MRIO'!N13/'R12-S8 MRIO'!$N$100</f>
        <v>2.9329520313796172E-3</v>
      </c>
      <c r="O13">
        <f>'R12-S8 MRIO'!O13/'R12-S8 MRIO'!$O$100</f>
        <v>1.4624492903706775E-4</v>
      </c>
      <c r="P13">
        <f>'R12-S8 MRIO'!P13/'R12-S8 MRIO'!$P$100</f>
        <v>1.7331782485350336E-5</v>
      </c>
      <c r="Q13">
        <f>'R12-S8 MRIO'!Q13/'R12-S8 MRIO'!$Q$100</f>
        <v>1.6774867931826777E-3</v>
      </c>
      <c r="R13">
        <f>'R12-S8 MRIO'!R13/'R12-S8 MRIO'!$R$100</f>
        <v>1.7081334588317439E-4</v>
      </c>
      <c r="S13">
        <f>'R12-S8 MRIO'!S13/'R12-S8 MRIO'!$S$100</f>
        <v>5.251019953111422E-10</v>
      </c>
      <c r="T13">
        <f>'R12-S8 MRIO'!T13/'R12-S8 MRIO'!$T$100</f>
        <v>6.1269408053550192E-8</v>
      </c>
      <c r="U13">
        <f>'R12-S8 MRIO'!U13/'R12-S8 MRIO'!$U$100</f>
        <v>8.4548250058311883E-10</v>
      </c>
      <c r="V13">
        <f>'R12-S8 MRIO'!V13/'R12-S8 MRIO'!$V$100</f>
        <v>1.7925210657554013E-7</v>
      </c>
      <c r="W13">
        <f>'R12-S8 MRIO'!W13/'R12-S8 MRIO'!$W$100</f>
        <v>7.3042223997048671E-9</v>
      </c>
      <c r="X13">
        <f>'R12-S8 MRIO'!X13/'R12-S8 MRIO'!$X$100</f>
        <v>2.1478464713786142E-10</v>
      </c>
      <c r="Y13">
        <f>'R12-S8 MRIO'!Y13/'R12-S8 MRIO'!$Y$100</f>
        <v>9.4974933616960505E-8</v>
      </c>
      <c r="Z13">
        <f>'R12-S8 MRIO'!Z13/'R12-S8 MRIO'!$Z$100</f>
        <v>1.5150165275183041E-3</v>
      </c>
      <c r="AA13">
        <f>'R12-S8 MRIO'!AA13/'R12-S8 MRIO'!$AA$100</f>
        <v>0</v>
      </c>
      <c r="AB13">
        <f>'R12-S8 MRIO'!AB13/'R12-S8 MRIO'!$AB$100</f>
        <v>0</v>
      </c>
      <c r="AC13">
        <f>'R12-S8 MRIO'!AC13/'R12-S8 MRIO'!$AC$100</f>
        <v>0</v>
      </c>
      <c r="AD13">
        <f>'R12-S8 MRIO'!AD13/'R12-S8 MRIO'!$AD$100</f>
        <v>0</v>
      </c>
      <c r="AE13">
        <f>'R12-S8 MRIO'!AE13/'R12-S8 MRIO'!$AE$100</f>
        <v>0</v>
      </c>
      <c r="AF13">
        <f>'R12-S8 MRIO'!AF13/'R12-S8 MRIO'!$AF$100</f>
        <v>0</v>
      </c>
      <c r="AG13">
        <f>'R12-S8 MRIO'!AG13/'R12-S8 MRIO'!$AG$100</f>
        <v>0</v>
      </c>
      <c r="AH13">
        <f>'R12-S8 MRIO'!AH13/'R12-S8 MRIO'!$AH$100</f>
        <v>0</v>
      </c>
      <c r="AI13">
        <f>'R12-S8 MRIO'!AI13/'R12-S8 MRIO'!$AI$100</f>
        <v>7.5153687913455797E-10</v>
      </c>
      <c r="AJ13">
        <f>'R12-S8 MRIO'!AJ13/'R12-S8 MRIO'!$AJ$100</f>
        <v>1.1441761009616859E-7</v>
      </c>
      <c r="AK13">
        <f>'R12-S8 MRIO'!AK13/'R12-S8 MRIO'!$AK$100</f>
        <v>2.2752275642486268E-9</v>
      </c>
      <c r="AL13">
        <f>'R12-S8 MRIO'!AL13/'R12-S8 MRIO'!$AL$100</f>
        <v>2.97793557451497E-7</v>
      </c>
      <c r="AM13">
        <f>'R12-S8 MRIO'!AM13/'R12-S8 MRIO'!$AM$100</f>
        <v>7.9596595251070281E-9</v>
      </c>
      <c r="AN13">
        <f>'R12-S8 MRIO'!AN13/'R12-S8 MRIO'!$AN$100</f>
        <v>1.974273506626192E-10</v>
      </c>
      <c r="AO13">
        <f>'R12-S8 MRIO'!AO13/'R12-S8 MRIO'!$AO$100</f>
        <v>3.8435740662718913E-8</v>
      </c>
      <c r="AP13">
        <f>'R12-S8 MRIO'!AP13/'R12-S8 MRIO'!$AP$100</f>
        <v>2.3130988129724885E-6</v>
      </c>
      <c r="AQ13">
        <f>'R12-S8 MRIO'!AQ13/'R12-S8 MRIO'!$AQ$100</f>
        <v>1.5030601962066783E-12</v>
      </c>
      <c r="AR13">
        <f>'R12-S8 MRIO'!AR13/'R12-S8 MRIO'!$AR$100</f>
        <v>3.7637915141112648E-10</v>
      </c>
      <c r="AS13">
        <f>'R12-S8 MRIO'!AS13/'R12-S8 MRIO'!$AS$100</f>
        <v>3.1797312329882537E-12</v>
      </c>
      <c r="AT13">
        <f>'R12-S8 MRIO'!AT13/'R12-S8 MRIO'!$AT$100</f>
        <v>6.9500326662606032E-10</v>
      </c>
      <c r="AU13">
        <f>'R12-S8 MRIO'!AU13/'R12-S8 MRIO'!$AU$100</f>
        <v>1.6410599638208518E-11</v>
      </c>
      <c r="AV13">
        <f>'R12-S8 MRIO'!AV13/'R12-S8 MRIO'!$AV$100</f>
        <v>2.5070659839488278E-12</v>
      </c>
      <c r="AW13">
        <f>'R12-S8 MRIO'!AW13/'R12-S8 MRIO'!$AW$100</f>
        <v>2.4401171038374655E-10</v>
      </c>
      <c r="AX13">
        <f>'R12-S8 MRIO'!AX13/'R12-S8 MRIO'!$AX$100</f>
        <v>1.8744656640223229E-3</v>
      </c>
      <c r="AY13">
        <f>'R12-S8 MRIO'!AY13/'R12-S8 MRIO'!$AY$100</f>
        <v>4.0908784483857465E-9</v>
      </c>
      <c r="AZ13">
        <f>'R12-S8 MRIO'!AZ13/'R12-S8 MRIO'!$AZ$100</f>
        <v>2.1012043851442144E-8</v>
      </c>
      <c r="BA13">
        <f>'R12-S8 MRIO'!BA13/'R12-S8 MRIO'!$BA$100</f>
        <v>2.6910010424030548E-9</v>
      </c>
      <c r="BB13">
        <f>'R12-S8 MRIO'!BB13/'R12-S8 MRIO'!$BB$100</f>
        <v>1.5410122896341868E-7</v>
      </c>
      <c r="BC13">
        <f>'R12-S8 MRIO'!BC13/'R12-S8 MRIO'!$BC$100</f>
        <v>3.2274473181868942E-9</v>
      </c>
      <c r="BD13">
        <f>'R12-S8 MRIO'!BD13/'R12-S8 MRIO'!$BD$100</f>
        <v>7.9673222260179173E-11</v>
      </c>
      <c r="BE13">
        <f>'R12-S8 MRIO'!BE13/'R12-S8 MRIO'!$BE$100</f>
        <v>4.8731696906282973E-8</v>
      </c>
      <c r="BF13">
        <f>'R12-S8 MRIO'!BF13/'R12-S8 MRIO'!$BF$100</f>
        <v>1.0164320774675807E-9</v>
      </c>
      <c r="BG13">
        <f>'R12-S8 MRIO'!BG13/'R12-S8 MRIO'!$BG$100</f>
        <v>9.3931884347419814E-8</v>
      </c>
      <c r="BH13">
        <f>'R12-S8 MRIO'!BH13/'R12-S8 MRIO'!$BH$100</f>
        <v>4.3321924972935469E-6</v>
      </c>
      <c r="BI13">
        <f>'R12-S8 MRIO'!BI13/'R12-S8 MRIO'!$BI$100</f>
        <v>1.8115487247751755E-7</v>
      </c>
      <c r="BJ13">
        <f>'R12-S8 MRIO'!BJ13/'R12-S8 MRIO'!$BJ$100</f>
        <v>2.4314375975652892E-5</v>
      </c>
      <c r="BK13">
        <f>'R12-S8 MRIO'!BK13/'R12-S8 MRIO'!$BK$100</f>
        <v>6.7768007425748374E-7</v>
      </c>
      <c r="BL13">
        <f>'R12-S8 MRIO'!BL13/'R12-S8 MRIO'!$BL$100</f>
        <v>4.1322486468535759E-8</v>
      </c>
      <c r="BM13">
        <f>'R12-S8 MRIO'!BM13/'R12-S8 MRIO'!$BM$100</f>
        <v>2.2118419287516013E-5</v>
      </c>
      <c r="BN13">
        <f>'R12-S8 MRIO'!BN13/'R12-S8 MRIO'!$BN$100</f>
        <v>2.5744392118752948E-7</v>
      </c>
      <c r="BO13">
        <f>'R12-S8 MRIO'!BO13/'R12-S8 MRIO'!$BO$100</f>
        <v>1.8596845053954872E-8</v>
      </c>
      <c r="BP13">
        <f>'R12-S8 MRIO'!BP13/'R12-S8 MRIO'!$BP$100</f>
        <v>9.1467031217442944E-6</v>
      </c>
      <c r="BQ13">
        <f>'R12-S8 MRIO'!BQ13/'R12-S8 MRIO'!$BQ$100</f>
        <v>4.0580651850315083E-8</v>
      </c>
      <c r="BR13">
        <f>'R12-S8 MRIO'!BR13/'R12-S8 MRIO'!$BR$100</f>
        <v>9.2990384613419047E-6</v>
      </c>
      <c r="BS13">
        <f>'R12-S8 MRIO'!BS13/'R12-S8 MRIO'!$BS$100</f>
        <v>1.934219859041312E-7</v>
      </c>
      <c r="BT13">
        <f>'R12-S8 MRIO'!BT13/'R12-S8 MRIO'!$BT$100</f>
        <v>3.332784486597886E-8</v>
      </c>
      <c r="BU13">
        <f>'R12-S8 MRIO'!BU13/'R12-S8 MRIO'!$BU$100</f>
        <v>1.231569036218262E-5</v>
      </c>
      <c r="BV13">
        <f>'R12-S8 MRIO'!BV13/'R12-S8 MRIO'!$BV$100</f>
        <v>1.2652990024973638E-7</v>
      </c>
      <c r="BW13">
        <f>'R12-S8 MRIO'!BW13/'R12-S8 MRIO'!$BW$100</f>
        <v>2.8477388640281359E-11</v>
      </c>
      <c r="BX13">
        <f>'R12-S8 MRIO'!BX13/'R12-S8 MRIO'!$BX$100</f>
        <v>9.5648220302723895E-9</v>
      </c>
      <c r="BY13">
        <f>'R12-S8 MRIO'!BY13/'R12-S8 MRIO'!$BY$100</f>
        <v>7.2898698351346645E-11</v>
      </c>
      <c r="BZ13">
        <f>'R12-S8 MRIO'!BZ13/'R12-S8 MRIO'!$BZ$100</f>
        <v>2.1514945089611106E-8</v>
      </c>
      <c r="CA13">
        <f>'R12-S8 MRIO'!CA13/'R12-S8 MRIO'!$CA$100</f>
        <v>4.7606549340758621E-10</v>
      </c>
      <c r="CB13">
        <f>'R12-S8 MRIO'!CB13/'R12-S8 MRIO'!$CB$100</f>
        <v>2.9211955649682581E-11</v>
      </c>
      <c r="CC13">
        <f>'R12-S8 MRIO'!CC13/'R12-S8 MRIO'!$CC$100</f>
        <v>1.2127709032012506E-8</v>
      </c>
      <c r="CD13">
        <f>'R12-S8 MRIO'!CD13/'R12-S8 MRIO'!$CD$100</f>
        <v>6.7488328993262534E-9</v>
      </c>
      <c r="CE13">
        <f>'R12-S8 MRIO'!CE13/'R12-S8 MRIO'!$CE$100</f>
        <v>1.2634502652117883E-9</v>
      </c>
      <c r="CF13">
        <f>'R12-S8 MRIO'!CF13/'R12-S8 MRIO'!$CF$100</f>
        <v>5.9255087450322156E-8</v>
      </c>
      <c r="CG13">
        <f>'R12-S8 MRIO'!CG13/'R12-S8 MRIO'!$CG$100</f>
        <v>1.7575536716504569E-9</v>
      </c>
      <c r="CH13">
        <f>'R12-S8 MRIO'!CH13/'R12-S8 MRIO'!$CH$100</f>
        <v>2.0842390752936221E-7</v>
      </c>
      <c r="CI13">
        <f>'R12-S8 MRIO'!CI13/'R12-S8 MRIO'!$CI$100</f>
        <v>6.9251042997041979E-9</v>
      </c>
      <c r="CU13" s="5">
        <f t="shared" si="0"/>
        <v>2.5584633723049231E-2</v>
      </c>
      <c r="CV13" s="2">
        <v>0</v>
      </c>
      <c r="CW13" s="2">
        <v>8.4453441202640506E-2</v>
      </c>
      <c r="CX13" s="2">
        <v>0</v>
      </c>
      <c r="CY13" s="2">
        <v>0</v>
      </c>
      <c r="CZ13" s="2">
        <v>0</v>
      </c>
      <c r="DA13" s="2">
        <v>2.76389182545245E-5</v>
      </c>
      <c r="DB13" s="2">
        <v>0</v>
      </c>
      <c r="DC13" s="2">
        <v>0</v>
      </c>
      <c r="DD13" s="2">
        <v>0</v>
      </c>
      <c r="DE13" s="2">
        <v>3.0289476853795301E-4</v>
      </c>
      <c r="DF13" s="2">
        <v>1.54843367636204E-3</v>
      </c>
      <c r="DG13" s="2">
        <v>3.8368467241525699E-2</v>
      </c>
      <c r="DH13">
        <v>0</v>
      </c>
      <c r="DI13">
        <v>4.0772808715701103E-3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s="3">
        <f>'[1]GovtExp (VDGM+VIGM)'!C12</f>
        <v>0</v>
      </c>
      <c r="DU13" s="3">
        <f>'[1]GovtExp (VDGM+VIGM)'!D12</f>
        <v>5.4358180179292503E-9</v>
      </c>
      <c r="DV13" s="3">
        <f>'[1]GovtExp (VDGM+VIGM)'!E12</f>
        <v>0</v>
      </c>
      <c r="DW13" s="3">
        <f>'[1]GovtExp (VDGM+VIGM)'!F12</f>
        <v>0</v>
      </c>
      <c r="DX13" s="3">
        <f>'[1]GovtExp (VDGM+VIGM)'!G12</f>
        <v>0</v>
      </c>
      <c r="DY13" s="3">
        <f>'[1]GovtExp (VDGM+VIGM)'!H12</f>
        <v>4.1262634975503002E-10</v>
      </c>
      <c r="DZ13" s="3">
        <f>'[1]GovtExp (VDGM+VIGM)'!I12</f>
        <v>0</v>
      </c>
      <c r="EA13" s="3">
        <f>'[1]GovtExp (VDGM+VIGM)'!J12</f>
        <v>0</v>
      </c>
      <c r="EB13" s="3">
        <f>'[1]GovtExp (VDGM+VIGM)'!K12</f>
        <v>0</v>
      </c>
      <c r="EC13" s="3">
        <f>'[1]GovtExp (VDGM+VIGM)'!L12</f>
        <v>4.5114347813068897E-9</v>
      </c>
      <c r="ED13" s="3">
        <f>'[1]GovtExp (VDGM+VIGM)'!M12</f>
        <v>2.3116843550496901E-8</v>
      </c>
      <c r="EE13" s="3">
        <f>'[1]GovtExp (VDGM+VIGM)'!N12</f>
        <v>5.6521326996516997E-7</v>
      </c>
      <c r="EF13" s="3">
        <f>[1]Export!C12</f>
        <v>1.88691355873516E-8</v>
      </c>
      <c r="EG13" s="3">
        <f>[1]Export!D12</f>
        <v>3.99999998990097E-6</v>
      </c>
      <c r="EH13" s="3">
        <f>[1]Export!E12</f>
        <v>22.179485321044901</v>
      </c>
      <c r="EI13" s="3">
        <f>[1]Export!F12</f>
        <v>2.3528255042037901E-6</v>
      </c>
      <c r="EJ13" s="3">
        <f>[1]Export!G12</f>
        <v>0.16746537387371099</v>
      </c>
      <c r="EK13" s="3">
        <f>[1]Export!H12</f>
        <v>16.886926651001001</v>
      </c>
      <c r="EL13" s="3">
        <f>[1]Export!I12</f>
        <v>4.2235262691974598E-2</v>
      </c>
      <c r="EM13" s="3">
        <f>[1]Export!J12</f>
        <v>11.831172943115201</v>
      </c>
      <c r="EN13" s="3">
        <f>[1]Export!K12</f>
        <v>2.62822461128235</v>
      </c>
      <c r="EO13" s="3">
        <f>[1]Export!L12</f>
        <v>1.3594599440693901E-3</v>
      </c>
      <c r="EP13" s="3">
        <f>[1]Export!M12</f>
        <v>3.6953070163726802</v>
      </c>
      <c r="EQ13" s="3">
        <f>[1]Export!N12</f>
        <v>8.4054260253906303</v>
      </c>
      <c r="ER13">
        <f t="shared" si="1"/>
        <v>66.017557059226121</v>
      </c>
    </row>
    <row r="14" spans="1:148" x14ac:dyDescent="0.35">
      <c r="A14" s="1" t="s">
        <v>6</v>
      </c>
      <c r="B14" t="s">
        <v>19</v>
      </c>
      <c r="C14">
        <f>'R12-S8 MRIO'!C14/'R12-S8 MRIO'!$C$100</f>
        <v>0</v>
      </c>
      <c r="D14">
        <f>'R12-S8 MRIO'!D14/'R12-S8 MRIO'!$D$100</f>
        <v>0</v>
      </c>
      <c r="E14">
        <f>'R12-S8 MRIO'!E14/'R12-S8 MRIO'!$E$100</f>
        <v>0</v>
      </c>
      <c r="F14">
        <f>'R12-S8 MRIO'!F14/'R12-S8 MRIO'!$F$100</f>
        <v>0</v>
      </c>
      <c r="G14">
        <f>'R12-S8 MRIO'!G14/'R12-S8 MRIO'!$G$100</f>
        <v>0</v>
      </c>
      <c r="H14">
        <f>'R12-S8 MRIO'!H14/'R12-S8 MRIO'!$H$100</f>
        <v>0</v>
      </c>
      <c r="I14">
        <f>'R12-S8 MRIO'!I14/'R12-S8 MRIO'!$I$100</f>
        <v>0</v>
      </c>
      <c r="J14">
        <f>'R12-S8 MRIO'!J14/'R12-S8 MRIO'!$J$100</f>
        <v>0</v>
      </c>
      <c r="K14">
        <f>'R12-S8 MRIO'!K14/'R12-S8 MRIO'!$K$100</f>
        <v>5.8153070537621539E-2</v>
      </c>
      <c r="L14">
        <f>'R12-S8 MRIO'!L14/'R12-S8 MRIO'!$L$100</f>
        <v>2.8012943241566693E-6</v>
      </c>
      <c r="M14">
        <f>'R12-S8 MRIO'!M14/'R12-S8 MRIO'!$M$100</f>
        <v>6.0623267078374905E-2</v>
      </c>
      <c r="N14">
        <f>'R12-S8 MRIO'!N14/'R12-S8 MRIO'!$N$100</f>
        <v>6.0918671677563446E-4</v>
      </c>
      <c r="O14">
        <f>'R12-S8 MRIO'!O14/'R12-S8 MRIO'!$O$100</f>
        <v>5.6949293338839418E-3</v>
      </c>
      <c r="P14">
        <f>'R12-S8 MRIO'!P14/'R12-S8 MRIO'!$P$100</f>
        <v>4.7018298735007196E-4</v>
      </c>
      <c r="Q14">
        <f>'R12-S8 MRIO'!Q14/'R12-S8 MRIO'!$Q$100</f>
        <v>2.1507869287565873E-2</v>
      </c>
      <c r="R14">
        <f>'R12-S8 MRIO'!R14/'R12-S8 MRIO'!$R$100</f>
        <v>7.6955332441117806E-7</v>
      </c>
      <c r="S14">
        <f>'R12-S8 MRIO'!S14/'R12-S8 MRIO'!$S$100</f>
        <v>1.7916470459497539E-6</v>
      </c>
      <c r="T14">
        <f>'R12-S8 MRIO'!T14/'R12-S8 MRIO'!$T$100</f>
        <v>2.1445276537831142E-10</v>
      </c>
      <c r="U14">
        <f>'R12-S8 MRIO'!U14/'R12-S8 MRIO'!$U$100</f>
        <v>1.0072204688355171E-5</v>
      </c>
      <c r="V14">
        <f>'R12-S8 MRIO'!V14/'R12-S8 MRIO'!$V$100</f>
        <v>1.8699734804925801E-8</v>
      </c>
      <c r="W14">
        <f>'R12-S8 MRIO'!W14/'R12-S8 MRIO'!$W$100</f>
        <v>1.336204607083969E-7</v>
      </c>
      <c r="X14">
        <f>'R12-S8 MRIO'!X14/'R12-S8 MRIO'!$X$100</f>
        <v>1.472987901981183E-6</v>
      </c>
      <c r="Y14">
        <f>'R12-S8 MRIO'!Y14/'R12-S8 MRIO'!$Y$100</f>
        <v>2.6766803393073673E-5</v>
      </c>
      <c r="Z14">
        <f>'R12-S8 MRIO'!Z14/'R12-S8 MRIO'!$Z$100</f>
        <v>9.3099841711423824E-10</v>
      </c>
      <c r="AA14">
        <f>'R12-S8 MRIO'!AA14/'R12-S8 MRIO'!$AA$100</f>
        <v>2.1889973124261312E-7</v>
      </c>
      <c r="AB14">
        <f>'R12-S8 MRIO'!AB14/'R12-S8 MRIO'!$AB$100</f>
        <v>1.5396637393162833E-10</v>
      </c>
      <c r="AC14">
        <f>'R12-S8 MRIO'!AC14/'R12-S8 MRIO'!$AC$100</f>
        <v>4.5300694543790485E-7</v>
      </c>
      <c r="AD14">
        <f>'R12-S8 MRIO'!AD14/'R12-S8 MRIO'!$AD$100</f>
        <v>5.0485000680023863E-9</v>
      </c>
      <c r="AE14">
        <f>'R12-S8 MRIO'!AE14/'R12-S8 MRIO'!$AE$100</f>
        <v>4.8126208147164295E-8</v>
      </c>
      <c r="AF14">
        <f>'R12-S8 MRIO'!AF14/'R12-S8 MRIO'!$AF$100</f>
        <v>7.3910477938868724E-8</v>
      </c>
      <c r="AG14">
        <f>'R12-S8 MRIO'!AG14/'R12-S8 MRIO'!$AG$100</f>
        <v>9.6668574561466172E-8</v>
      </c>
      <c r="AH14">
        <f>'R12-S8 MRIO'!AH14/'R12-S8 MRIO'!$AH$100</f>
        <v>7.5372569808562089E-12</v>
      </c>
      <c r="AI14">
        <f>'R12-S8 MRIO'!AI14/'R12-S8 MRIO'!$AI$100</f>
        <v>7.105145204960122E-6</v>
      </c>
      <c r="AJ14">
        <f>'R12-S8 MRIO'!AJ14/'R12-S8 MRIO'!$AJ$100</f>
        <v>4.370453637634521E-11</v>
      </c>
      <c r="AK14">
        <f>'R12-S8 MRIO'!AK14/'R12-S8 MRIO'!$AK$100</f>
        <v>1.7121567869167655E-5</v>
      </c>
      <c r="AL14">
        <f>'R12-S8 MRIO'!AL14/'R12-S8 MRIO'!$AL$100</f>
        <v>4.329702472379972E-8</v>
      </c>
      <c r="AM14">
        <f>'R12-S8 MRIO'!AM14/'R12-S8 MRIO'!$AM$100</f>
        <v>1.8116999987124163E-6</v>
      </c>
      <c r="AN14">
        <f>'R12-S8 MRIO'!AN14/'R12-S8 MRIO'!$AN$100</f>
        <v>7.4687388121917545E-8</v>
      </c>
      <c r="AO14">
        <f>'R12-S8 MRIO'!AO14/'R12-S8 MRIO'!$AO$100</f>
        <v>9.8905219695614456E-7</v>
      </c>
      <c r="AP14">
        <f>'R12-S8 MRIO'!AP14/'R12-S8 MRIO'!$AP$100</f>
        <v>1.1538705272070914E-10</v>
      </c>
      <c r="AQ14">
        <f>'R12-S8 MRIO'!AQ14/'R12-S8 MRIO'!$AQ$100</f>
        <v>1.7991436461994426E-8</v>
      </c>
      <c r="AR14">
        <f>'R12-S8 MRIO'!AR14/'R12-S8 MRIO'!$AR$100</f>
        <v>1.860956831377178E-12</v>
      </c>
      <c r="AS14">
        <f>'R12-S8 MRIO'!AS14/'R12-S8 MRIO'!$AS$100</f>
        <v>8.3848196354632135E-8</v>
      </c>
      <c r="AT14">
        <f>'R12-S8 MRIO'!AT14/'R12-S8 MRIO'!$AT$100</f>
        <v>1.0053380115190632E-9</v>
      </c>
      <c r="AU14">
        <f>'R12-S8 MRIO'!AU14/'R12-S8 MRIO'!$AU$100</f>
        <v>1.6060744486956348E-8</v>
      </c>
      <c r="AV14">
        <f>'R12-S8 MRIO'!AV14/'R12-S8 MRIO'!$AV$100</f>
        <v>8.2822762022428404E-9</v>
      </c>
      <c r="AW14">
        <f>'R12-S8 MRIO'!AW14/'R12-S8 MRIO'!$AW$100</f>
        <v>1.7799891535036656E-7</v>
      </c>
      <c r="AX14">
        <f>'R12-S8 MRIO'!AX14/'R12-S8 MRIO'!$AX$100</f>
        <v>3.7519485145368789E-12</v>
      </c>
      <c r="AY14">
        <f>'R12-S8 MRIO'!AY14/'R12-S8 MRIO'!$AY$100</f>
        <v>2.3565947896828088E-4</v>
      </c>
      <c r="AZ14">
        <f>'R12-S8 MRIO'!AZ14/'R12-S8 MRIO'!$AZ$100</f>
        <v>2.1492108994974313E-11</v>
      </c>
      <c r="BA14">
        <f>'R12-S8 MRIO'!BA14/'R12-S8 MRIO'!$BA$100</f>
        <v>9.0566328541092294E-5</v>
      </c>
      <c r="BB14">
        <f>'R12-S8 MRIO'!BB14/'R12-S8 MRIO'!$BB$100</f>
        <v>1.0751733912833018E-7</v>
      </c>
      <c r="BC14">
        <f>'R12-S8 MRIO'!BC14/'R12-S8 MRIO'!$BC$100</f>
        <v>1.3456733949924801E-6</v>
      </c>
      <c r="BD14">
        <f>'R12-S8 MRIO'!BD14/'R12-S8 MRIO'!$BD$100</f>
        <v>1.0830031683848025E-7</v>
      </c>
      <c r="BE14">
        <f>'R12-S8 MRIO'!BE14/'R12-S8 MRIO'!$BE$100</f>
        <v>3.6817832030666054E-6</v>
      </c>
      <c r="BF14">
        <f>'R12-S8 MRIO'!BF14/'R12-S8 MRIO'!$BF$100</f>
        <v>2.838206521320386E-10</v>
      </c>
      <c r="BG14">
        <f>'R12-S8 MRIO'!BG14/'R12-S8 MRIO'!$BG$100</f>
        <v>8.4553587656804993E-4</v>
      </c>
      <c r="BH14">
        <f>'R12-S8 MRIO'!BH14/'R12-S8 MRIO'!$BH$100</f>
        <v>2.2425838276818108E-9</v>
      </c>
      <c r="BI14">
        <f>'R12-S8 MRIO'!BI14/'R12-S8 MRIO'!$BI$100</f>
        <v>2.2690003708096939E-3</v>
      </c>
      <c r="BJ14">
        <f>'R12-S8 MRIO'!BJ14/'R12-S8 MRIO'!$BJ$100</f>
        <v>3.0434437987447726E-5</v>
      </c>
      <c r="BK14">
        <f>'R12-S8 MRIO'!BK14/'R12-S8 MRIO'!$BK$100</f>
        <v>6.5075800846613129E-5</v>
      </c>
      <c r="BL14">
        <f>'R12-S8 MRIO'!BL14/'R12-S8 MRIO'!$BL$100</f>
        <v>1.698372557794606E-5</v>
      </c>
      <c r="BM14">
        <f>'R12-S8 MRIO'!BM14/'R12-S8 MRIO'!$BM$100</f>
        <v>4.6681436065304581E-4</v>
      </c>
      <c r="BN14">
        <f>'R12-S8 MRIO'!BN14/'R12-S8 MRIO'!$BN$100</f>
        <v>2.927098311966536E-8</v>
      </c>
      <c r="BO14">
        <f>'R12-S8 MRIO'!BO14/'R12-S8 MRIO'!$BO$100</f>
        <v>4.9479406774960845E-4</v>
      </c>
      <c r="BP14">
        <f>'R12-S8 MRIO'!BP14/'R12-S8 MRIO'!$BP$100</f>
        <v>6.0267961366728203E-9</v>
      </c>
      <c r="BQ14">
        <f>'R12-S8 MRIO'!BQ14/'R12-S8 MRIO'!$BQ$100</f>
        <v>8.7293146248213209E-4</v>
      </c>
      <c r="BR14">
        <f>'R12-S8 MRIO'!BR14/'R12-S8 MRIO'!$BR$100</f>
        <v>6.899201547041711E-6</v>
      </c>
      <c r="BS14">
        <f>'R12-S8 MRIO'!BS14/'R12-S8 MRIO'!$BS$100</f>
        <v>1.7279644466662242E-5</v>
      </c>
      <c r="BT14">
        <f>'R12-S8 MRIO'!BT14/'R12-S8 MRIO'!$BT$100</f>
        <v>1.499087620543199E-5</v>
      </c>
      <c r="BU14">
        <f>'R12-S8 MRIO'!BU14/'R12-S8 MRIO'!$BU$100</f>
        <v>3.9153420779174287E-4</v>
      </c>
      <c r="BV14">
        <f>'R12-S8 MRIO'!BV14/'R12-S8 MRIO'!$BV$100</f>
        <v>8.1957393598137054E-9</v>
      </c>
      <c r="BW14">
        <f>'R12-S8 MRIO'!BW14/'R12-S8 MRIO'!$BW$100</f>
        <v>2.5906104974141941E-8</v>
      </c>
      <c r="BX14">
        <f>'R12-S8 MRIO'!BX14/'R12-S8 MRIO'!$BX$100</f>
        <v>2.7094968088526181E-13</v>
      </c>
      <c r="BY14">
        <f>'R12-S8 MRIO'!BY14/'R12-S8 MRIO'!$BY$100</f>
        <v>4.6014388673635207E-8</v>
      </c>
      <c r="BZ14">
        <f>'R12-S8 MRIO'!BZ14/'R12-S8 MRIO'!$BZ$100</f>
        <v>5.8942028228888684E-10</v>
      </c>
      <c r="CA14">
        <f>'R12-S8 MRIO'!CA14/'R12-S8 MRIO'!$CA$100</f>
        <v>1.0451638779183483E-8</v>
      </c>
      <c r="CB14">
        <f>'R12-S8 MRIO'!CB14/'R12-S8 MRIO'!$CB$100</f>
        <v>1.1120360231108541E-10</v>
      </c>
      <c r="CC14">
        <f>'R12-S8 MRIO'!CC14/'R12-S8 MRIO'!$CC$100</f>
        <v>2.680420854368201E-8</v>
      </c>
      <c r="CD14">
        <f>'R12-S8 MRIO'!CD14/'R12-S8 MRIO'!$CD$100</f>
        <v>6.496199213960634E-13</v>
      </c>
      <c r="CE14">
        <f>'R12-S8 MRIO'!CE14/'R12-S8 MRIO'!$CE$100</f>
        <v>5.2744476272594368E-6</v>
      </c>
      <c r="CF14">
        <f>'R12-S8 MRIO'!CF14/'R12-S8 MRIO'!$CF$100</f>
        <v>1.250780791932714E-11</v>
      </c>
      <c r="CG14">
        <f>'R12-S8 MRIO'!CG14/'R12-S8 MRIO'!$CG$100</f>
        <v>5.664937617305209E-6</v>
      </c>
      <c r="CH14">
        <f>'R12-S8 MRIO'!CH14/'R12-S8 MRIO'!$CH$100</f>
        <v>1.4947450867526426E-8</v>
      </c>
      <c r="CI14">
        <f>'R12-S8 MRIO'!CI14/'R12-S8 MRIO'!$CI$100</f>
        <v>1.94831232595061E-7</v>
      </c>
      <c r="CU14" s="5">
        <f t="shared" si="0"/>
        <v>0.15296572873131686</v>
      </c>
      <c r="CV14" s="2">
        <v>1.32195091282483E-5</v>
      </c>
      <c r="CW14" s="2">
        <v>2534.61596679688</v>
      </c>
      <c r="CX14" s="2">
        <v>316.41244506835898</v>
      </c>
      <c r="CY14" s="2">
        <v>2.5521397590637198</v>
      </c>
      <c r="CZ14" s="2">
        <v>56.909126281738303</v>
      </c>
      <c r="DA14" s="2">
        <v>1.08124935626984</v>
      </c>
      <c r="DB14" s="2">
        <v>44.146160125732401</v>
      </c>
      <c r="DC14" s="2">
        <v>520.54119873046898</v>
      </c>
      <c r="DD14" s="2">
        <v>155.52415466308599</v>
      </c>
      <c r="DE14" s="2">
        <v>1.49382960796356</v>
      </c>
      <c r="DF14" s="2">
        <v>194.30984497070301</v>
      </c>
      <c r="DG14" s="2">
        <v>79.450630187988295</v>
      </c>
      <c r="DH14">
        <v>0</v>
      </c>
      <c r="DI14">
        <v>5.2756894910999097E-4</v>
      </c>
      <c r="DJ14">
        <v>2.2153027821332199E-3</v>
      </c>
      <c r="DK14">
        <v>8.8432180928066405E-4</v>
      </c>
      <c r="DL14">
        <v>4.2460188269615199E-3</v>
      </c>
      <c r="DM14">
        <v>3.3862343116197701E-5</v>
      </c>
      <c r="DN14">
        <v>0.45586425065994302</v>
      </c>
      <c r="DO14">
        <v>2.12513171136379E-2</v>
      </c>
      <c r="DP14">
        <v>0</v>
      </c>
      <c r="DQ14">
        <v>5.5001652799546701E-3</v>
      </c>
      <c r="DR14">
        <v>2.5537807941436799</v>
      </c>
      <c r="DS14">
        <v>16.009494781494102</v>
      </c>
      <c r="DT14" s="3">
        <f>'[1]GovtExp (VDGM+VIGM)'!C13</f>
        <v>6.2267253853054401E-11</v>
      </c>
      <c r="DU14" s="3">
        <f>'[1]GovtExp (VDGM+VIGM)'!D13</f>
        <v>5.5149029940366702E-3</v>
      </c>
      <c r="DV14" s="3">
        <f>'[1]GovtExp (VDGM+VIGM)'!E13</f>
        <v>3.30006078002043E-5</v>
      </c>
      <c r="DW14" s="3">
        <f>'[1]GovtExp (VDGM+VIGM)'!F13</f>
        <v>1.29819568428502E-8</v>
      </c>
      <c r="DX14" s="3">
        <f>'[1]GovtExp (VDGM+VIGM)'!G13</f>
        <v>9.0584078861866106E-5</v>
      </c>
      <c r="DY14" s="3">
        <f>'[1]GovtExp (VDGM+VIGM)'!H13</f>
        <v>4.8658548621460804E-6</v>
      </c>
      <c r="DZ14" s="3">
        <f>'[1]GovtExp (VDGM+VIGM)'!I13</f>
        <v>1.18593576189596E-4</v>
      </c>
      <c r="EA14" s="3">
        <f>'[1]GovtExp (VDGM+VIGM)'!J13</f>
        <v>7.1667542215436697E-4</v>
      </c>
      <c r="EB14" s="3">
        <f>'[1]GovtExp (VDGM+VIGM)'!K13</f>
        <v>4.5111877261660999E-4</v>
      </c>
      <c r="EC14" s="3">
        <f>'[1]GovtExp (VDGM+VIGM)'!L13</f>
        <v>3.1117757259835297E-8</v>
      </c>
      <c r="ED14" s="3">
        <f>'[1]GovtExp (VDGM+VIGM)'!M13</f>
        <v>-2.9999999999124056</v>
      </c>
      <c r="EE14" s="3">
        <f>'[1]GovtExp (VDGM+VIGM)'!N13</f>
        <v>1.5073711983859501E-4</v>
      </c>
      <c r="EF14" s="3">
        <f>[1]Export!C13</f>
        <v>2.5184390324284299E-5</v>
      </c>
      <c r="EG14" s="3">
        <f>[1]Export!D13</f>
        <v>7.99999997980194E-6</v>
      </c>
      <c r="EH14" s="3">
        <f>[1]Export!E13</f>
        <v>318.08853149414102</v>
      </c>
      <c r="EI14" s="3">
        <f>[1]Export!F13</f>
        <v>2.2992684841156001</v>
      </c>
      <c r="EJ14" s="3">
        <f>[1]Export!G13</f>
        <v>54.986377716064503</v>
      </c>
      <c r="EK14" s="3">
        <f>[1]Export!H13</f>
        <v>1.0228979587554901</v>
      </c>
      <c r="EL14" s="3">
        <f>[1]Export!I13</f>
        <v>44.223033905029297</v>
      </c>
      <c r="EM14" s="3">
        <f>[1]Export!J13</f>
        <v>816.20916748046898</v>
      </c>
      <c r="EN14" s="3">
        <f>[1]Export!K13</f>
        <v>273.99612426757801</v>
      </c>
      <c r="EO14" s="3">
        <f>[1]Export!L13</f>
        <v>1.40049540996552</v>
      </c>
      <c r="EP14" s="3">
        <f>[1]Export!M13</f>
        <v>211.66812133789099</v>
      </c>
      <c r="EQ14" s="3">
        <f>[1]Export!N13</f>
        <v>158.51937866210901</v>
      </c>
      <c r="ER14">
        <f t="shared" si="1"/>
        <v>5805.816999031812</v>
      </c>
    </row>
    <row r="15" spans="1:148" x14ac:dyDescent="0.35">
      <c r="A15" s="1" t="s">
        <v>6</v>
      </c>
      <c r="B15" t="s">
        <v>20</v>
      </c>
      <c r="C15">
        <f>'R12-S8 MRIO'!C15/'R12-S8 MRIO'!$C$100</f>
        <v>1.4192246692245984E-8</v>
      </c>
      <c r="D15">
        <f>'R12-S8 MRIO'!D15/'R12-S8 MRIO'!$D$100</f>
        <v>1.9442587960674386E-8</v>
      </c>
      <c r="E15">
        <f>'R12-S8 MRIO'!E15/'R12-S8 MRIO'!$E$100</f>
        <v>2.5211409286499939E-8</v>
      </c>
      <c r="F15">
        <f>'R12-S8 MRIO'!F15/'R12-S8 MRIO'!$F$100</f>
        <v>3.3170001455082641E-8</v>
      </c>
      <c r="G15">
        <f>'R12-S8 MRIO'!G15/'R12-S8 MRIO'!$G$100</f>
        <v>1.863731896464365E-8</v>
      </c>
      <c r="H15">
        <f>'R12-S8 MRIO'!H15/'R12-S8 MRIO'!$H$100</f>
        <v>8.5256867220329753E-6</v>
      </c>
      <c r="I15">
        <f>'R12-S8 MRIO'!I15/'R12-S8 MRIO'!$I$100</f>
        <v>2.0500537976529989E-8</v>
      </c>
      <c r="J15">
        <f>'R12-S8 MRIO'!J15/'R12-S8 MRIO'!$J$100</f>
        <v>6.3895105481377076E-7</v>
      </c>
      <c r="K15">
        <f>'R12-S8 MRIO'!K15/'R12-S8 MRIO'!$K$100</f>
        <v>3.9301314114425388E-3</v>
      </c>
      <c r="L15">
        <f>'R12-S8 MRIO'!L15/'R12-S8 MRIO'!$L$100</f>
        <v>1.5886304221108902E-2</v>
      </c>
      <c r="M15">
        <f>'R12-S8 MRIO'!M15/'R12-S8 MRIO'!$M$100</f>
        <v>1.8095917783502744E-3</v>
      </c>
      <c r="N15">
        <f>'R12-S8 MRIO'!N15/'R12-S8 MRIO'!$N$100</f>
        <v>4.1695689451965202E-3</v>
      </c>
      <c r="O15">
        <f>'R12-S8 MRIO'!O15/'R12-S8 MRIO'!$O$100</f>
        <v>1.0503213523495463E-2</v>
      </c>
      <c r="P15">
        <f>'R12-S8 MRIO'!P15/'R12-S8 MRIO'!$P$100</f>
        <v>4.4349662977494538E-3</v>
      </c>
      <c r="Q15">
        <f>'R12-S8 MRIO'!Q15/'R12-S8 MRIO'!$Q$100</f>
        <v>9.954141525567544E-3</v>
      </c>
      <c r="R15">
        <f>'R12-S8 MRIO'!R15/'R12-S8 MRIO'!$R$100</f>
        <v>6.9870751570823217E-3</v>
      </c>
      <c r="S15">
        <f>'R12-S8 MRIO'!S15/'R12-S8 MRIO'!$S$100</f>
        <v>1.177519215654961E-5</v>
      </c>
      <c r="T15">
        <f>'R12-S8 MRIO'!T15/'R12-S8 MRIO'!$T$100</f>
        <v>1.5419863362428429E-6</v>
      </c>
      <c r="U15">
        <f>'R12-S8 MRIO'!U15/'R12-S8 MRIO'!$U$100</f>
        <v>7.2659104836792927E-6</v>
      </c>
      <c r="V15">
        <f>'R12-S8 MRIO'!V15/'R12-S8 MRIO'!$V$100</f>
        <v>8.4575931085484963E-6</v>
      </c>
      <c r="W15">
        <f>'R12-S8 MRIO'!W15/'R12-S8 MRIO'!$W$100</f>
        <v>3.4423863693129547E-5</v>
      </c>
      <c r="X15">
        <f>'R12-S8 MRIO'!X15/'R12-S8 MRIO'!$X$100</f>
        <v>9.165484619210807E-6</v>
      </c>
      <c r="Y15">
        <f>'R12-S8 MRIO'!Y15/'R12-S8 MRIO'!$Y$100</f>
        <v>1.1986756028859242E-5</v>
      </c>
      <c r="Z15">
        <f>'R12-S8 MRIO'!Z15/'R12-S8 MRIO'!$Z$100</f>
        <v>2.2329608290041478E-5</v>
      </c>
      <c r="AA15">
        <f>'R12-S8 MRIO'!AA15/'R12-S8 MRIO'!$AA$100</f>
        <v>5.8726069853476136E-6</v>
      </c>
      <c r="AB15">
        <f>'R12-S8 MRIO'!AB15/'R12-S8 MRIO'!$AB$100</f>
        <v>3.2542575430661936E-5</v>
      </c>
      <c r="AC15">
        <f>'R12-S8 MRIO'!AC15/'R12-S8 MRIO'!$AC$100</f>
        <v>5.3079840986286225E-6</v>
      </c>
      <c r="AD15">
        <f>'R12-S8 MRIO'!AD15/'R12-S8 MRIO'!$AD$100</f>
        <v>8.3796089646851193E-6</v>
      </c>
      <c r="AE15">
        <f>'R12-S8 MRIO'!AE15/'R12-S8 MRIO'!$AE$100</f>
        <v>6.3424817512607029E-5</v>
      </c>
      <c r="AF15">
        <f>'R12-S8 MRIO'!AF15/'R12-S8 MRIO'!$AF$100</f>
        <v>2.8781672987127747E-5</v>
      </c>
      <c r="AG15">
        <f>'R12-S8 MRIO'!AG15/'R12-S8 MRIO'!$AG$100</f>
        <v>5.4806162824483405E-7</v>
      </c>
      <c r="AH15">
        <f>'R12-S8 MRIO'!AH15/'R12-S8 MRIO'!$AH$100</f>
        <v>7.7028465074216166E-7</v>
      </c>
      <c r="AI15">
        <f>'R12-S8 MRIO'!AI15/'R12-S8 MRIO'!$AI$100</f>
        <v>4.8623344862052874E-5</v>
      </c>
      <c r="AJ15">
        <f>'R12-S8 MRIO'!AJ15/'R12-S8 MRIO'!$AJ$100</f>
        <v>1.0898365091786945E-5</v>
      </c>
      <c r="AK15">
        <f>'R12-S8 MRIO'!AK15/'R12-S8 MRIO'!$AK$100</f>
        <v>2.4124135623660009E-5</v>
      </c>
      <c r="AL15">
        <f>'R12-S8 MRIO'!AL15/'R12-S8 MRIO'!$AL$100</f>
        <v>1.5939315188055168E-5</v>
      </c>
      <c r="AM15">
        <f>'R12-S8 MRIO'!AM15/'R12-S8 MRIO'!$AM$100</f>
        <v>7.6348823910797994E-5</v>
      </c>
      <c r="AN15">
        <f>'R12-S8 MRIO'!AN15/'R12-S8 MRIO'!$AN$100</f>
        <v>1.3110233641529194E-5</v>
      </c>
      <c r="AO15">
        <f>'R12-S8 MRIO'!AO15/'R12-S8 MRIO'!$AO$100</f>
        <v>6.3308396376643179E-6</v>
      </c>
      <c r="AP15">
        <f>'R12-S8 MRIO'!AP15/'R12-S8 MRIO'!$AP$100</f>
        <v>2.3765923035578482E-5</v>
      </c>
      <c r="AQ15">
        <f>'R12-S8 MRIO'!AQ15/'R12-S8 MRIO'!$AQ$100</f>
        <v>5.6881973294980405E-7</v>
      </c>
      <c r="AR15">
        <f>'R12-S8 MRIO'!AR15/'R12-S8 MRIO'!$AR$100</f>
        <v>5.5811364790990053E-7</v>
      </c>
      <c r="AS15">
        <f>'R12-S8 MRIO'!AS15/'R12-S8 MRIO'!$AS$100</f>
        <v>1.5167393784366683E-7</v>
      </c>
      <c r="AT15">
        <f>'R12-S8 MRIO'!AT15/'R12-S8 MRIO'!$AT$100</f>
        <v>4.479929365901605E-7</v>
      </c>
      <c r="AU15">
        <f>'R12-S8 MRIO'!AU15/'R12-S8 MRIO'!$AU$100</f>
        <v>2.2114022502304468E-6</v>
      </c>
      <c r="AV15">
        <f>'R12-S8 MRIO'!AV15/'R12-S8 MRIO'!$AV$100</f>
        <v>3.166171278271788E-5</v>
      </c>
      <c r="AW15">
        <f>'R12-S8 MRIO'!AW15/'R12-S8 MRIO'!$AW$100</f>
        <v>6.0345938971480738E-7</v>
      </c>
      <c r="AX15">
        <f>'R12-S8 MRIO'!AX15/'R12-S8 MRIO'!$AX$100</f>
        <v>4.7432930089211907E-6</v>
      </c>
      <c r="AY15">
        <f>'R12-S8 MRIO'!AY15/'R12-S8 MRIO'!$AY$100</f>
        <v>1.8569731603377453E-3</v>
      </c>
      <c r="AZ15">
        <f>'R12-S8 MRIO'!AZ15/'R12-S8 MRIO'!$AZ$100</f>
        <v>1.9246361371526133E-5</v>
      </c>
      <c r="BA15">
        <f>'R12-S8 MRIO'!BA15/'R12-S8 MRIO'!$BA$100</f>
        <v>1.2477667691414979E-4</v>
      </c>
      <c r="BB15">
        <f>'R12-S8 MRIO'!BB15/'R12-S8 MRIO'!$BB$100</f>
        <v>4.7819949741394786E-5</v>
      </c>
      <c r="BC15">
        <f>'R12-S8 MRIO'!BC15/'R12-S8 MRIO'!$BC$100</f>
        <v>1.1916540340247366E-4</v>
      </c>
      <c r="BD15">
        <f>'R12-S8 MRIO'!BD15/'R12-S8 MRIO'!$BD$100</f>
        <v>2.8489965451317591E-3</v>
      </c>
      <c r="BE15">
        <f>'R12-S8 MRIO'!BE15/'R12-S8 MRIO'!$BE$100</f>
        <v>5.6512504075752822E-5</v>
      </c>
      <c r="BF15">
        <f>'R12-S8 MRIO'!BF15/'R12-S8 MRIO'!$BF$100</f>
        <v>1.3904874300679632E-3</v>
      </c>
      <c r="BG15">
        <f>'R12-S8 MRIO'!BG15/'R12-S8 MRIO'!$BG$100</f>
        <v>1.6585855824644551E-3</v>
      </c>
      <c r="BH15">
        <f>'R12-S8 MRIO'!BH15/'R12-S8 MRIO'!$BH$100</f>
        <v>1.7571384855926981E-4</v>
      </c>
      <c r="BI15">
        <f>'R12-S8 MRIO'!BI15/'R12-S8 MRIO'!$BI$100</f>
        <v>5.1214041999256754E-4</v>
      </c>
      <c r="BJ15">
        <f>'R12-S8 MRIO'!BJ15/'R12-S8 MRIO'!$BJ$100</f>
        <v>4.919612404177576E-4</v>
      </c>
      <c r="BK15">
        <f>'R12-S8 MRIO'!BK15/'R12-S8 MRIO'!$BK$100</f>
        <v>2.2941134623141314E-3</v>
      </c>
      <c r="BL15">
        <f>'R12-S8 MRIO'!BL15/'R12-S8 MRIO'!$BL$100</f>
        <v>1.9909392635303884E-2</v>
      </c>
      <c r="BM15">
        <f>'R12-S8 MRIO'!BM15/'R12-S8 MRIO'!$BM$100</f>
        <v>1.761103089489013E-3</v>
      </c>
      <c r="BN15">
        <f>'R12-S8 MRIO'!BN15/'R12-S8 MRIO'!$BN$100</f>
        <v>2.3874950793374345E-3</v>
      </c>
      <c r="BO15">
        <f>'R12-S8 MRIO'!BO15/'R12-S8 MRIO'!$BO$100</f>
        <v>1.2888665490395957E-3</v>
      </c>
      <c r="BP15">
        <f>'R12-S8 MRIO'!BP15/'R12-S8 MRIO'!$BP$100</f>
        <v>1.8568987842163727E-3</v>
      </c>
      <c r="BQ15">
        <f>'R12-S8 MRIO'!BQ15/'R12-S8 MRIO'!$BQ$100</f>
        <v>2.9177880638057161E-4</v>
      </c>
      <c r="BR15">
        <f>'R12-S8 MRIO'!BR15/'R12-S8 MRIO'!$BR$100</f>
        <v>7.1337853234761171E-4</v>
      </c>
      <c r="BS15">
        <f>'R12-S8 MRIO'!BS15/'R12-S8 MRIO'!$BS$100</f>
        <v>2.397167492711196E-3</v>
      </c>
      <c r="BT15">
        <f>'R12-S8 MRIO'!BT15/'R12-S8 MRIO'!$BT$100</f>
        <v>2.8006845258426769E-2</v>
      </c>
      <c r="BU15">
        <f>'R12-S8 MRIO'!BU15/'R12-S8 MRIO'!$BU$100</f>
        <v>2.5651789628102907E-3</v>
      </c>
      <c r="BV15">
        <f>'R12-S8 MRIO'!BV15/'R12-S8 MRIO'!$BV$100</f>
        <v>3.758492291298435E-3</v>
      </c>
      <c r="BW15">
        <f>'R12-S8 MRIO'!BW15/'R12-S8 MRIO'!$BW$100</f>
        <v>2.5411885653743012E-8</v>
      </c>
      <c r="BX15">
        <f>'R12-S8 MRIO'!BX15/'R12-S8 MRIO'!$BX$100</f>
        <v>4.0278826988044395E-8</v>
      </c>
      <c r="BY15">
        <f>'R12-S8 MRIO'!BY15/'R12-S8 MRIO'!$BY$100</f>
        <v>6.1767611985055357E-8</v>
      </c>
      <c r="BZ15">
        <f>'R12-S8 MRIO'!BZ15/'R12-S8 MRIO'!$BZ$100</f>
        <v>8.9571982275992005E-8</v>
      </c>
      <c r="CA15">
        <f>'R12-S8 MRIO'!CA15/'R12-S8 MRIO'!$CA$100</f>
        <v>2.897742215443185E-7</v>
      </c>
      <c r="CB15">
        <f>'R12-S8 MRIO'!CB15/'R12-S8 MRIO'!$CB$100</f>
        <v>3.2165471046619487E-7</v>
      </c>
      <c r="CC15">
        <f>'R12-S8 MRIO'!CC15/'R12-S8 MRIO'!$CC$100</f>
        <v>1.3573085338419049E-7</v>
      </c>
      <c r="CD15">
        <f>'R12-S8 MRIO'!CD15/'R12-S8 MRIO'!$CD$100</f>
        <v>1.3858621593366873E-7</v>
      </c>
      <c r="CE15">
        <f>'R12-S8 MRIO'!CE15/'R12-S8 MRIO'!$CE$100</f>
        <v>2.9510451469321573E-5</v>
      </c>
      <c r="CF15">
        <f>'R12-S8 MRIO'!CF15/'R12-S8 MRIO'!$CF$100</f>
        <v>2.6160985347197754E-6</v>
      </c>
      <c r="CG15">
        <f>'R12-S8 MRIO'!CG15/'R12-S8 MRIO'!$CG$100</f>
        <v>7.8991458037923203E-6</v>
      </c>
      <c r="CH15">
        <f>'R12-S8 MRIO'!CH15/'R12-S8 MRIO'!$CH$100</f>
        <v>5.2984313785368529E-6</v>
      </c>
      <c r="CI15">
        <f>'R12-S8 MRIO'!CI15/'R12-S8 MRIO'!$CI$100</f>
        <v>2.7863130986666715E-5</v>
      </c>
      <c r="CU15" s="5">
        <f t="shared" si="0"/>
        <v>0.13480433020815791</v>
      </c>
      <c r="CV15" s="2">
        <v>2.6987146120518398E-3</v>
      </c>
      <c r="CW15" s="2">
        <v>53.580760955810497</v>
      </c>
      <c r="CX15" s="2">
        <v>9.6317434310913104</v>
      </c>
      <c r="CY15" s="2">
        <v>1.7437126487493501E-2</v>
      </c>
      <c r="CZ15" s="2">
        <v>7.1618885993957502</v>
      </c>
      <c r="DA15" s="2">
        <v>2.5467560291290301</v>
      </c>
      <c r="DB15" s="2">
        <v>72.199012756347699</v>
      </c>
      <c r="DC15" s="2">
        <v>360.27703857421898</v>
      </c>
      <c r="DD15" s="2">
        <v>155.36978149414099</v>
      </c>
      <c r="DE15" s="2">
        <v>1.32337510585785E-2</v>
      </c>
      <c r="DF15" s="2">
        <v>96.941513061523395</v>
      </c>
      <c r="DG15" s="2">
        <v>85.867401123046903</v>
      </c>
      <c r="DH15">
        <v>0</v>
      </c>
      <c r="DI15">
        <v>12.965864423022127</v>
      </c>
      <c r="DJ15">
        <v>8.8251494162250297E-5</v>
      </c>
      <c r="DK15">
        <v>9.3166796432342394E-5</v>
      </c>
      <c r="DL15">
        <v>9.2299807874951498E-5</v>
      </c>
      <c r="DM15">
        <v>8.9296816440764801E-5</v>
      </c>
      <c r="DN15">
        <v>8.7727727077435702E-5</v>
      </c>
      <c r="DO15">
        <v>9.3174028734210906E-5</v>
      </c>
      <c r="DP15">
        <v>0</v>
      </c>
      <c r="DQ15">
        <v>8.9781729911919697E-5</v>
      </c>
      <c r="DR15">
        <v>4.9632275477051702E-4</v>
      </c>
      <c r="DS15">
        <v>3.50621435791254E-3</v>
      </c>
      <c r="DT15" s="3">
        <f>'[1]GovtExp (VDGM+VIGM)'!C14</f>
        <v>0</v>
      </c>
      <c r="DU15" s="3">
        <f>'[1]GovtExp (VDGM+VIGM)'!D14</f>
        <v>4.0691553294891498E-5</v>
      </c>
      <c r="DV15" s="3">
        <f>'[1]GovtExp (VDGM+VIGM)'!E14</f>
        <v>5.3855110309086698E-6</v>
      </c>
      <c r="DW15" s="3">
        <f>'[1]GovtExp (VDGM+VIGM)'!F14</f>
        <v>0</v>
      </c>
      <c r="DX15" s="3">
        <f>'[1]GovtExp (VDGM+VIGM)'!G14</f>
        <v>8.2637552623054893E-6</v>
      </c>
      <c r="DY15" s="3">
        <f>'[1]GovtExp (VDGM+VIGM)'!H14</f>
        <v>1.05087690371874E-6</v>
      </c>
      <c r="DZ15" s="3">
        <f>'[1]GovtExp (VDGM+VIGM)'!I14</f>
        <v>1.11997624117066E-5</v>
      </c>
      <c r="EA15" s="3">
        <f>'[1]GovtExp (VDGM+VIGM)'!J14</f>
        <v>1.23538891784847E-4</v>
      </c>
      <c r="EB15" s="3">
        <f>'[1]GovtExp (VDGM+VIGM)'!K14</f>
        <v>1.1232970427954601E-4</v>
      </c>
      <c r="EC15" s="3">
        <f>'[1]GovtExp (VDGM+VIGM)'!L14</f>
        <v>5.8301104388647198E-8</v>
      </c>
      <c r="ED15" s="3">
        <f>'[1]GovtExp (VDGM+VIGM)'!M14</f>
        <v>-3</v>
      </c>
      <c r="EE15" s="3">
        <f>'[1]GovtExp (VDGM+VIGM)'!N14</f>
        <v>4.8075071390485398E-5</v>
      </c>
      <c r="EF15" s="3">
        <f>[1]Export!C14</f>
        <v>1.2436318211257499E-2</v>
      </c>
      <c r="EG15" s="3">
        <f>[1]Export!D14</f>
        <v>7.99999997980194E-6</v>
      </c>
      <c r="EH15" s="3">
        <f>[1]Export!E14</f>
        <v>34.775577545166001</v>
      </c>
      <c r="EI15" s="3">
        <f>[1]Export!F14</f>
        <v>0.89090842008590698</v>
      </c>
      <c r="EJ15" s="3">
        <f>[1]Export!G14</f>
        <v>51.215160369872997</v>
      </c>
      <c r="EK15" s="3">
        <f>[1]Export!H14</f>
        <v>3.7178249359130899</v>
      </c>
      <c r="EL15" s="3">
        <f>[1]Export!I14</f>
        <v>319.75271606445301</v>
      </c>
      <c r="EM15" s="3">
        <f>[1]Export!J14</f>
        <v>2345.42944335938</v>
      </c>
      <c r="EN15" s="3">
        <f>[1]Export!K14</f>
        <v>1462.69384765625</v>
      </c>
      <c r="EO15" s="3">
        <f>[1]Export!L14</f>
        <v>5.5378008633851998E-2</v>
      </c>
      <c r="EP15" s="3">
        <f>[1]Export!M14</f>
        <v>683.24017333984398</v>
      </c>
      <c r="EQ15" s="3">
        <f>[1]Export!N14</f>
        <v>230.75373840332</v>
      </c>
      <c r="ER15">
        <f t="shared" si="1"/>
        <v>5986.3869379503722</v>
      </c>
    </row>
    <row r="16" spans="1:148" x14ac:dyDescent="0.35">
      <c r="A16" s="1" t="s">
        <v>6</v>
      </c>
      <c r="B16" t="s">
        <v>21</v>
      </c>
      <c r="C16">
        <f>'R12-S8 MRIO'!C16/'R12-S8 MRIO'!$C$100</f>
        <v>4.8389154497822727E-9</v>
      </c>
      <c r="D16">
        <f>'R12-S8 MRIO'!D16/'R12-S8 MRIO'!$D$100</f>
        <v>5.1413708353564939E-10</v>
      </c>
      <c r="E16">
        <f>'R12-S8 MRIO'!E16/'R12-S8 MRIO'!$E$100</f>
        <v>6.5182600532789253E-10</v>
      </c>
      <c r="F16">
        <f>'R12-S8 MRIO'!F16/'R12-S8 MRIO'!$F$100</f>
        <v>8.0939004851462707E-10</v>
      </c>
      <c r="G16">
        <f>'R12-S8 MRIO'!G16/'R12-S8 MRIO'!$G$100</f>
        <v>3.7477103656568591E-8</v>
      </c>
      <c r="H16">
        <f>'R12-S8 MRIO'!H16/'R12-S8 MRIO'!$H$100</f>
        <v>8.427350471632664E-9</v>
      </c>
      <c r="I16">
        <f>'R12-S8 MRIO'!I16/'R12-S8 MRIO'!$I$100</f>
        <v>1.4031681775854633E-9</v>
      </c>
      <c r="J16">
        <f>'R12-S8 MRIO'!J16/'R12-S8 MRIO'!$J$100</f>
        <v>6.5452909384261709E-9</v>
      </c>
      <c r="K16">
        <f>'R12-S8 MRIO'!K16/'R12-S8 MRIO'!$K$100</f>
        <v>3.4953388812480855E-3</v>
      </c>
      <c r="L16">
        <f>'R12-S8 MRIO'!L16/'R12-S8 MRIO'!$L$100</f>
        <v>5.0064608253968704E-2</v>
      </c>
      <c r="M16">
        <f>'R12-S8 MRIO'!M16/'R12-S8 MRIO'!$M$100</f>
        <v>2.74109983957333E-3</v>
      </c>
      <c r="N16">
        <f>'R12-S8 MRIO'!N16/'R12-S8 MRIO'!$N$100</f>
        <v>1.5455031172690078E-3</v>
      </c>
      <c r="O16">
        <f>'R12-S8 MRIO'!O16/'R12-S8 MRIO'!$O$100</f>
        <v>8.8271404894634933E-2</v>
      </c>
      <c r="P16">
        <f>'R12-S8 MRIO'!P16/'R12-S8 MRIO'!$P$100</f>
        <v>4.9988742212157815E-2</v>
      </c>
      <c r="Q16">
        <f>'R12-S8 MRIO'!Q16/'R12-S8 MRIO'!$Q$100</f>
        <v>9.907017183322795E-3</v>
      </c>
      <c r="R16">
        <f>'R12-S8 MRIO'!R16/'R12-S8 MRIO'!$R$100</f>
        <v>2.7527745616249141E-2</v>
      </c>
      <c r="S16">
        <f>'R12-S8 MRIO'!S16/'R12-S8 MRIO'!$S$100</f>
        <v>4.0392386323189458E-6</v>
      </c>
      <c r="T16">
        <f>'R12-S8 MRIO'!T16/'R12-S8 MRIO'!$T$100</f>
        <v>2.4847029791947621E-6</v>
      </c>
      <c r="U16">
        <f>'R12-S8 MRIO'!U16/'R12-S8 MRIO'!$U$100</f>
        <v>4.8594932436775647E-7</v>
      </c>
      <c r="V16">
        <f>'R12-S8 MRIO'!V16/'R12-S8 MRIO'!$V$100</f>
        <v>5.9576519224717514E-7</v>
      </c>
      <c r="W16">
        <f>'R12-S8 MRIO'!W16/'R12-S8 MRIO'!$W$100</f>
        <v>9.3656051786820179E-5</v>
      </c>
      <c r="X16">
        <f>'R12-S8 MRIO'!X16/'R12-S8 MRIO'!$X$100</f>
        <v>3.2474192121696821E-5</v>
      </c>
      <c r="Y16">
        <f>'R12-S8 MRIO'!Y16/'R12-S8 MRIO'!$Y$100</f>
        <v>1.9280433613939708E-6</v>
      </c>
      <c r="Z16">
        <f>'R12-S8 MRIO'!Z16/'R12-S8 MRIO'!$Z$100</f>
        <v>1.4275140688889866E-5</v>
      </c>
      <c r="AA16">
        <f>'R12-S8 MRIO'!AA16/'R12-S8 MRIO'!$AA$100</f>
        <v>1.9681582046947159E-5</v>
      </c>
      <c r="AB16">
        <f>'R12-S8 MRIO'!AB16/'R12-S8 MRIO'!$AB$100</f>
        <v>2.5334286789715561E-4</v>
      </c>
      <c r="AC16">
        <f>'R12-S8 MRIO'!AC16/'R12-S8 MRIO'!$AC$100</f>
        <v>9.5736586591504788E-7</v>
      </c>
      <c r="AD16">
        <f>'R12-S8 MRIO'!AD16/'R12-S8 MRIO'!$AD$100</f>
        <v>7.4790260722415124E-6</v>
      </c>
      <c r="AE16">
        <f>'R12-S8 MRIO'!AE16/'R12-S8 MRIO'!$AE$100</f>
        <v>2.4657574178544282E-4</v>
      </c>
      <c r="AF16">
        <f>'R12-S8 MRIO'!AF16/'R12-S8 MRIO'!$AF$100</f>
        <v>2.8453712208442315E-4</v>
      </c>
      <c r="AG16">
        <f>'R12-S8 MRIO'!AG16/'R12-S8 MRIO'!$AG$100</f>
        <v>7.6611820841103813E-7</v>
      </c>
      <c r="AH16">
        <f>'R12-S8 MRIO'!AH16/'R12-S8 MRIO'!$AH$100</f>
        <v>1.7124487417814837E-5</v>
      </c>
      <c r="AI16">
        <f>'R12-S8 MRIO'!AI16/'R12-S8 MRIO'!$AI$100</f>
        <v>1.1498796423397657E-5</v>
      </c>
      <c r="AJ16">
        <f>'R12-S8 MRIO'!AJ16/'R12-S8 MRIO'!$AJ$100</f>
        <v>1.6155394225047087E-5</v>
      </c>
      <c r="AK16">
        <f>'R12-S8 MRIO'!AK16/'R12-S8 MRIO'!$AK$100</f>
        <v>1.1685278812551103E-5</v>
      </c>
      <c r="AL16">
        <f>'R12-S8 MRIO'!AL16/'R12-S8 MRIO'!$AL$100</f>
        <v>4.4064291202653547E-6</v>
      </c>
      <c r="AM16">
        <f>'R12-S8 MRIO'!AM16/'R12-S8 MRIO'!$AM$100</f>
        <v>3.2237673817376244E-4</v>
      </c>
      <c r="AN16">
        <f>'R12-S8 MRIO'!AN16/'R12-S8 MRIO'!$AN$100</f>
        <v>3.4674483024742214E-5</v>
      </c>
      <c r="AO16">
        <f>'R12-S8 MRIO'!AO16/'R12-S8 MRIO'!$AO$100</f>
        <v>2.9227059831426397E-6</v>
      </c>
      <c r="AP16">
        <f>'R12-S8 MRIO'!AP16/'R12-S8 MRIO'!$AP$100</f>
        <v>3.5706815794049779E-5</v>
      </c>
      <c r="AQ16">
        <f>'R12-S8 MRIO'!AQ16/'R12-S8 MRIO'!$AQ$100</f>
        <v>1.024641499303718E-7</v>
      </c>
      <c r="AR16">
        <f>'R12-S8 MRIO'!AR16/'R12-S8 MRIO'!$AR$100</f>
        <v>1.2812364529696979E-6</v>
      </c>
      <c r="AS16">
        <f>'R12-S8 MRIO'!AS16/'R12-S8 MRIO'!$AS$100</f>
        <v>8.9350299922376464E-8</v>
      </c>
      <c r="AT16">
        <f>'R12-S8 MRIO'!AT16/'R12-S8 MRIO'!$AT$100</f>
        <v>4.4795321726647948E-7</v>
      </c>
      <c r="AU16">
        <f>'R12-S8 MRIO'!AU16/'R12-S8 MRIO'!$AU$100</f>
        <v>2.0842281590579055E-5</v>
      </c>
      <c r="AV16">
        <f>'R12-S8 MRIO'!AV16/'R12-S8 MRIO'!$AV$100</f>
        <v>4.1006119613549049E-7</v>
      </c>
      <c r="AW16">
        <f>'R12-S8 MRIO'!AW16/'R12-S8 MRIO'!$AW$100</f>
        <v>5.6786294548442835E-7</v>
      </c>
      <c r="AX16">
        <f>'R12-S8 MRIO'!AX16/'R12-S8 MRIO'!$AX$100</f>
        <v>1.5500948022548832E-6</v>
      </c>
      <c r="AY16">
        <f>'R12-S8 MRIO'!AY16/'R12-S8 MRIO'!$AY$100</f>
        <v>2.7121916087953914E-4</v>
      </c>
      <c r="AZ16">
        <f>'R12-S8 MRIO'!AZ16/'R12-S8 MRIO'!$AZ$100</f>
        <v>9.0348751566419084E-6</v>
      </c>
      <c r="BA16">
        <f>'R12-S8 MRIO'!BA16/'R12-S8 MRIO'!$BA$100</f>
        <v>5.0758178683259023E-5</v>
      </c>
      <c r="BB16">
        <f>'R12-S8 MRIO'!BB16/'R12-S8 MRIO'!$BB$100</f>
        <v>4.4605113135840561E-6</v>
      </c>
      <c r="BC16">
        <f>'R12-S8 MRIO'!BC16/'R12-S8 MRIO'!$BC$100</f>
        <v>1.5062022892186537E-4</v>
      </c>
      <c r="BD16">
        <f>'R12-S8 MRIO'!BD16/'R12-S8 MRIO'!$BD$100</f>
        <v>1.0529080491233451E-4</v>
      </c>
      <c r="BE16">
        <f>'R12-S8 MRIO'!BE16/'R12-S8 MRIO'!$BE$100</f>
        <v>1.386898828724226E-5</v>
      </c>
      <c r="BF16">
        <f>'R12-S8 MRIO'!BF16/'R12-S8 MRIO'!$BF$100</f>
        <v>1.3792203226864908E-4</v>
      </c>
      <c r="BG16">
        <f>'R12-S8 MRIO'!BG16/'R12-S8 MRIO'!$BG$100</f>
        <v>1.7289894902093678E-4</v>
      </c>
      <c r="BH16">
        <f>'R12-S8 MRIO'!BH16/'R12-S8 MRIO'!$BH$100</f>
        <v>5.2864602003744503E-5</v>
      </c>
      <c r="BI16">
        <f>'R12-S8 MRIO'!BI16/'R12-S8 MRIO'!$BI$100</f>
        <v>8.7018667421197843E-5</v>
      </c>
      <c r="BJ16">
        <f>'R12-S8 MRIO'!BJ16/'R12-S8 MRIO'!$BJ$100</f>
        <v>2.0517722382947002E-5</v>
      </c>
      <c r="BK16">
        <f>'R12-S8 MRIO'!BK16/'R12-S8 MRIO'!$BK$100</f>
        <v>1.2158314403146919E-3</v>
      </c>
      <c r="BL16">
        <f>'R12-S8 MRIO'!BL16/'R12-S8 MRIO'!$BL$100</f>
        <v>1.854286545510657E-3</v>
      </c>
      <c r="BM16">
        <f>'R12-S8 MRIO'!BM16/'R12-S8 MRIO'!$BM$100</f>
        <v>2.2010159585035601E-4</v>
      </c>
      <c r="BN16">
        <f>'R12-S8 MRIO'!BN16/'R12-S8 MRIO'!$BN$100</f>
        <v>3.5929568013606995E-4</v>
      </c>
      <c r="BO16">
        <f>'R12-S8 MRIO'!BO16/'R12-S8 MRIO'!$BO$100</f>
        <v>1.2013150877664082E-4</v>
      </c>
      <c r="BP16">
        <f>'R12-S8 MRIO'!BP16/'R12-S8 MRIO'!$BP$100</f>
        <v>2.8160518661236731E-4</v>
      </c>
      <c r="BQ16">
        <f>'R12-S8 MRIO'!BQ16/'R12-S8 MRIO'!$BQ$100</f>
        <v>1.2891609490084762E-4</v>
      </c>
      <c r="BR16">
        <f>'R12-S8 MRIO'!BR16/'R12-S8 MRIO'!$BR$100</f>
        <v>2.7216044459123095E-5</v>
      </c>
      <c r="BS16">
        <f>'R12-S8 MRIO'!BS16/'R12-S8 MRIO'!$BS$100</f>
        <v>1.2146755260978039E-3</v>
      </c>
      <c r="BT16">
        <f>'R12-S8 MRIO'!BT16/'R12-S8 MRIO'!$BT$100</f>
        <v>1.9836769599636947E-3</v>
      </c>
      <c r="BU16">
        <f>'R12-S8 MRIO'!BU16/'R12-S8 MRIO'!$BU$100</f>
        <v>3.009940803378038E-4</v>
      </c>
      <c r="BV16">
        <f>'R12-S8 MRIO'!BV16/'R12-S8 MRIO'!$BV$100</f>
        <v>6.5131613642340229E-4</v>
      </c>
      <c r="BW16">
        <f>'R12-S8 MRIO'!BW16/'R12-S8 MRIO'!$BW$100</f>
        <v>4.4032475378645283E-8</v>
      </c>
      <c r="BX16">
        <f>'R12-S8 MRIO'!BX16/'R12-S8 MRIO'!$BX$100</f>
        <v>1.0298137536751263E-7</v>
      </c>
      <c r="BY16">
        <f>'R12-S8 MRIO'!BY16/'R12-S8 MRIO'!$BY$100</f>
        <v>1.0755790177315937E-7</v>
      </c>
      <c r="BZ16">
        <f>'R12-S8 MRIO'!BZ16/'R12-S8 MRIO'!$BZ$100</f>
        <v>2.8733440009111303E-8</v>
      </c>
      <c r="CA16">
        <f>'R12-S8 MRIO'!CA16/'R12-S8 MRIO'!$CA$100</f>
        <v>2.8775938104612281E-6</v>
      </c>
      <c r="CB16">
        <f>'R12-S8 MRIO'!CB16/'R12-S8 MRIO'!$CB$100</f>
        <v>8.1140200496220798E-7</v>
      </c>
      <c r="CC16">
        <f>'R12-S8 MRIO'!CC16/'R12-S8 MRIO'!$CC$100</f>
        <v>1.3691641207559744E-7</v>
      </c>
      <c r="CD16">
        <f>'R12-S8 MRIO'!CD16/'R12-S8 MRIO'!$CD$100</f>
        <v>1.6532709651467558E-7</v>
      </c>
      <c r="CE16">
        <f>'R12-S8 MRIO'!CE16/'R12-S8 MRIO'!$CE$100</f>
        <v>2.0195263800737577E-5</v>
      </c>
      <c r="CF16">
        <f>'R12-S8 MRIO'!CF16/'R12-S8 MRIO'!$CF$100</f>
        <v>5.7881925981043379E-6</v>
      </c>
      <c r="CG16">
        <f>'R12-S8 MRIO'!CG16/'R12-S8 MRIO'!$CG$100</f>
        <v>1.3322535241524576E-5</v>
      </c>
      <c r="CH16">
        <f>'R12-S8 MRIO'!CH16/'R12-S8 MRIO'!$CH$100</f>
        <v>2.6556232863609851E-6</v>
      </c>
      <c r="CI16">
        <f>'R12-S8 MRIO'!CI16/'R12-S8 MRIO'!$CI$100</f>
        <v>3.7513781104164926E-4</v>
      </c>
      <c r="CU16" s="5">
        <f t="shared" si="0"/>
        <v>0.24484253749840265</v>
      </c>
      <c r="CV16" s="2">
        <v>3.62019054591656E-5</v>
      </c>
      <c r="CW16" s="2">
        <v>871.15478515625</v>
      </c>
      <c r="CX16" s="2">
        <v>5.2987642288207999</v>
      </c>
      <c r="CY16" s="2">
        <v>6.2601845711469702E-3</v>
      </c>
      <c r="CZ16" s="2">
        <v>16.369920730590799</v>
      </c>
      <c r="DA16" s="2">
        <v>0.57245963811874401</v>
      </c>
      <c r="DB16" s="2">
        <v>37.259654998779297</v>
      </c>
      <c r="DC16" s="2">
        <v>353.67028808593801</v>
      </c>
      <c r="DD16" s="2">
        <v>88.599075317382798</v>
      </c>
      <c r="DE16" s="2">
        <v>2.8952317312359799E-2</v>
      </c>
      <c r="DF16" s="2">
        <v>416.25115966796898</v>
      </c>
      <c r="DG16" s="2">
        <v>288.30065917968801</v>
      </c>
      <c r="DH16">
        <v>0</v>
      </c>
      <c r="DI16">
        <v>361.3243979698513</v>
      </c>
      <c r="DJ16">
        <v>5.1999537390656803E-5</v>
      </c>
      <c r="DK16">
        <v>0</v>
      </c>
      <c r="DL16">
        <v>0</v>
      </c>
      <c r="DM16">
        <v>6.78131618769839E-5</v>
      </c>
      <c r="DN16">
        <v>0</v>
      </c>
      <c r="DO16">
        <v>0</v>
      </c>
      <c r="DP16">
        <v>0</v>
      </c>
      <c r="DQ16">
        <v>0</v>
      </c>
      <c r="DR16">
        <v>4.18213894590735E-4</v>
      </c>
      <c r="DS16">
        <v>8.4099061787128407E-2</v>
      </c>
      <c r="DT16" s="3">
        <f>'[1]GovtExp (VDGM+VIGM)'!C15</f>
        <v>1.3319856502491701E-11</v>
      </c>
      <c r="DU16" s="3">
        <f>'[1]GovtExp (VDGM+VIGM)'!D15</f>
        <v>1.8134506419300998E-2</v>
      </c>
      <c r="DV16" s="3">
        <f>'[1]GovtExp (VDGM+VIGM)'!E15</f>
        <v>3.0361612516571802E-5</v>
      </c>
      <c r="DW16" s="3">
        <f>'[1]GovtExp (VDGM+VIGM)'!F15</f>
        <v>3.8955232639636998E-7</v>
      </c>
      <c r="DX16" s="3">
        <f>'[1]GovtExp (VDGM+VIGM)'!G15</f>
        <v>6.8432120315264897E-5</v>
      </c>
      <c r="DY16" s="3">
        <f>'[1]GovtExp (VDGM+VIGM)'!H15</f>
        <v>1.0313609664081001E-6</v>
      </c>
      <c r="DZ16" s="3">
        <f>'[1]GovtExp (VDGM+VIGM)'!I15</f>
        <v>6.4258469501510295E-4</v>
      </c>
      <c r="EA16" s="3">
        <f>'[1]GovtExp (VDGM+VIGM)'!J15</f>
        <v>1.3868659734726E-3</v>
      </c>
      <c r="EB16" s="3">
        <f>'[1]GovtExp (VDGM+VIGM)'!K15</f>
        <v>8.9485582429915699E-4</v>
      </c>
      <c r="EC16" s="3">
        <f>'[1]GovtExp (VDGM+VIGM)'!L15</f>
        <v>1.7733650565787699E-6</v>
      </c>
      <c r="ED16" s="3">
        <f>'[1]GovtExp (VDGM+VIGM)'!M15</f>
        <v>-2.9999999891751639</v>
      </c>
      <c r="EE16" s="3">
        <f>'[1]GovtExp (VDGM+VIGM)'!N15</f>
        <v>2.3597411345690502E-3</v>
      </c>
      <c r="EF16" s="3">
        <f>[1]Export!C15</f>
        <v>3.6953852395527097E-4</v>
      </c>
      <c r="EG16" s="3">
        <f>[1]Export!D15</f>
        <v>1.1000000085914501E-5</v>
      </c>
      <c r="EH16" s="3">
        <f>[1]Export!E15</f>
        <v>39.907520294189503</v>
      </c>
      <c r="EI16" s="3">
        <f>[1]Export!F15</f>
        <v>3.2209620475768999</v>
      </c>
      <c r="EJ16" s="3">
        <f>[1]Export!G15</f>
        <v>136.93359375</v>
      </c>
      <c r="EK16" s="3">
        <f>[1]Export!H15</f>
        <v>3.54204154014587</v>
      </c>
      <c r="EL16" s="3">
        <f>[1]Export!I15</f>
        <v>143.55741882324199</v>
      </c>
      <c r="EM16" s="3">
        <f>[1]Export!J15</f>
        <v>1183.58239746094</v>
      </c>
      <c r="EN16" s="3">
        <f>[1]Export!K15</f>
        <v>603.859619140625</v>
      </c>
      <c r="EO16" s="3">
        <f>[1]Export!L15</f>
        <v>0.18411703407764399</v>
      </c>
      <c r="EP16" s="3">
        <f>[1]Export!M15</f>
        <v>4560.3974609375</v>
      </c>
      <c r="EQ16" s="3">
        <f>[1]Export!N15</f>
        <v>645.75408935546898</v>
      </c>
      <c r="ER16">
        <f t="shared" si="1"/>
        <v>9757.3738573157425</v>
      </c>
    </row>
    <row r="17" spans="1:148" x14ac:dyDescent="0.35">
      <c r="A17" s="1" t="s">
        <v>6</v>
      </c>
      <c r="B17" t="s">
        <v>22</v>
      </c>
      <c r="C17">
        <f>'R12-S8 MRIO'!C17/'R12-S8 MRIO'!$C$100</f>
        <v>2.3981607940621134E-6</v>
      </c>
      <c r="D17">
        <f>'R12-S8 MRIO'!D17/'R12-S8 MRIO'!$D$100</f>
        <v>3.4854936836354942E-7</v>
      </c>
      <c r="E17">
        <f>'R12-S8 MRIO'!E17/'R12-S8 MRIO'!$E$100</f>
        <v>1.5238521385402827E-6</v>
      </c>
      <c r="F17">
        <f>'R12-S8 MRIO'!F17/'R12-S8 MRIO'!$F$100</f>
        <v>2.1993699997621184E-7</v>
      </c>
      <c r="G17">
        <f>'R12-S8 MRIO'!G17/'R12-S8 MRIO'!$G$100</f>
        <v>3.0756434633657074E-6</v>
      </c>
      <c r="H17">
        <f>'R12-S8 MRIO'!H17/'R12-S8 MRIO'!$H$100</f>
        <v>6.6552256885180242E-7</v>
      </c>
      <c r="I17">
        <f>'R12-S8 MRIO'!I17/'R12-S8 MRIO'!$I$100</f>
        <v>1.1381120796613197E-7</v>
      </c>
      <c r="J17">
        <f>'R12-S8 MRIO'!J17/'R12-S8 MRIO'!$J$100</f>
        <v>1.5757887163612851E-7</v>
      </c>
      <c r="K17">
        <f>'R12-S8 MRIO'!K17/'R12-S8 MRIO'!$K$100</f>
        <v>5.9283885489932152E-3</v>
      </c>
      <c r="L17">
        <f>'R12-S8 MRIO'!L17/'R12-S8 MRIO'!$L$100</f>
        <v>9.5192906997357482E-2</v>
      </c>
      <c r="M17">
        <f>'R12-S8 MRIO'!M17/'R12-S8 MRIO'!$M$100</f>
        <v>4.790722732004044E-3</v>
      </c>
      <c r="N17">
        <f>'R12-S8 MRIO'!N17/'R12-S8 MRIO'!$N$100</f>
        <v>2.7745878752104525E-3</v>
      </c>
      <c r="O17">
        <f>'R12-S8 MRIO'!O17/'R12-S8 MRIO'!$O$100</f>
        <v>1.5532899847841371E-2</v>
      </c>
      <c r="P17">
        <f>'R12-S8 MRIO'!P17/'R12-S8 MRIO'!$P$100</f>
        <v>1.0852819522203579E-2</v>
      </c>
      <c r="Q17">
        <f>'R12-S8 MRIO'!Q17/'R12-S8 MRIO'!$Q$100</f>
        <v>7.7895203708557995E-3</v>
      </c>
      <c r="R17">
        <f>'R12-S8 MRIO'!R17/'R12-S8 MRIO'!$R$100</f>
        <v>5.6600275130448434E-3</v>
      </c>
      <c r="S17">
        <f>'R12-S8 MRIO'!S17/'R12-S8 MRIO'!$S$100</f>
        <v>6.8645270303032565E-7</v>
      </c>
      <c r="T17">
        <f>'R12-S8 MRIO'!T17/'R12-S8 MRIO'!$T$100</f>
        <v>4.5015053547040846E-7</v>
      </c>
      <c r="U17">
        <f>'R12-S8 MRIO'!U17/'R12-S8 MRIO'!$U$100</f>
        <v>4.8774273815330018E-7</v>
      </c>
      <c r="V17">
        <f>'R12-S8 MRIO'!V17/'R12-S8 MRIO'!$V$100</f>
        <v>1.4302487457087672E-7</v>
      </c>
      <c r="W17">
        <f>'R12-S8 MRIO'!W17/'R12-S8 MRIO'!$W$100</f>
        <v>1.6803033126086567E-6</v>
      </c>
      <c r="X17">
        <f>'R12-S8 MRIO'!X17/'R12-S8 MRIO'!$X$100</f>
        <v>3.9811175814503193E-7</v>
      </c>
      <c r="Y17">
        <f>'R12-S8 MRIO'!Y17/'R12-S8 MRIO'!$Y$100</f>
        <v>3.6644457697887449E-7</v>
      </c>
      <c r="Z17">
        <f>'R12-S8 MRIO'!Z17/'R12-S8 MRIO'!$Z$100</f>
        <v>7.1465847785739063E-7</v>
      </c>
      <c r="AA17">
        <f>'R12-S8 MRIO'!AA17/'R12-S8 MRIO'!$AA$100</f>
        <v>3.7719114090704281E-7</v>
      </c>
      <c r="AB17">
        <f>'R12-S8 MRIO'!AB17/'R12-S8 MRIO'!$AB$100</f>
        <v>4.8691514030189667E-6</v>
      </c>
      <c r="AC17">
        <f>'R12-S8 MRIO'!AC17/'R12-S8 MRIO'!$AC$100</f>
        <v>2.452362571709472E-7</v>
      </c>
      <c r="AD17">
        <f>'R12-S8 MRIO'!AD17/'R12-S8 MRIO'!$AD$100</f>
        <v>3.1246640263836296E-7</v>
      </c>
      <c r="AE17">
        <f>'R12-S8 MRIO'!AE17/'R12-S8 MRIO'!$AE$100</f>
        <v>1.1492439691838852E-6</v>
      </c>
      <c r="AF17">
        <f>'R12-S8 MRIO'!AF17/'R12-S8 MRIO'!$AF$100</f>
        <v>1.3658062497178749E-7</v>
      </c>
      <c r="AG17">
        <f>'R12-S8 MRIO'!AG17/'R12-S8 MRIO'!$AG$100</f>
        <v>2.4591376605143878E-8</v>
      </c>
      <c r="AH17">
        <f>'R12-S8 MRIO'!AH17/'R12-S8 MRIO'!$AH$100</f>
        <v>1.4949555728894931E-7</v>
      </c>
      <c r="AI17">
        <f>'R12-S8 MRIO'!AI17/'R12-S8 MRIO'!$AI$100</f>
        <v>1.8793859835280126E-6</v>
      </c>
      <c r="AJ17">
        <f>'R12-S8 MRIO'!AJ17/'R12-S8 MRIO'!$AJ$100</f>
        <v>1.9394611348330117E-6</v>
      </c>
      <c r="AK17">
        <f>'R12-S8 MRIO'!AK17/'R12-S8 MRIO'!$AK$100</f>
        <v>2.8818480797391604E-6</v>
      </c>
      <c r="AL17">
        <f>'R12-S8 MRIO'!AL17/'R12-S8 MRIO'!$AL$100</f>
        <v>5.7390552436159058E-7</v>
      </c>
      <c r="AM17">
        <f>'R12-S8 MRIO'!AM17/'R12-S8 MRIO'!$AM$100</f>
        <v>5.6830351276499746E-6</v>
      </c>
      <c r="AN17">
        <f>'R12-S8 MRIO'!AN17/'R12-S8 MRIO'!$AN$100</f>
        <v>7.960389149691318E-7</v>
      </c>
      <c r="AO17">
        <f>'R12-S8 MRIO'!AO17/'R12-S8 MRIO'!$AO$100</f>
        <v>3.2605518954673474E-7</v>
      </c>
      <c r="AP17">
        <f>'R12-S8 MRIO'!AP17/'R12-S8 MRIO'!$AP$100</f>
        <v>9.8717009132963037E-7</v>
      </c>
      <c r="AQ17">
        <f>'R12-S8 MRIO'!AQ17/'R12-S8 MRIO'!$AQ$100</f>
        <v>3.5326242473104034E-7</v>
      </c>
      <c r="AR17">
        <f>'R12-S8 MRIO'!AR17/'R12-S8 MRIO'!$AR$100</f>
        <v>1.638970146239038E-6</v>
      </c>
      <c r="AS17">
        <f>'R12-S8 MRIO'!AS17/'R12-S8 MRIO'!$AS$100</f>
        <v>8.1559332790076841E-7</v>
      </c>
      <c r="AT17">
        <f>'R12-S8 MRIO'!AT17/'R12-S8 MRIO'!$AT$100</f>
        <v>5.5357018695810791E-7</v>
      </c>
      <c r="AU17">
        <f>'R12-S8 MRIO'!AU17/'R12-S8 MRIO'!$AU$100</f>
        <v>3.7964688294842418E-6</v>
      </c>
      <c r="AV17">
        <f>'R12-S8 MRIO'!AV17/'R12-S8 MRIO'!$AV$100</f>
        <v>1.01437112824489E-6</v>
      </c>
      <c r="AW17">
        <f>'R12-S8 MRIO'!AW17/'R12-S8 MRIO'!$AW$100</f>
        <v>1.2027841926176719E-6</v>
      </c>
      <c r="AX17">
        <f>'R12-S8 MRIO'!AX17/'R12-S8 MRIO'!$AX$100</f>
        <v>1.2733515204279012E-6</v>
      </c>
      <c r="AY17">
        <f>'R12-S8 MRIO'!AY17/'R12-S8 MRIO'!$AY$100</f>
        <v>4.1227837931989735E-5</v>
      </c>
      <c r="AZ17">
        <f>'R12-S8 MRIO'!AZ17/'R12-S8 MRIO'!$AZ$100</f>
        <v>1.0549392617843062E-6</v>
      </c>
      <c r="BA17">
        <f>'R12-S8 MRIO'!BA17/'R12-S8 MRIO'!$BA$100</f>
        <v>1.1952601250797407E-5</v>
      </c>
      <c r="BB17">
        <f>'R12-S8 MRIO'!BB17/'R12-S8 MRIO'!$BB$100</f>
        <v>8.8429411507746496E-7</v>
      </c>
      <c r="BC17">
        <f>'R12-S8 MRIO'!BC17/'R12-S8 MRIO'!$BC$100</f>
        <v>6.4762387722060733E-6</v>
      </c>
      <c r="BD17">
        <f>'R12-S8 MRIO'!BD17/'R12-S8 MRIO'!$BD$100</f>
        <v>7.9447883891511224E-7</v>
      </c>
      <c r="BE17">
        <f>'R12-S8 MRIO'!BE17/'R12-S8 MRIO'!$BE$100</f>
        <v>1.3717170822297277E-6</v>
      </c>
      <c r="BF17">
        <f>'R12-S8 MRIO'!BF17/'R12-S8 MRIO'!$BF$100</f>
        <v>3.0242406406218203E-6</v>
      </c>
      <c r="BG17">
        <f>'R12-S8 MRIO'!BG17/'R12-S8 MRIO'!$BG$100</f>
        <v>5.0224525213874217E-6</v>
      </c>
      <c r="BH17">
        <f>'R12-S8 MRIO'!BH17/'R12-S8 MRIO'!$BH$100</f>
        <v>1.4235267450203908E-6</v>
      </c>
      <c r="BI17">
        <f>'R12-S8 MRIO'!BI17/'R12-S8 MRIO'!$BI$100</f>
        <v>4.3654089582106531E-6</v>
      </c>
      <c r="BJ17">
        <f>'R12-S8 MRIO'!BJ17/'R12-S8 MRIO'!$BJ$100</f>
        <v>8.5310410673377967E-7</v>
      </c>
      <c r="BK17">
        <f>'R12-S8 MRIO'!BK17/'R12-S8 MRIO'!$BK$100</f>
        <v>6.5265619128899345E-6</v>
      </c>
      <c r="BL17">
        <f>'R12-S8 MRIO'!BL17/'R12-S8 MRIO'!$BL$100</f>
        <v>4.2447181456291442E-6</v>
      </c>
      <c r="BM17">
        <f>'R12-S8 MRIO'!BM17/'R12-S8 MRIO'!$BM$100</f>
        <v>3.4852027087358719E-6</v>
      </c>
      <c r="BN17">
        <f>'R12-S8 MRIO'!BN17/'R12-S8 MRIO'!$BN$100</f>
        <v>1.9941910753899098E-6</v>
      </c>
      <c r="BO17">
        <f>'R12-S8 MRIO'!BO17/'R12-S8 MRIO'!$BO$100</f>
        <v>2.9715580919323001E-7</v>
      </c>
      <c r="BP17">
        <f>'R12-S8 MRIO'!BP17/'R12-S8 MRIO'!$BP$100</f>
        <v>8.0023283671440313E-7</v>
      </c>
      <c r="BQ17">
        <f>'R12-S8 MRIO'!BQ17/'R12-S8 MRIO'!$BQ$100</f>
        <v>2.9548277361209946E-7</v>
      </c>
      <c r="BR17">
        <f>'R12-S8 MRIO'!BR17/'R12-S8 MRIO'!$BR$100</f>
        <v>9.2045318577536673E-8</v>
      </c>
      <c r="BS17">
        <f>'R12-S8 MRIO'!BS17/'R12-S8 MRIO'!$BS$100</f>
        <v>6.6187616473455936E-7</v>
      </c>
      <c r="BT17">
        <f>'R12-S8 MRIO'!BT17/'R12-S8 MRIO'!$BT$100</f>
        <v>7.909833869231809E-7</v>
      </c>
      <c r="BU17">
        <f>'R12-S8 MRIO'!BU17/'R12-S8 MRIO'!$BU$100</f>
        <v>5.4370572236782573E-7</v>
      </c>
      <c r="BV17">
        <f>'R12-S8 MRIO'!BV17/'R12-S8 MRIO'!$BV$100</f>
        <v>2.2349754360765833E-7</v>
      </c>
      <c r="BW17">
        <f>'R12-S8 MRIO'!BW17/'R12-S8 MRIO'!$BW$100</f>
        <v>3.0428594412602393E-7</v>
      </c>
      <c r="BX17">
        <f>'R12-S8 MRIO'!BX17/'R12-S8 MRIO'!$BX$100</f>
        <v>7.6417032742898732E-7</v>
      </c>
      <c r="BY17">
        <f>'R12-S8 MRIO'!BY17/'R12-S8 MRIO'!$BY$100</f>
        <v>3.9218378021373374E-7</v>
      </c>
      <c r="BZ17">
        <f>'R12-S8 MRIO'!BZ17/'R12-S8 MRIO'!$BZ$100</f>
        <v>1.849861814720565E-7</v>
      </c>
      <c r="CA17">
        <f>'R12-S8 MRIO'!CA17/'R12-S8 MRIO'!$CA$100</f>
        <v>1.3310660853256801E-6</v>
      </c>
      <c r="CB17">
        <f>'R12-S8 MRIO'!CB17/'R12-S8 MRIO'!$CB$100</f>
        <v>4.8698415772512339E-7</v>
      </c>
      <c r="CC17">
        <f>'R12-S8 MRIO'!CC17/'R12-S8 MRIO'!$CC$100</f>
        <v>4.6359974663931757E-7</v>
      </c>
      <c r="CD17">
        <f>'R12-S8 MRIO'!CD17/'R12-S8 MRIO'!$CD$100</f>
        <v>3.9812570887252681E-7</v>
      </c>
      <c r="CE17">
        <f>'R12-S8 MRIO'!CE17/'R12-S8 MRIO'!$CE$100</f>
        <v>1.0382659229094907E-6</v>
      </c>
      <c r="CF17">
        <f>'R12-S8 MRIO'!CF17/'R12-S8 MRIO'!$CF$100</f>
        <v>2.5186705786544571E-7</v>
      </c>
      <c r="CG17">
        <f>'R12-S8 MRIO'!CG17/'R12-S8 MRIO'!$CG$100</f>
        <v>6.2303530344349391E-7</v>
      </c>
      <c r="CH17">
        <f>'R12-S8 MRIO'!CH17/'R12-S8 MRIO'!$CH$100</f>
        <v>9.7633867013715257E-8</v>
      </c>
      <c r="CI17">
        <f>'R12-S8 MRIO'!CI17/'R12-S8 MRIO'!$CI$100</f>
        <v>9.8072078655907753E-7</v>
      </c>
      <c r="CU17" s="5">
        <f t="shared" si="0"/>
        <v>0.14867400599892761</v>
      </c>
      <c r="CV17" s="2">
        <v>1.4751327224075799E-2</v>
      </c>
      <c r="CW17" s="2">
        <v>408.064697265625</v>
      </c>
      <c r="CX17" s="2">
        <v>0.74018347263336204</v>
      </c>
      <c r="CY17" s="2">
        <v>2.3209188133478199E-2</v>
      </c>
      <c r="CZ17" s="2">
        <v>2.0113148689270002</v>
      </c>
      <c r="DA17" s="2">
        <v>0.75199729204177901</v>
      </c>
      <c r="DB17" s="2">
        <v>2.0914928913116499</v>
      </c>
      <c r="DC17" s="2">
        <v>2.8586075305938698</v>
      </c>
      <c r="DD17" s="2">
        <v>0.20095010101795199</v>
      </c>
      <c r="DE17" s="2">
        <v>6.9814026355743394E-2</v>
      </c>
      <c r="DF17" s="2">
        <v>14.986540794372599</v>
      </c>
      <c r="DG17" s="2">
        <v>87.752769470214801</v>
      </c>
      <c r="DH17">
        <v>9.3938433565199397E-4</v>
      </c>
      <c r="DI17">
        <v>18.12488818168643</v>
      </c>
      <c r="DJ17">
        <v>27.7134609222412</v>
      </c>
      <c r="DK17">
        <v>0.49981483817100503</v>
      </c>
      <c r="DL17">
        <v>30.8173122406006</v>
      </c>
      <c r="DM17">
        <v>7.3771915435790998</v>
      </c>
      <c r="DN17">
        <v>6.5471258163452104</v>
      </c>
      <c r="DO17">
        <v>73.264465332031307</v>
      </c>
      <c r="DP17">
        <v>0</v>
      </c>
      <c r="DQ17">
        <v>0.48589357733726501</v>
      </c>
      <c r="DR17">
        <v>225.69056701660199</v>
      </c>
      <c r="DS17">
        <v>194.676025390625</v>
      </c>
      <c r="DT17" s="3">
        <f>'[1]GovtExp (VDGM+VIGM)'!C16</f>
        <v>4.8281062703381401E-8</v>
      </c>
      <c r="DU17" s="3">
        <f>'[1]GovtExp (VDGM+VIGM)'!D16</f>
        <v>1.66452548000962E-3</v>
      </c>
      <c r="DV17" s="3">
        <f>'[1]GovtExp (VDGM+VIGM)'!E16</f>
        <v>3.5510631732904602E-6</v>
      </c>
      <c r="DW17" s="3">
        <f>'[1]GovtExp (VDGM+VIGM)'!F16</f>
        <v>1.66947643265303E-7</v>
      </c>
      <c r="DX17" s="3">
        <f>'[1]GovtExp (VDGM+VIGM)'!G16</f>
        <v>7.1849367486720397E-6</v>
      </c>
      <c r="DY17" s="3">
        <f>'[1]GovtExp (VDGM+VIGM)'!H16</f>
        <v>3.83862607122865E-6</v>
      </c>
      <c r="DZ17" s="3">
        <f>'[1]GovtExp (VDGM+VIGM)'!I16</f>
        <v>8.8850620159064403E-6</v>
      </c>
      <c r="EA17" s="3">
        <f>'[1]GovtExp (VDGM+VIGM)'!J16</f>
        <v>1.33006169562577E-5</v>
      </c>
      <c r="EB17" s="3">
        <f>'[1]GovtExp (VDGM+VIGM)'!K16</f>
        <v>7.8053346896922396E-7</v>
      </c>
      <c r="EC17" s="3">
        <f>'[1]GovtExp (VDGM+VIGM)'!L16</f>
        <v>3.0324267186188102E-7</v>
      </c>
      <c r="ED17" s="3">
        <f>'[1]GovtExp (VDGM+VIGM)'!M16</f>
        <v>-2.9998558483639499</v>
      </c>
      <c r="EE17" s="3">
        <f>'[1]GovtExp (VDGM+VIGM)'!N16</f>
        <v>3.8856294122524597E-4</v>
      </c>
      <c r="EF17" s="3">
        <f>[1]Export!C16</f>
        <v>3.7202235311269802E-2</v>
      </c>
      <c r="EG17" s="3">
        <f>[1]Export!D16</f>
        <v>3.0000001061125701E-6</v>
      </c>
      <c r="EH17" s="3">
        <f>[1]Export!E16</f>
        <v>1.83401787281036</v>
      </c>
      <c r="EI17" s="3">
        <f>[1]Export!F16</f>
        <v>5.3640667349100099E-2</v>
      </c>
      <c r="EJ17" s="3">
        <f>[1]Export!G16</f>
        <v>5.0002288818359402</v>
      </c>
      <c r="EK17" s="3">
        <f>[1]Export!H16</f>
        <v>1.82675921916962</v>
      </c>
      <c r="EL17" s="3">
        <f>[1]Export!I16</f>
        <v>5.0417680740356401</v>
      </c>
      <c r="EM17" s="3">
        <f>[1]Export!J16</f>
        <v>7.3405656814575204</v>
      </c>
      <c r="EN17" s="3">
        <f>[1]Export!K16</f>
        <v>0.50043016672134399</v>
      </c>
      <c r="EO17" s="3">
        <f>[1]Export!L16</f>
        <v>0.172460377216339</v>
      </c>
      <c r="EP17" s="3">
        <f>[1]Export!M16</f>
        <v>36.182888031005902</v>
      </c>
      <c r="EQ17" s="3">
        <f>[1]Export!N16</f>
        <v>212.93682861328099</v>
      </c>
      <c r="ER17">
        <f t="shared" si="1"/>
        <v>1372.990388603565</v>
      </c>
    </row>
    <row r="18" spans="1:148" x14ac:dyDescent="0.35">
      <c r="A18" s="1" t="s">
        <v>6</v>
      </c>
      <c r="B18" t="s">
        <v>23</v>
      </c>
      <c r="C18">
        <f>'R12-S8 MRIO'!C18/'R12-S8 MRIO'!$C$100</f>
        <v>3.8774524924163927E-6</v>
      </c>
      <c r="D18">
        <f>'R12-S8 MRIO'!D18/'R12-S8 MRIO'!$D$100</f>
        <v>1.4127726228071154E-7</v>
      </c>
      <c r="E18">
        <f>'R12-S8 MRIO'!E18/'R12-S8 MRIO'!$E$100</f>
        <v>1.2481388845043024E-6</v>
      </c>
      <c r="F18">
        <f>'R12-S8 MRIO'!F18/'R12-S8 MRIO'!$F$100</f>
        <v>1.514079210364224E-7</v>
      </c>
      <c r="G18">
        <f>'R12-S8 MRIO'!G18/'R12-S8 MRIO'!$G$100</f>
        <v>2.5409914542567912E-6</v>
      </c>
      <c r="H18">
        <f>'R12-S8 MRIO'!H18/'R12-S8 MRIO'!$H$100</f>
        <v>6.6694979405122516E-6</v>
      </c>
      <c r="I18">
        <f>'R12-S8 MRIO'!I18/'R12-S8 MRIO'!$I$100</f>
        <v>1.9447465874936346E-7</v>
      </c>
      <c r="J18">
        <f>'R12-S8 MRIO'!J18/'R12-S8 MRIO'!$J$100</f>
        <v>2.230876928583828E-7</v>
      </c>
      <c r="K18">
        <f>'R12-S8 MRIO'!K18/'R12-S8 MRIO'!$K$100</f>
        <v>3.5233018499818698E-2</v>
      </c>
      <c r="L18">
        <f>'R12-S8 MRIO'!L18/'R12-S8 MRIO'!$L$100</f>
        <v>9.7656541737788011E-2</v>
      </c>
      <c r="M18">
        <f>'R12-S8 MRIO'!M18/'R12-S8 MRIO'!$M$100</f>
        <v>1.9160437189459346E-2</v>
      </c>
      <c r="N18">
        <f>'R12-S8 MRIO'!N18/'R12-S8 MRIO'!$N$100</f>
        <v>6.2155079034035285E-3</v>
      </c>
      <c r="O18">
        <f>'R12-S8 MRIO'!O18/'R12-S8 MRIO'!$O$100</f>
        <v>6.7260880579480015E-2</v>
      </c>
      <c r="P18">
        <f>'R12-S8 MRIO'!P18/'R12-S8 MRIO'!$P$100</f>
        <v>8.3333415240679068E-2</v>
      </c>
      <c r="Q18">
        <f>'R12-S8 MRIO'!Q18/'R12-S8 MRIO'!$Q$100</f>
        <v>4.3567005151067935E-2</v>
      </c>
      <c r="R18">
        <f>'R12-S8 MRIO'!R18/'R12-S8 MRIO'!$R$100</f>
        <v>2.805847491804371E-2</v>
      </c>
      <c r="S18">
        <f>'R12-S8 MRIO'!S18/'R12-S8 MRIO'!$S$100</f>
        <v>5.1719130750322451E-7</v>
      </c>
      <c r="T18">
        <f>'R12-S8 MRIO'!T18/'R12-S8 MRIO'!$T$100</f>
        <v>1.7654556666151864E-7</v>
      </c>
      <c r="U18">
        <f>'R12-S8 MRIO'!U18/'R12-S8 MRIO'!$U$100</f>
        <v>2.5685906647565266E-7</v>
      </c>
      <c r="V18">
        <f>'R12-S8 MRIO'!V18/'R12-S8 MRIO'!$V$100</f>
        <v>6.2213139281970827E-8</v>
      </c>
      <c r="W18">
        <f>'R12-S8 MRIO'!W18/'R12-S8 MRIO'!$W$100</f>
        <v>1.3172565690821338E-6</v>
      </c>
      <c r="X18">
        <f>'R12-S8 MRIO'!X18/'R12-S8 MRIO'!$X$100</f>
        <v>2.486619710124758E-6</v>
      </c>
      <c r="Y18">
        <f>'R12-S8 MRIO'!Y18/'R12-S8 MRIO'!$Y$100</f>
        <v>9.0267659633315888E-7</v>
      </c>
      <c r="Z18">
        <f>'R12-S8 MRIO'!Z18/'R12-S8 MRIO'!$Z$100</f>
        <v>8.980679680697722E-7</v>
      </c>
      <c r="AA18">
        <f>'R12-S8 MRIO'!AA18/'R12-S8 MRIO'!$AA$100</f>
        <v>3.0014608144379298E-7</v>
      </c>
      <c r="AB18">
        <f>'R12-S8 MRIO'!AB18/'R12-S8 MRIO'!$AB$100</f>
        <v>1.8465931130480045E-6</v>
      </c>
      <c r="AC18">
        <f>'R12-S8 MRIO'!AC18/'R12-S8 MRIO'!$AC$100</f>
        <v>1.2301390132696756E-7</v>
      </c>
      <c r="AD18">
        <f>'R12-S8 MRIO'!AD18/'R12-S8 MRIO'!$AD$100</f>
        <v>1.5455394909930079E-7</v>
      </c>
      <c r="AE18">
        <f>'R12-S8 MRIO'!AE18/'R12-S8 MRIO'!$AE$100</f>
        <v>1.6767185544769659E-6</v>
      </c>
      <c r="AF18">
        <f>'R12-S8 MRIO'!AF18/'R12-S8 MRIO'!$AF$100</f>
        <v>4.1423280842045872E-6</v>
      </c>
      <c r="AG18">
        <f>'R12-S8 MRIO'!AG18/'R12-S8 MRIO'!$AG$100</f>
        <v>5.7107562996802127E-8</v>
      </c>
      <c r="AH18">
        <f>'R12-S8 MRIO'!AH18/'R12-S8 MRIO'!$AH$100</f>
        <v>8.3562000528383392E-8</v>
      </c>
      <c r="AI18">
        <f>'R12-S8 MRIO'!AI18/'R12-S8 MRIO'!$AI$100</f>
        <v>1.4847466342911285E-6</v>
      </c>
      <c r="AJ18">
        <f>'R12-S8 MRIO'!AJ18/'R12-S8 MRIO'!$AJ$100</f>
        <v>4.2150392413793318E-7</v>
      </c>
      <c r="AK18">
        <f>'R12-S8 MRIO'!AK18/'R12-S8 MRIO'!$AK$100</f>
        <v>1.4782606768518559E-6</v>
      </c>
      <c r="AL18">
        <f>'R12-S8 MRIO'!AL18/'R12-S8 MRIO'!$AL$100</f>
        <v>2.0046244087825577E-7</v>
      </c>
      <c r="AM18">
        <f>'R12-S8 MRIO'!AM18/'R12-S8 MRIO'!$AM$100</f>
        <v>2.7948477725796805E-6</v>
      </c>
      <c r="AN18">
        <f>'R12-S8 MRIO'!AN18/'R12-S8 MRIO'!$AN$100</f>
        <v>3.0660439398481542E-6</v>
      </c>
      <c r="AO18">
        <f>'R12-S8 MRIO'!AO18/'R12-S8 MRIO'!$AO$100</f>
        <v>4.8430510928210143E-7</v>
      </c>
      <c r="AP18">
        <f>'R12-S8 MRIO'!AP18/'R12-S8 MRIO'!$AP$100</f>
        <v>1.1006076598321532E-6</v>
      </c>
      <c r="AQ18">
        <f>'R12-S8 MRIO'!AQ18/'R12-S8 MRIO'!$AQ$100</f>
        <v>2.5048070821685719E-7</v>
      </c>
      <c r="AR18">
        <f>'R12-S8 MRIO'!AR18/'R12-S8 MRIO'!$AR$100</f>
        <v>5.0088462048253725E-7</v>
      </c>
      <c r="AS18">
        <f>'R12-S8 MRIO'!AS18/'R12-S8 MRIO'!$AS$100</f>
        <v>3.4952879636669905E-7</v>
      </c>
      <c r="AT18">
        <f>'R12-S8 MRIO'!AT18/'R12-S8 MRIO'!$AT$100</f>
        <v>2.0154437529899406E-7</v>
      </c>
      <c r="AU18">
        <f>'R12-S8 MRIO'!AU18/'R12-S8 MRIO'!$AU$100</f>
        <v>2.3846718012937933E-6</v>
      </c>
      <c r="AV18">
        <f>'R12-S8 MRIO'!AV18/'R12-S8 MRIO'!$AV$100</f>
        <v>6.4905883303850611E-6</v>
      </c>
      <c r="AW18">
        <f>'R12-S8 MRIO'!AW18/'R12-S8 MRIO'!$AW$100</f>
        <v>1.8613628319643019E-6</v>
      </c>
      <c r="AX18">
        <f>'R12-S8 MRIO'!AX18/'R12-S8 MRIO'!$AX$100</f>
        <v>9.6665003216571882E-7</v>
      </c>
      <c r="AY18">
        <f>'R12-S8 MRIO'!AY18/'R12-S8 MRIO'!$AY$100</f>
        <v>2.458019035450989E-4</v>
      </c>
      <c r="AZ18">
        <f>'R12-S8 MRIO'!AZ18/'R12-S8 MRIO'!$AZ$100</f>
        <v>1.1929960250693249E-6</v>
      </c>
      <c r="BA18">
        <f>'R12-S8 MRIO'!BA18/'R12-S8 MRIO'!$BA$100</f>
        <v>5.1622216103180931E-5</v>
      </c>
      <c r="BB18">
        <f>'R12-S8 MRIO'!BB18/'R12-S8 MRIO'!$BB$100</f>
        <v>2.6837427954880982E-6</v>
      </c>
      <c r="BC18">
        <f>'R12-S8 MRIO'!BC18/'R12-S8 MRIO'!$BC$100</f>
        <v>2.7536588331676646E-5</v>
      </c>
      <c r="BD18">
        <f>'R12-S8 MRIO'!BD18/'R12-S8 MRIO'!$BD$100</f>
        <v>1.8632546281854026E-5</v>
      </c>
      <c r="BE18">
        <f>'R12-S8 MRIO'!BE18/'R12-S8 MRIO'!$BE$100</f>
        <v>6.3629953763342604E-6</v>
      </c>
      <c r="BF18">
        <f>'R12-S8 MRIO'!BF18/'R12-S8 MRIO'!$BF$100</f>
        <v>1.0397373494949275E-5</v>
      </c>
      <c r="BG18">
        <f>'R12-S8 MRIO'!BG18/'R12-S8 MRIO'!$BG$100</f>
        <v>4.5710618756660449E-6</v>
      </c>
      <c r="BH18">
        <f>'R12-S8 MRIO'!BH18/'R12-S8 MRIO'!$BH$100</f>
        <v>1.8468088146906528E-7</v>
      </c>
      <c r="BI18">
        <f>'R12-S8 MRIO'!BI18/'R12-S8 MRIO'!$BI$100</f>
        <v>2.6391671166174135E-6</v>
      </c>
      <c r="BJ18">
        <f>'R12-S8 MRIO'!BJ18/'R12-S8 MRIO'!$BJ$100</f>
        <v>3.2991693554517172E-7</v>
      </c>
      <c r="BK18">
        <f>'R12-S8 MRIO'!BK18/'R12-S8 MRIO'!$BK$100</f>
        <v>4.4232056131777086E-6</v>
      </c>
      <c r="BL18">
        <f>'R12-S8 MRIO'!BL18/'R12-S8 MRIO'!$BL$100</f>
        <v>1.2284047572522134E-5</v>
      </c>
      <c r="BM18">
        <f>'R12-S8 MRIO'!BM18/'R12-S8 MRIO'!$BM$100</f>
        <v>2.3292317847932906E-6</v>
      </c>
      <c r="BN18">
        <f>'R12-S8 MRIO'!BN18/'R12-S8 MRIO'!$BN$100</f>
        <v>6.6116895858583664E-7</v>
      </c>
      <c r="BO18">
        <f>'R12-S8 MRIO'!BO18/'R12-S8 MRIO'!$BO$100</f>
        <v>7.6182888825462946E-7</v>
      </c>
      <c r="BP18">
        <f>'R12-S8 MRIO'!BP18/'R12-S8 MRIO'!$BP$100</f>
        <v>5.7623071827303559E-7</v>
      </c>
      <c r="BQ18">
        <f>'R12-S8 MRIO'!BQ18/'R12-S8 MRIO'!$BQ$100</f>
        <v>5.5400996433476102E-7</v>
      </c>
      <c r="BR18">
        <f>'R12-S8 MRIO'!BR18/'R12-S8 MRIO'!$BR$100</f>
        <v>1.172570700722042E-7</v>
      </c>
      <c r="BS18">
        <f>'R12-S8 MRIO'!BS18/'R12-S8 MRIO'!$BS$100</f>
        <v>1.2948932776901901E-6</v>
      </c>
      <c r="BT18">
        <f>'R12-S8 MRIO'!BT18/'R12-S8 MRIO'!$BT$100</f>
        <v>8.1033058407801919E-6</v>
      </c>
      <c r="BU18">
        <f>'R12-S8 MRIO'!BU18/'R12-S8 MRIO'!$BU$100</f>
        <v>2.6683979840267468E-6</v>
      </c>
      <c r="BV18">
        <f>'R12-S8 MRIO'!BV18/'R12-S8 MRIO'!$BV$100</f>
        <v>6.8519538947476517E-7</v>
      </c>
      <c r="BW18">
        <f>'R12-S8 MRIO'!BW18/'R12-S8 MRIO'!$BW$100</f>
        <v>7.7494034711929953E-7</v>
      </c>
      <c r="BX18">
        <f>'R12-S8 MRIO'!BX18/'R12-S8 MRIO'!$BX$100</f>
        <v>2.9795104527710823E-7</v>
      </c>
      <c r="BY18">
        <f>'R12-S8 MRIO'!BY18/'R12-S8 MRIO'!$BY$100</f>
        <v>6.6851923540285801E-7</v>
      </c>
      <c r="BZ18">
        <f>'R12-S8 MRIO'!BZ18/'R12-S8 MRIO'!$BZ$100</f>
        <v>2.2084061354178428E-7</v>
      </c>
      <c r="CA18">
        <f>'R12-S8 MRIO'!CA18/'R12-S8 MRIO'!$CA$100</f>
        <v>2.3648741157048028E-6</v>
      </c>
      <c r="CB18">
        <f>'R12-S8 MRIO'!CB18/'R12-S8 MRIO'!$CB$100</f>
        <v>5.5896584346430283E-6</v>
      </c>
      <c r="CC18">
        <f>'R12-S8 MRIO'!CC18/'R12-S8 MRIO'!$CC$100</f>
        <v>7.7019007733920393E-7</v>
      </c>
      <c r="CD18">
        <f>'R12-S8 MRIO'!CD18/'R12-S8 MRIO'!$CD$100</f>
        <v>3.5494298993892355E-7</v>
      </c>
      <c r="CE18">
        <f>'R12-S8 MRIO'!CE18/'R12-S8 MRIO'!$CE$100</f>
        <v>7.228488086288339E-6</v>
      </c>
      <c r="CF18">
        <f>'R12-S8 MRIO'!CF18/'R12-S8 MRIO'!$CF$100</f>
        <v>2.4361289527660434E-7</v>
      </c>
      <c r="CG18">
        <f>'R12-S8 MRIO'!CG18/'R12-S8 MRIO'!$CG$100</f>
        <v>3.4879073700336941E-6</v>
      </c>
      <c r="CH18">
        <f>'R12-S8 MRIO'!CH18/'R12-S8 MRIO'!$CH$100</f>
        <v>3.5679639402988381E-7</v>
      </c>
      <c r="CI18">
        <f>'R12-S8 MRIO'!CI18/'R12-S8 MRIO'!$CI$100</f>
        <v>5.9034880622095064E-6</v>
      </c>
      <c r="CU18" s="5">
        <f t="shared" si="0"/>
        <v>0.38097404166236348</v>
      </c>
      <c r="CV18" s="2">
        <v>1.46829392760992E-2</v>
      </c>
      <c r="CW18" s="2">
        <v>3480.47119140625</v>
      </c>
      <c r="CX18" s="2">
        <v>1.0165598392486599</v>
      </c>
      <c r="CY18" s="2">
        <v>4.70994375646114E-2</v>
      </c>
      <c r="CZ18" s="2">
        <v>1.5237067937851001</v>
      </c>
      <c r="DA18" s="2">
        <v>0.57485848665237405</v>
      </c>
      <c r="DB18" s="2">
        <v>5.4435081481933603</v>
      </c>
      <c r="DC18" s="2">
        <v>1.81142902374268</v>
      </c>
      <c r="DD18" s="2">
        <v>0.50624841451644897</v>
      </c>
      <c r="DE18" s="2">
        <v>0.119867451488972</v>
      </c>
      <c r="DF18" s="2">
        <v>37.3115425109863</v>
      </c>
      <c r="DG18" s="2">
        <v>154.09878540039099</v>
      </c>
      <c r="DH18">
        <v>2.2884314879774999E-2</v>
      </c>
      <c r="DI18">
        <v>1681.8750171661427</v>
      </c>
      <c r="DJ18">
        <v>81.010093688964801</v>
      </c>
      <c r="DK18">
        <v>6.54866743087769</v>
      </c>
      <c r="DL18">
        <v>107.45978546142599</v>
      </c>
      <c r="DM18">
        <v>24.235212326049801</v>
      </c>
      <c r="DN18">
        <v>283.05267333984398</v>
      </c>
      <c r="DO18">
        <v>270.68423461914102</v>
      </c>
      <c r="DP18">
        <v>0</v>
      </c>
      <c r="DQ18">
        <v>1.0446674823761</v>
      </c>
      <c r="DR18">
        <v>11346.0146484375</v>
      </c>
      <c r="DS18">
        <v>2560.01000976563</v>
      </c>
      <c r="DT18" s="3">
        <f>'[1]GovtExp (VDGM+VIGM)'!C17</f>
        <v>1.43555579707026E-2</v>
      </c>
      <c r="DU18" s="3">
        <f>'[1]GovtExp (VDGM+VIGM)'!D17</f>
        <v>849.66351318359398</v>
      </c>
      <c r="DV18" s="3">
        <f>'[1]GovtExp (VDGM+VIGM)'!E17</f>
        <v>0.54793912172317505</v>
      </c>
      <c r="DW18" s="3">
        <f>'[1]GovtExp (VDGM+VIGM)'!F17</f>
        <v>3.13090980052948E-2</v>
      </c>
      <c r="DX18" s="3">
        <f>'[1]GovtExp (VDGM+VIGM)'!G17</f>
        <v>0.30556058883666998</v>
      </c>
      <c r="DY18" s="3">
        <f>'[1]GovtExp (VDGM+VIGM)'!H17</f>
        <v>0.13560947775840801</v>
      </c>
      <c r="DZ18" s="3">
        <f>'[1]GovtExp (VDGM+VIGM)'!I17</f>
        <v>0.77585071325302102</v>
      </c>
      <c r="EA18" s="3">
        <f>'[1]GovtExp (VDGM+VIGM)'!J17</f>
        <v>0.47596114873886097</v>
      </c>
      <c r="EB18" s="3">
        <f>'[1]GovtExp (VDGM+VIGM)'!K17</f>
        <v>0.29838806390762301</v>
      </c>
      <c r="EC18" s="3">
        <f>'[1]GovtExp (VDGM+VIGM)'!L17</f>
        <v>0.114369064569473</v>
      </c>
      <c r="ED18" s="3">
        <f>'[1]GovtExp (VDGM+VIGM)'!M17</f>
        <v>-2.9999929804735075</v>
      </c>
      <c r="EE18" s="3">
        <f>'[1]GovtExp (VDGM+VIGM)'!N17</f>
        <v>86.892509460449205</v>
      </c>
      <c r="EF18" s="3">
        <f>[1]Export!C17</f>
        <v>5.9646546840667697E-2</v>
      </c>
      <c r="EG18" s="3">
        <f>[1]Export!D17</f>
        <v>1.59999999596039E-5</v>
      </c>
      <c r="EH18" s="3">
        <f>[1]Export!E17</f>
        <v>4.1662840843200701</v>
      </c>
      <c r="EI18" s="3">
        <f>[1]Export!F17</f>
        <v>0.13611723482608801</v>
      </c>
      <c r="EJ18" s="3">
        <f>[1]Export!G17</f>
        <v>4.6517171859741202</v>
      </c>
      <c r="EK18" s="3">
        <f>[1]Export!H17</f>
        <v>2.0320067405700701</v>
      </c>
      <c r="EL18" s="3">
        <f>[1]Export!I17</f>
        <v>22.420152664184599</v>
      </c>
      <c r="EM18" s="3">
        <f>[1]Export!J17</f>
        <v>5.69934034347534</v>
      </c>
      <c r="EN18" s="3">
        <f>[1]Export!K17</f>
        <v>1.6900316476821899</v>
      </c>
      <c r="EO18" s="3">
        <f>[1]Export!L17</f>
        <v>0.45006808638572698</v>
      </c>
      <c r="EP18" s="3">
        <f>[1]Export!M17</f>
        <v>205.56262207031301</v>
      </c>
      <c r="EQ18" s="3">
        <f>[1]Export!N17</f>
        <v>619.27508544921898</v>
      </c>
      <c r="ER18">
        <f t="shared" si="1"/>
        <v>21848.057782520373</v>
      </c>
    </row>
    <row r="19" spans="1:148" x14ac:dyDescent="0.35">
      <c r="A19" s="1" t="s">
        <v>6</v>
      </c>
      <c r="B19" t="s">
        <v>24</v>
      </c>
      <c r="C19">
        <f>'R12-S8 MRIO'!C19/'R12-S8 MRIO'!$C$100</f>
        <v>0</v>
      </c>
      <c r="D19">
        <f>'R12-S8 MRIO'!D19/'R12-S8 MRIO'!$D$100</f>
        <v>0</v>
      </c>
      <c r="E19">
        <f>'R12-S8 MRIO'!E19/'R12-S8 MRIO'!$E$100</f>
        <v>0</v>
      </c>
      <c r="F19">
        <f>'R12-S8 MRIO'!F19/'R12-S8 MRIO'!$F$100</f>
        <v>0</v>
      </c>
      <c r="G19">
        <f>'R12-S8 MRIO'!G19/'R12-S8 MRIO'!$G$100</f>
        <v>0</v>
      </c>
      <c r="H19">
        <f>'R12-S8 MRIO'!H19/'R12-S8 MRIO'!$H$100</f>
        <v>0</v>
      </c>
      <c r="I19">
        <f>'R12-S8 MRIO'!I19/'R12-S8 MRIO'!$I$100</f>
        <v>0</v>
      </c>
      <c r="J19">
        <f>'R12-S8 MRIO'!J19/'R12-S8 MRIO'!$J$100</f>
        <v>0</v>
      </c>
      <c r="K19">
        <f>'R12-S8 MRIO'!K19/'R12-S8 MRIO'!$K$100</f>
        <v>1.8756921924476187E-6</v>
      </c>
      <c r="L19">
        <f>'R12-S8 MRIO'!L19/'R12-S8 MRIO'!$L$100</f>
        <v>1.2668734636996155E-2</v>
      </c>
      <c r="M19">
        <f>'R12-S8 MRIO'!M19/'R12-S8 MRIO'!$M$100</f>
        <v>6.0007376810218766E-4</v>
      </c>
      <c r="N19">
        <f>'R12-S8 MRIO'!N19/'R12-S8 MRIO'!$N$100</f>
        <v>3.2617761193763669E-3</v>
      </c>
      <c r="O19">
        <f>'R12-S8 MRIO'!O19/'R12-S8 MRIO'!$O$100</f>
        <v>1.1045320590326862E-3</v>
      </c>
      <c r="P19">
        <f>'R12-S8 MRIO'!P19/'R12-S8 MRIO'!$P$100</f>
        <v>1.3993141014886133E-3</v>
      </c>
      <c r="Q19">
        <f>'R12-S8 MRIO'!Q19/'R12-S8 MRIO'!$Q$100</f>
        <v>5.6065414263509507E-3</v>
      </c>
      <c r="R19">
        <f>'R12-S8 MRIO'!R19/'R12-S8 MRIO'!$R$100</f>
        <v>3.7823418737564663E-3</v>
      </c>
      <c r="S19">
        <f>'R12-S8 MRIO'!S19/'R12-S8 MRIO'!$S$100</f>
        <v>2.0530803868395136E-13</v>
      </c>
      <c r="T19">
        <f>'R12-S8 MRIO'!T19/'R12-S8 MRIO'!$T$100</f>
        <v>8.9859944264309144E-11</v>
      </c>
      <c r="U19">
        <f>'R12-S8 MRIO'!U19/'R12-S8 MRIO'!$U$100</f>
        <v>3.938180806037802E-11</v>
      </c>
      <c r="V19">
        <f>'R12-S8 MRIO'!V19/'R12-S8 MRIO'!$V$100</f>
        <v>3.2841565964290235E-10</v>
      </c>
      <c r="W19">
        <f>'R12-S8 MRIO'!W19/'R12-S8 MRIO'!$W$100</f>
        <v>4.1938662188052448E-10</v>
      </c>
      <c r="X19">
        <f>'R12-S8 MRIO'!X19/'R12-S8 MRIO'!$X$100</f>
        <v>5.3995297514348326E-10</v>
      </c>
      <c r="Y19">
        <f>'R12-S8 MRIO'!Y19/'R12-S8 MRIO'!$Y$100</f>
        <v>2.9259480233899416E-10</v>
      </c>
      <c r="Z19">
        <f>'R12-S8 MRIO'!Z19/'R12-S8 MRIO'!$Z$100</f>
        <v>4.8367163111758239E-10</v>
      </c>
      <c r="AA19">
        <f>'R12-S8 MRIO'!AA19/'R12-S8 MRIO'!$AA$100</f>
        <v>3.0966723896158508E-13</v>
      </c>
      <c r="AB19">
        <f>'R12-S8 MRIO'!AB19/'R12-S8 MRIO'!$AB$100</f>
        <v>2.9604323952178789E-9</v>
      </c>
      <c r="AC19">
        <f>'R12-S8 MRIO'!AC19/'R12-S8 MRIO'!$AC$100</f>
        <v>6.1192331081227733E-11</v>
      </c>
      <c r="AD19">
        <f>'R12-S8 MRIO'!AD19/'R12-S8 MRIO'!$AD$100</f>
        <v>2.3397891380049505E-9</v>
      </c>
      <c r="AE19">
        <f>'R12-S8 MRIO'!AE19/'R12-S8 MRIO'!$AE$100</f>
        <v>1.5575086776289058E-9</v>
      </c>
      <c r="AF19">
        <f>'R12-S8 MRIO'!AF19/'R12-S8 MRIO'!$AF$100</f>
        <v>1.2947056067317693E-9</v>
      </c>
      <c r="AG19">
        <f>'R12-S8 MRIO'!AG19/'R12-S8 MRIO'!$AG$100</f>
        <v>4.8577898388193319E-11</v>
      </c>
      <c r="AH19">
        <f>'R12-S8 MRIO'!AH19/'R12-S8 MRIO'!$AH$100</f>
        <v>1.7893552750273402E-10</v>
      </c>
      <c r="AI19">
        <f>'R12-S8 MRIO'!AI19/'R12-S8 MRIO'!$AI$100</f>
        <v>1.6577842450762204E-12</v>
      </c>
      <c r="AJ19">
        <f>'R12-S8 MRIO'!AJ19/'R12-S8 MRIO'!$AJ$100</f>
        <v>1.1889841497257957E-9</v>
      </c>
      <c r="AK19">
        <f>'R12-S8 MRIO'!AK19/'R12-S8 MRIO'!$AK$100</f>
        <v>6.5406797107575723E-10</v>
      </c>
      <c r="AL19">
        <f>'R12-S8 MRIO'!AL19/'R12-S8 MRIO'!$AL$100</f>
        <v>3.8079757191578353E-9</v>
      </c>
      <c r="AM19">
        <f>'R12-S8 MRIO'!AM19/'R12-S8 MRIO'!$AM$100</f>
        <v>3.1932133434303213E-9</v>
      </c>
      <c r="AN19">
        <f>'R12-S8 MRIO'!AN19/'R12-S8 MRIO'!$AN$100</f>
        <v>3.0893315914256089E-9</v>
      </c>
      <c r="AO19">
        <f>'R12-S8 MRIO'!AO19/'R12-S8 MRIO'!$AO$100</f>
        <v>8.357245325613628E-10</v>
      </c>
      <c r="AP19">
        <f>'R12-S8 MRIO'!AP19/'R12-S8 MRIO'!$AP$100</f>
        <v>3.0287866582142207E-9</v>
      </c>
      <c r="AQ19">
        <f>'R12-S8 MRIO'!AQ19/'R12-S8 MRIO'!$AQ$100</f>
        <v>1.435345347339521E-13</v>
      </c>
      <c r="AR19">
        <f>'R12-S8 MRIO'!AR19/'R12-S8 MRIO'!$AR$100</f>
        <v>4.6614825090383673E-10</v>
      </c>
      <c r="AS19">
        <f>'R12-S8 MRIO'!AS19/'R12-S8 MRIO'!$AS$100</f>
        <v>9.1510115556172408E-11</v>
      </c>
      <c r="AT19">
        <f>'R12-S8 MRIO'!AT19/'R12-S8 MRIO'!$AT$100</f>
        <v>1.812862536475682E-9</v>
      </c>
      <c r="AU19">
        <f>'R12-S8 MRIO'!AU19/'R12-S8 MRIO'!$AU$100</f>
        <v>1.3831540760386905E-9</v>
      </c>
      <c r="AV19">
        <f>'R12-S8 MRIO'!AV19/'R12-S8 MRIO'!$AV$100</f>
        <v>2.3295639202856797E-9</v>
      </c>
      <c r="AW19">
        <f>'R12-S8 MRIO'!AW19/'R12-S8 MRIO'!$AW$100</f>
        <v>1.2900923873565451E-9</v>
      </c>
      <c r="AX19">
        <f>'R12-S8 MRIO'!AX19/'R12-S8 MRIO'!$AX$100</f>
        <v>1.0876845009806448E-9</v>
      </c>
      <c r="AY19">
        <f>'R12-S8 MRIO'!AY19/'R12-S8 MRIO'!$AY$100</f>
        <v>1.338074248916017E-11</v>
      </c>
      <c r="AZ19">
        <f>'R12-S8 MRIO'!AZ19/'R12-S8 MRIO'!$AZ$100</f>
        <v>2.5643514569713239E-10</v>
      </c>
      <c r="BA19">
        <f>'R12-S8 MRIO'!BA19/'R12-S8 MRIO'!$BA$100</f>
        <v>1.0438453342079337E-9</v>
      </c>
      <c r="BB19">
        <f>'R12-S8 MRIO'!BB19/'R12-S8 MRIO'!$BB$100</f>
        <v>2.3473153079979873E-9</v>
      </c>
      <c r="BC19">
        <f>'R12-S8 MRIO'!BC19/'R12-S8 MRIO'!$BC$100</f>
        <v>1.540595915302327E-9</v>
      </c>
      <c r="BD19">
        <f>'R12-S8 MRIO'!BD19/'R12-S8 MRIO'!$BD$100</f>
        <v>1.6713094851639532E-9</v>
      </c>
      <c r="BE19">
        <f>'R12-S8 MRIO'!BE19/'R12-S8 MRIO'!$BE$100</f>
        <v>1.2479015268319369E-9</v>
      </c>
      <c r="BF19">
        <f>'R12-S8 MRIO'!BF19/'R12-S8 MRIO'!$BF$100</f>
        <v>2.6410816926518211E-9</v>
      </c>
      <c r="BG19">
        <f>'R12-S8 MRIO'!BG19/'R12-S8 MRIO'!$BG$100</f>
        <v>1.0823136479036619E-10</v>
      </c>
      <c r="BH19">
        <f>'R12-S8 MRIO'!BH19/'R12-S8 MRIO'!$BH$100</f>
        <v>1.8625203547456695E-8</v>
      </c>
      <c r="BI19">
        <f>'R12-S8 MRIO'!BI19/'R12-S8 MRIO'!$BI$100</f>
        <v>2.4754551141834431E-8</v>
      </c>
      <c r="BJ19">
        <f>'R12-S8 MRIO'!BJ19/'R12-S8 MRIO'!$BJ$100</f>
        <v>1.3047056876240305E-7</v>
      </c>
      <c r="BK19">
        <f>'R12-S8 MRIO'!BK19/'R12-S8 MRIO'!$BK$100</f>
        <v>1.1395632504018537E-7</v>
      </c>
      <c r="BL19">
        <f>'R12-S8 MRIO'!BL19/'R12-S8 MRIO'!$BL$100</f>
        <v>3.0536015101171605E-7</v>
      </c>
      <c r="BM19">
        <f>'R12-S8 MRIO'!BM19/'R12-S8 MRIO'!$BM$100</f>
        <v>1.9952943105209934E-7</v>
      </c>
      <c r="BN19">
        <f>'R12-S8 MRIO'!BN19/'R12-S8 MRIO'!$BN$100</f>
        <v>1.0030122979364412E-7</v>
      </c>
      <c r="BO19">
        <f>'R12-S8 MRIO'!BO19/'R12-S8 MRIO'!$BO$100</f>
        <v>8.1813279863133836E-11</v>
      </c>
      <c r="BP19">
        <f>'R12-S8 MRIO'!BP19/'R12-S8 MRIO'!$BP$100</f>
        <v>1.5014346057409259E-7</v>
      </c>
      <c r="BQ19">
        <f>'R12-S8 MRIO'!BQ19/'R12-S8 MRIO'!$BQ$100</f>
        <v>2.1172356800768474E-8</v>
      </c>
      <c r="BR19">
        <f>'R12-S8 MRIO'!BR19/'R12-S8 MRIO'!$BR$100</f>
        <v>1.9051645687414356E-7</v>
      </c>
      <c r="BS19">
        <f>'R12-S8 MRIO'!BS19/'R12-S8 MRIO'!$BS$100</f>
        <v>1.2418463691030792E-7</v>
      </c>
      <c r="BT19">
        <f>'R12-S8 MRIO'!BT19/'R12-S8 MRIO'!$BT$100</f>
        <v>9.4032748642142419E-7</v>
      </c>
      <c r="BU19">
        <f>'R12-S8 MRIO'!BU19/'R12-S8 MRIO'!$BU$100</f>
        <v>4.2416744360770496E-7</v>
      </c>
      <c r="BV19">
        <f>'R12-S8 MRIO'!BV19/'R12-S8 MRIO'!$BV$100</f>
        <v>1.8635285448904673E-7</v>
      </c>
      <c r="BW19">
        <f>'R12-S8 MRIO'!BW19/'R12-S8 MRIO'!$BW$100</f>
        <v>2.2782765587984414E-12</v>
      </c>
      <c r="BX19">
        <f>'R12-S8 MRIO'!BX19/'R12-S8 MRIO'!$BX$100</f>
        <v>3.9249081590787986E-9</v>
      </c>
      <c r="BY19">
        <f>'R12-S8 MRIO'!BY19/'R12-S8 MRIO'!$BY$100</f>
        <v>7.8130787172116318E-10</v>
      </c>
      <c r="BZ19">
        <f>'R12-S8 MRIO'!BZ19/'R12-S8 MRIO'!$BZ$100</f>
        <v>1.0664280478013143E-8</v>
      </c>
      <c r="CA19">
        <f>'R12-S8 MRIO'!CA19/'R12-S8 MRIO'!$CA$100</f>
        <v>7.4993892708298164E-9</v>
      </c>
      <c r="CB19">
        <f>'R12-S8 MRIO'!CB19/'R12-S8 MRIO'!$CB$100</f>
        <v>1.712264865627375E-8</v>
      </c>
      <c r="CC19">
        <f>'R12-S8 MRIO'!CC19/'R12-S8 MRIO'!$CC$100</f>
        <v>9.5551406831326462E-9</v>
      </c>
      <c r="CD19">
        <f>'R12-S8 MRIO'!CD19/'R12-S8 MRIO'!$CD$100</f>
        <v>7.6934852212217609E-9</v>
      </c>
      <c r="CE19">
        <f>'R12-S8 MRIO'!CE19/'R12-S8 MRIO'!$CE$100</f>
        <v>3.1127934247679566E-11</v>
      </c>
      <c r="CF19">
        <f>'R12-S8 MRIO'!CF19/'R12-S8 MRIO'!$CF$100</f>
        <v>5.4484189271531786E-9</v>
      </c>
      <c r="CG19">
        <f>'R12-S8 MRIO'!CG19/'R12-S8 MRIO'!$CG$100</f>
        <v>5.13580807829383E-9</v>
      </c>
      <c r="CH19">
        <f>'R12-S8 MRIO'!CH19/'R12-S8 MRIO'!$CH$100</f>
        <v>2.3919006853921521E-8</v>
      </c>
      <c r="CI19">
        <f>'R12-S8 MRIO'!CI19/'R12-S8 MRIO'!$CI$100</f>
        <v>2.4905003848368819E-8</v>
      </c>
      <c r="CU19" s="5">
        <f t="shared" si="0"/>
        <v>2.8428282069987019E-2</v>
      </c>
      <c r="CV19" s="2">
        <v>2.2273461581789899E-5</v>
      </c>
      <c r="CW19" s="2">
        <v>146.84996032714801</v>
      </c>
      <c r="CX19" s="2">
        <v>1.4972554054111199E-3</v>
      </c>
      <c r="CY19" s="2">
        <v>1.4268842642195501E-4</v>
      </c>
      <c r="CZ19" s="2">
        <v>1.0918993502855299E-2</v>
      </c>
      <c r="DA19" s="2">
        <v>2.0691761747002602E-3</v>
      </c>
      <c r="DB19" s="2">
        <v>4.2568934150040098E-3</v>
      </c>
      <c r="DC19" s="2">
        <v>0.42917954921722401</v>
      </c>
      <c r="DD19" s="2">
        <v>0.35016804933548001</v>
      </c>
      <c r="DE19" s="2">
        <v>3.4003185573965298E-3</v>
      </c>
      <c r="DF19" s="2">
        <v>2.96703004837036</v>
      </c>
      <c r="DG19" s="2">
        <v>97.519012451171903</v>
      </c>
      <c r="DH19">
        <v>3.84802781045437E-2</v>
      </c>
      <c r="DI19">
        <v>0.51644968986511197</v>
      </c>
      <c r="DJ19">
        <v>2.3607935905456499</v>
      </c>
      <c r="DK19">
        <v>0.116367593407631</v>
      </c>
      <c r="DL19">
        <v>3.5795814990997301</v>
      </c>
      <c r="DM19">
        <v>2.07358694076538</v>
      </c>
      <c r="DN19">
        <v>10.530114173889199</v>
      </c>
      <c r="DO19">
        <v>8.4498748779296893</v>
      </c>
      <c r="DP19">
        <v>0</v>
      </c>
      <c r="DQ19">
        <v>0.34186047315597501</v>
      </c>
      <c r="DR19">
        <v>45.6939506530762</v>
      </c>
      <c r="DS19">
        <v>265.455078125</v>
      </c>
      <c r="DT19" s="3">
        <f>'[1]GovtExp (VDGM+VIGM)'!C18</f>
        <v>0</v>
      </c>
      <c r="DU19" s="3">
        <f>'[1]GovtExp (VDGM+VIGM)'!D18</f>
        <v>0</v>
      </c>
      <c r="DV19" s="3">
        <f>'[1]GovtExp (VDGM+VIGM)'!E18</f>
        <v>0</v>
      </c>
      <c r="DW19" s="3">
        <f>'[1]GovtExp (VDGM+VIGM)'!F18</f>
        <v>0</v>
      </c>
      <c r="DX19" s="3">
        <f>'[1]GovtExp (VDGM+VIGM)'!G18</f>
        <v>0</v>
      </c>
      <c r="DY19" s="3">
        <f>'[1]GovtExp (VDGM+VIGM)'!H18</f>
        <v>0</v>
      </c>
      <c r="DZ19" s="3">
        <f>'[1]GovtExp (VDGM+VIGM)'!I18</f>
        <v>0</v>
      </c>
      <c r="EA19" s="3">
        <f>'[1]GovtExp (VDGM+VIGM)'!J18</f>
        <v>0</v>
      </c>
      <c r="EB19" s="3">
        <f>'[1]GovtExp (VDGM+VIGM)'!K18</f>
        <v>0</v>
      </c>
      <c r="EC19" s="3">
        <f>'[1]GovtExp (VDGM+VIGM)'!L18</f>
        <v>0</v>
      </c>
      <c r="ED19" s="3">
        <f>'[1]GovtExp (VDGM+VIGM)'!M18</f>
        <v>0</v>
      </c>
      <c r="EE19" s="3">
        <f>'[1]GovtExp (VDGM+VIGM)'!N18</f>
        <v>0</v>
      </c>
      <c r="EF19" s="3">
        <f>[1]Export!C18</f>
        <v>3.0227258321247101E-5</v>
      </c>
      <c r="EG19" s="3">
        <f>[1]Export!D18</f>
        <v>9.9999999747524292E-7</v>
      </c>
      <c r="EH19" s="3">
        <f>[1]Export!E18</f>
        <v>2.0319214090704901E-3</v>
      </c>
      <c r="EI19" s="3">
        <f>[1]Export!F18</f>
        <v>1.93642088561319E-4</v>
      </c>
      <c r="EJ19" s="3">
        <f>[1]Export!G18</f>
        <v>1.4818137511611E-2</v>
      </c>
      <c r="EK19" s="3">
        <f>[1]Export!H18</f>
        <v>2.80807376839221E-3</v>
      </c>
      <c r="EL19" s="3">
        <f>[1]Export!I18</f>
        <v>5.7770190760493296E-3</v>
      </c>
      <c r="EM19" s="3">
        <f>[1]Export!J18</f>
        <v>0.58243846893310502</v>
      </c>
      <c r="EN19" s="3">
        <f>[1]Export!K18</f>
        <v>0.47521215677261402</v>
      </c>
      <c r="EO19" s="3">
        <f>[1]Export!L18</f>
        <v>4.6145636588335003E-3</v>
      </c>
      <c r="EP19" s="3">
        <f>[1]Export!M18</f>
        <v>4.0265488624572798</v>
      </c>
      <c r="EQ19" s="3">
        <f>[1]Export!N18</f>
        <v>132.22384643554699</v>
      </c>
      <c r="ER19">
        <f t="shared" si="1"/>
        <v>724.68897299164621</v>
      </c>
    </row>
    <row r="20" spans="1:148" x14ac:dyDescent="0.35">
      <c r="A20" s="1" t="s">
        <v>7</v>
      </c>
      <c r="B20" t="s">
        <v>17</v>
      </c>
      <c r="C20">
        <f>'R12-S8 MRIO'!C20/'R12-S8 MRIO'!$C$100</f>
        <v>6.2738738602212969E-8</v>
      </c>
      <c r="D20">
        <f>'R12-S8 MRIO'!D20/'R12-S8 MRIO'!$D$100</f>
        <v>5.124486579705077E-12</v>
      </c>
      <c r="E20">
        <f>'R12-S8 MRIO'!E20/'R12-S8 MRIO'!$E$100</f>
        <v>1.261921394125092E-6</v>
      </c>
      <c r="F20">
        <f>'R12-S8 MRIO'!F20/'R12-S8 MRIO'!$F$100</f>
        <v>1.4940211816867814E-10</v>
      </c>
      <c r="G20">
        <f>'R12-S8 MRIO'!G20/'R12-S8 MRIO'!$G$100</f>
        <v>8.0231280251731289E-9</v>
      </c>
      <c r="H20">
        <f>'R12-S8 MRIO'!H20/'R12-S8 MRIO'!$H$100</f>
        <v>3.4685534060406091E-11</v>
      </c>
      <c r="I20">
        <f>'R12-S8 MRIO'!I20/'R12-S8 MRIO'!$I$100</f>
        <v>1.3496608087577048E-8</v>
      </c>
      <c r="J20">
        <f>'R12-S8 MRIO'!J20/'R12-S8 MRIO'!$J$100</f>
        <v>2.0383975203530786E-13</v>
      </c>
      <c r="K20">
        <f>'R12-S8 MRIO'!K20/'R12-S8 MRIO'!$K$100</f>
        <v>2.3593995246683575E-6</v>
      </c>
      <c r="L20">
        <f>'R12-S8 MRIO'!L20/'R12-S8 MRIO'!$L$100</f>
        <v>1.3941517519688083E-7</v>
      </c>
      <c r="M20">
        <f>'R12-S8 MRIO'!M20/'R12-S8 MRIO'!$M$100</f>
        <v>2.3836761789932029E-5</v>
      </c>
      <c r="N20">
        <f>'R12-S8 MRIO'!N20/'R12-S8 MRIO'!$N$100</f>
        <v>4.4360770464067181E-7</v>
      </c>
      <c r="O20">
        <f>'R12-S8 MRIO'!O20/'R12-S8 MRIO'!$O$100</f>
        <v>1.0874773356166713E-6</v>
      </c>
      <c r="P20">
        <f>'R12-S8 MRIO'!P20/'R12-S8 MRIO'!$P$100</f>
        <v>6.8911754302912291E-9</v>
      </c>
      <c r="Q20">
        <f>'R12-S8 MRIO'!Q20/'R12-S8 MRIO'!$Q$100</f>
        <v>4.3578179889227768E-6</v>
      </c>
      <c r="R20">
        <f>'R12-S8 MRIO'!R20/'R12-S8 MRIO'!$R$100</f>
        <v>6.2403788462404704E-11</v>
      </c>
      <c r="S20">
        <f>'R12-S8 MRIO'!S20/'R12-S8 MRIO'!$S$100</f>
        <v>5.4718981268165906E-2</v>
      </c>
      <c r="T20">
        <f>'R12-S8 MRIO'!T20/'R12-S8 MRIO'!$T$100</f>
        <v>4.3718322304430645E-4</v>
      </c>
      <c r="U20">
        <f>'R12-S8 MRIO'!U20/'R12-S8 MRIO'!$U$100</f>
        <v>0.28967935507474163</v>
      </c>
      <c r="V20">
        <f>'R12-S8 MRIO'!V20/'R12-S8 MRIO'!$V$100</f>
        <v>9.7319295817073041E-3</v>
      </c>
      <c r="W20">
        <f>'R12-S8 MRIO'!W20/'R12-S8 MRIO'!$W$100</f>
        <v>1.4015184985457885E-2</v>
      </c>
      <c r="X20">
        <f>'R12-S8 MRIO'!X20/'R12-S8 MRIO'!$X$100</f>
        <v>3.358163333172637E-3</v>
      </c>
      <c r="Y20">
        <f>'R12-S8 MRIO'!Y20/'R12-S8 MRIO'!$Y$100</f>
        <v>9.9071046534704617E-3</v>
      </c>
      <c r="Z20">
        <f>'R12-S8 MRIO'!Z20/'R12-S8 MRIO'!$Z$100</f>
        <v>8.9263763339157112E-7</v>
      </c>
      <c r="AA20">
        <f>'R12-S8 MRIO'!AA20/'R12-S8 MRIO'!$AA$100</f>
        <v>3.0230756065905077E-5</v>
      </c>
      <c r="AB20">
        <f>'R12-S8 MRIO'!AB20/'R12-S8 MRIO'!$AB$100</f>
        <v>6.4211870643587172E-8</v>
      </c>
      <c r="AC20">
        <f>'R12-S8 MRIO'!AC20/'R12-S8 MRIO'!$AC$100</f>
        <v>8.3906443669809862E-4</v>
      </c>
      <c r="AD20">
        <f>'R12-S8 MRIO'!AD20/'R12-S8 MRIO'!$AD$100</f>
        <v>2.1931429333043443E-4</v>
      </c>
      <c r="AE20">
        <f>'R12-S8 MRIO'!AE20/'R12-S8 MRIO'!$AE$100</f>
        <v>1.6290372838209994E-6</v>
      </c>
      <c r="AF20">
        <f>'R12-S8 MRIO'!AF20/'R12-S8 MRIO'!$AF$100</f>
        <v>7.6675582520719483E-8</v>
      </c>
      <c r="AG20">
        <f>'R12-S8 MRIO'!AG20/'R12-S8 MRIO'!$AG$100</f>
        <v>1.5787413719725705E-7</v>
      </c>
      <c r="AH20">
        <f>'R12-S8 MRIO'!AH20/'R12-S8 MRIO'!$AH$100</f>
        <v>3.3769633924934534E-10</v>
      </c>
      <c r="AI20">
        <f>'R12-S8 MRIO'!AI20/'R12-S8 MRIO'!$AI$100</f>
        <v>1.5069698920998893E-5</v>
      </c>
      <c r="AJ20">
        <f>'R12-S8 MRIO'!AJ20/'R12-S8 MRIO'!$AJ$100</f>
        <v>5.7340448917987885E-7</v>
      </c>
      <c r="AK20">
        <f>'R12-S8 MRIO'!AK20/'R12-S8 MRIO'!$AK$100</f>
        <v>3.7825291707462889E-4</v>
      </c>
      <c r="AL20">
        <f>'R12-S8 MRIO'!AL20/'R12-S8 MRIO'!$AL$100</f>
        <v>9.6614633607236489E-6</v>
      </c>
      <c r="AM20">
        <f>'R12-S8 MRIO'!AM20/'R12-S8 MRIO'!$AM$100</f>
        <v>4.7421172656235912E-5</v>
      </c>
      <c r="AN20">
        <f>'R12-S8 MRIO'!AN20/'R12-S8 MRIO'!$AN$100</f>
        <v>4.3797420794344785E-8</v>
      </c>
      <c r="AO20">
        <f>'R12-S8 MRIO'!AO20/'R12-S8 MRIO'!$AO$100</f>
        <v>5.1156623184428243E-7</v>
      </c>
      <c r="AP20">
        <f>'R12-S8 MRIO'!AP20/'R12-S8 MRIO'!$AP$100</f>
        <v>9.0495348595828882E-10</v>
      </c>
      <c r="AQ20">
        <f>'R12-S8 MRIO'!AQ20/'R12-S8 MRIO'!$AQ$100</f>
        <v>1.1646469773412595E-6</v>
      </c>
      <c r="AR20">
        <f>'R12-S8 MRIO'!AR20/'R12-S8 MRIO'!$AR$100</f>
        <v>1.8186148712996018E-9</v>
      </c>
      <c r="AS20">
        <f>'R12-S8 MRIO'!AS20/'R12-S8 MRIO'!$AS$100</f>
        <v>1.2231876248096497E-5</v>
      </c>
      <c r="AT20">
        <f>'R12-S8 MRIO'!AT20/'R12-S8 MRIO'!$AT$100</f>
        <v>5.0988458630924842E-7</v>
      </c>
      <c r="AU20">
        <f>'R12-S8 MRIO'!AU20/'R12-S8 MRIO'!$AU$100</f>
        <v>3.1888897668030172E-7</v>
      </c>
      <c r="AV20">
        <f>'R12-S8 MRIO'!AV20/'R12-S8 MRIO'!$AV$100</f>
        <v>7.2222575078949049E-9</v>
      </c>
      <c r="AW20">
        <f>'R12-S8 MRIO'!AW20/'R12-S8 MRIO'!$AW$100</f>
        <v>4.8787399707578153E-6</v>
      </c>
      <c r="AX20">
        <f>'R12-S8 MRIO'!AX20/'R12-S8 MRIO'!$AX$100</f>
        <v>5.8053805491682523E-11</v>
      </c>
      <c r="AY20">
        <f>'R12-S8 MRIO'!AY20/'R12-S8 MRIO'!$AY$100</f>
        <v>1.8917640593913796E-4</v>
      </c>
      <c r="AZ20">
        <f>'R12-S8 MRIO'!AZ20/'R12-S8 MRIO'!$AZ$100</f>
        <v>1.8362806641083803E-8</v>
      </c>
      <c r="BA20">
        <f>'R12-S8 MRIO'!BA20/'R12-S8 MRIO'!$BA$100</f>
        <v>7.6093841063530545E-4</v>
      </c>
      <c r="BB20">
        <f>'R12-S8 MRIO'!BB20/'R12-S8 MRIO'!$BB$100</f>
        <v>6.7406455581497467E-6</v>
      </c>
      <c r="BC20">
        <f>'R12-S8 MRIO'!BC20/'R12-S8 MRIO'!$BC$100</f>
        <v>8.383788552562009E-6</v>
      </c>
      <c r="BD20">
        <f>'R12-S8 MRIO'!BD20/'R12-S8 MRIO'!$BD$100</f>
        <v>1.3190266800624917E-8</v>
      </c>
      <c r="BE20">
        <f>'R12-S8 MRIO'!BE20/'R12-S8 MRIO'!$BE$100</f>
        <v>8.6342972490781813E-6</v>
      </c>
      <c r="BF20">
        <f>'R12-S8 MRIO'!BF20/'R12-S8 MRIO'!$BF$100</f>
        <v>4.6283236490459385E-10</v>
      </c>
      <c r="BG20">
        <f>'R12-S8 MRIO'!BG20/'R12-S8 MRIO'!$BG$100</f>
        <v>1.8207431802137711E-4</v>
      </c>
      <c r="BH20">
        <f>'R12-S8 MRIO'!BH20/'R12-S8 MRIO'!$BH$100</f>
        <v>1.9584173539219865E-8</v>
      </c>
      <c r="BI20">
        <f>'R12-S8 MRIO'!BI20/'R12-S8 MRIO'!$BI$100</f>
        <v>4.2886193547859818E-4</v>
      </c>
      <c r="BJ20">
        <f>'R12-S8 MRIO'!BJ20/'R12-S8 MRIO'!$BJ$100</f>
        <v>1.4143619901418913E-6</v>
      </c>
      <c r="BK20">
        <f>'R12-S8 MRIO'!BK20/'R12-S8 MRIO'!$BK$100</f>
        <v>2.0821806432432009E-6</v>
      </c>
      <c r="BL20">
        <f>'R12-S8 MRIO'!BL20/'R12-S8 MRIO'!$BL$100</f>
        <v>1.9110701826231997E-7</v>
      </c>
      <c r="BM20">
        <f>'R12-S8 MRIO'!BM20/'R12-S8 MRIO'!$BM$100</f>
        <v>1.5817014266530509E-4</v>
      </c>
      <c r="BN20">
        <f>'R12-S8 MRIO'!BN20/'R12-S8 MRIO'!$BN$100</f>
        <v>1.0466419903036541E-9</v>
      </c>
      <c r="BO20">
        <f>'R12-S8 MRIO'!BO20/'R12-S8 MRIO'!$BO$100</f>
        <v>2.1215989483402382E-5</v>
      </c>
      <c r="BP20">
        <f>'R12-S8 MRIO'!BP20/'R12-S8 MRIO'!$BP$100</f>
        <v>1.010023804979117E-8</v>
      </c>
      <c r="BQ20">
        <f>'R12-S8 MRIO'!BQ20/'R12-S8 MRIO'!$BQ$100</f>
        <v>5.6620784576405221E-4</v>
      </c>
      <c r="BR20">
        <f>'R12-S8 MRIO'!BR20/'R12-S8 MRIO'!$BR$100</f>
        <v>3.3847802839247038E-5</v>
      </c>
      <c r="BS20">
        <f>'R12-S8 MRIO'!BS20/'R12-S8 MRIO'!$BS$100</f>
        <v>3.5610535368038225E-6</v>
      </c>
      <c r="BT20">
        <f>'R12-S8 MRIO'!BT20/'R12-S8 MRIO'!$BT$100</f>
        <v>1.421317903264119E-7</v>
      </c>
      <c r="BU20">
        <f>'R12-S8 MRIO'!BU20/'R12-S8 MRIO'!$BU$100</f>
        <v>1.8216506913521785E-5</v>
      </c>
      <c r="BV20">
        <f>'R12-S8 MRIO'!BV20/'R12-S8 MRIO'!$BV$100</f>
        <v>7.5411349817070163E-10</v>
      </c>
      <c r="BW20">
        <f>'R12-S8 MRIO'!BW20/'R12-S8 MRIO'!$BW$100</f>
        <v>9.3183651799076722E-8</v>
      </c>
      <c r="BX20">
        <f>'R12-S8 MRIO'!BX20/'R12-S8 MRIO'!$BX$100</f>
        <v>3.0461093091492637E-9</v>
      </c>
      <c r="BY20">
        <f>'R12-S8 MRIO'!BY20/'R12-S8 MRIO'!$BY$100</f>
        <v>5.0456382173719208E-6</v>
      </c>
      <c r="BZ20">
        <f>'R12-S8 MRIO'!BZ20/'R12-S8 MRIO'!$BZ$100</f>
        <v>1.9282209314434532E-7</v>
      </c>
      <c r="CA20">
        <f>'R12-S8 MRIO'!CA20/'R12-S8 MRIO'!$CA$100</f>
        <v>1.1815457212117494E-5</v>
      </c>
      <c r="CB20">
        <f>'R12-S8 MRIO'!CB20/'R12-S8 MRIO'!$CB$100</f>
        <v>1.2679764635285994E-8</v>
      </c>
      <c r="CC20">
        <f>'R12-S8 MRIO'!CC20/'R12-S8 MRIO'!$CC$100</f>
        <v>3.0931490505061193E-7</v>
      </c>
      <c r="CD20">
        <f>'R12-S8 MRIO'!CD20/'R12-S8 MRIO'!$CD$100</f>
        <v>9.7301339682762565E-12</v>
      </c>
      <c r="CE20">
        <f>'R12-S8 MRIO'!CE20/'R12-S8 MRIO'!$CE$100</f>
        <v>9.3381000996558924E-6</v>
      </c>
      <c r="CF20">
        <f>'R12-S8 MRIO'!CF20/'R12-S8 MRIO'!$CF$100</f>
        <v>1.5189967893169223E-9</v>
      </c>
      <c r="CG20">
        <f>'R12-S8 MRIO'!CG20/'R12-S8 MRIO'!$CG$100</f>
        <v>6.3865675007507069E-5</v>
      </c>
      <c r="CH20">
        <f>'R12-S8 MRIO'!CH20/'R12-S8 MRIO'!$CH$100</f>
        <v>9.1051285506053803E-7</v>
      </c>
      <c r="CI20">
        <f>'R12-S8 MRIO'!CI20/'R12-S8 MRIO'!$CI$100</f>
        <v>5.1441293797316852E-6</v>
      </c>
      <c r="CU20" s="5">
        <f t="shared" si="0"/>
        <v>0.38593021275640849</v>
      </c>
      <c r="CV20" s="2">
        <v>2.4193046556320001E-4</v>
      </c>
      <c r="CW20" s="2">
        <v>0.196230784058571</v>
      </c>
      <c r="CX20" s="2">
        <v>24983.59765625</v>
      </c>
      <c r="CY20" s="2">
        <v>1.09455240890384E-2</v>
      </c>
      <c r="CZ20" s="2">
        <v>32.929130554199197</v>
      </c>
      <c r="DA20" s="2">
        <v>1.2053141593933101</v>
      </c>
      <c r="DB20" s="2">
        <v>8.6686611175537092</v>
      </c>
      <c r="DC20" s="2">
        <v>52.113357543945298</v>
      </c>
      <c r="DD20" s="2">
        <v>67.5745849609375</v>
      </c>
      <c r="DE20" s="2">
        <v>61.490718841552699</v>
      </c>
      <c r="DF20" s="2">
        <v>880.51458740234398</v>
      </c>
      <c r="DG20" s="2">
        <v>1398.01879882813</v>
      </c>
      <c r="DH20">
        <v>4.9499813467264201E-3</v>
      </c>
      <c r="DI20">
        <v>3.6034021526575102E-2</v>
      </c>
      <c r="DJ20">
        <v>251.95342163741631</v>
      </c>
      <c r="DK20">
        <v>6.2446608208119904E-3</v>
      </c>
      <c r="DL20">
        <v>3.03661108016968</v>
      </c>
      <c r="DM20">
        <v>0.16044324636459401</v>
      </c>
      <c r="DN20">
        <v>0.99635624885559104</v>
      </c>
      <c r="DO20">
        <v>0.372726559638977</v>
      </c>
      <c r="DP20">
        <v>0</v>
      </c>
      <c r="DQ20">
        <v>1.6863044351339299E-2</v>
      </c>
      <c r="DR20">
        <v>7.7567033767700204</v>
      </c>
      <c r="DS20">
        <v>39.382614135742202</v>
      </c>
      <c r="DT20" s="3">
        <f>'[1]GovtExp (VDGM+VIGM)'!C19</f>
        <v>8.7594168030058496E-11</v>
      </c>
      <c r="DU20" s="3">
        <f>'[1]GovtExp (VDGM+VIGM)'!D19</f>
        <v>2.0031343410664699E-6</v>
      </c>
      <c r="DV20" s="3">
        <f>'[1]GovtExp (VDGM+VIGM)'!E19</f>
        <v>3.63477730751038</v>
      </c>
      <c r="DW20" s="3">
        <f>'[1]GovtExp (VDGM+VIGM)'!F19</f>
        <v>1.4626920119553701E-6</v>
      </c>
      <c r="DX20" s="3">
        <f>'[1]GovtExp (VDGM+VIGM)'!G19</f>
        <v>8.7617483222857096E-4</v>
      </c>
      <c r="DY20" s="3">
        <f>'[1]GovtExp (VDGM+VIGM)'!H19</f>
        <v>7.3643604991957503E-7</v>
      </c>
      <c r="DZ20" s="3">
        <f>'[1]GovtExp (VDGM+VIGM)'!I19</f>
        <v>3.1780995777808103E-4</v>
      </c>
      <c r="EA20" s="3">
        <f>'[1]GovtExp (VDGM+VIGM)'!J19</f>
        <v>1.8043663294520199E-4</v>
      </c>
      <c r="EB20" s="3">
        <f>'[1]GovtExp (VDGM+VIGM)'!K19</f>
        <v>3.21969157084823E-3</v>
      </c>
      <c r="EC20" s="3">
        <f>'[1]GovtExp (VDGM+VIGM)'!L19</f>
        <v>1.9115525356028199E-4</v>
      </c>
      <c r="ED20" s="3">
        <f>'[1]GovtExp (VDGM+VIGM)'!M19</f>
        <v>6.6010239534080003E-3</v>
      </c>
      <c r="EE20" s="3">
        <f>'[1]GovtExp (VDGM+VIGM)'!N19</f>
        <v>9.7417533397674595E-3</v>
      </c>
      <c r="EF20" s="3">
        <f>[1]Export!C19</f>
        <v>1.6255212249234299E-3</v>
      </c>
      <c r="EG20" s="3">
        <f>[1]Export!D19</f>
        <v>0.55565977096557595</v>
      </c>
      <c r="EH20" s="3">
        <f>[1]Export!E19</f>
        <v>1.40000001920271E-5</v>
      </c>
      <c r="EI20" s="3">
        <f>[1]Export!F19</f>
        <v>8.74767971038818</v>
      </c>
      <c r="EJ20" s="3">
        <f>[1]Export!G19</f>
        <v>69.905265808105497</v>
      </c>
      <c r="EK20" s="3">
        <f>[1]Export!H19</f>
        <v>3.51283931732178</v>
      </c>
      <c r="EL20" s="3">
        <f>[1]Export!I19</f>
        <v>26.072538375854499</v>
      </c>
      <c r="EM20" s="3">
        <f>[1]Export!J19</f>
        <v>125.918090820313</v>
      </c>
      <c r="EN20" s="3">
        <f>[1]Export!K19</f>
        <v>108.76416015625</v>
      </c>
      <c r="EO20" s="3">
        <f>[1]Export!L19</f>
        <v>58.053184509277301</v>
      </c>
      <c r="EP20" s="3">
        <f>[1]Export!M19</f>
        <v>991.04675292968795</v>
      </c>
      <c r="EQ20" s="3">
        <f>[1]Export!N19</f>
        <v>7101.3837890625</v>
      </c>
      <c r="ER20">
        <f t="shared" si="1"/>
        <v>36288.432565852476</v>
      </c>
    </row>
    <row r="21" spans="1:148" x14ac:dyDescent="0.35">
      <c r="A21" s="1" t="s">
        <v>7</v>
      </c>
      <c r="B21" t="s">
        <v>18</v>
      </c>
      <c r="C21">
        <f>'R12-S8 MRIO'!C21/'R12-S8 MRIO'!$C$100</f>
        <v>3.7097757497239989E-8</v>
      </c>
      <c r="D21">
        <f>'R12-S8 MRIO'!D21/'R12-S8 MRIO'!$D$100</f>
        <v>1.525550952812938E-7</v>
      </c>
      <c r="E21">
        <f>'R12-S8 MRIO'!E21/'R12-S8 MRIO'!$E$100</f>
        <v>2.5149339731439361E-7</v>
      </c>
      <c r="F21">
        <f>'R12-S8 MRIO'!F21/'R12-S8 MRIO'!$F$100</f>
        <v>0.10808049818804372</v>
      </c>
      <c r="G21">
        <f>'R12-S8 MRIO'!G21/'R12-S8 MRIO'!$G$100</f>
        <v>1.322435419024049E-7</v>
      </c>
      <c r="H21">
        <f>'R12-S8 MRIO'!H21/'R12-S8 MRIO'!$H$100</f>
        <v>3.2010329351709006E-8</v>
      </c>
      <c r="I21">
        <f>'R12-S8 MRIO'!I21/'R12-S8 MRIO'!$I$100</f>
        <v>5.2753090501886174E-7</v>
      </c>
      <c r="J21">
        <f>'R12-S8 MRIO'!J21/'R12-S8 MRIO'!$J$100</f>
        <v>7.4666636862902092E-7</v>
      </c>
      <c r="K21">
        <f>'R12-S8 MRIO'!K21/'R12-S8 MRIO'!$K$100</f>
        <v>9.6952963231762865E-13</v>
      </c>
      <c r="L21">
        <f>'R12-S8 MRIO'!L21/'R12-S8 MRIO'!$L$100</f>
        <v>2.6430062381821789E-9</v>
      </c>
      <c r="M21">
        <f>'R12-S8 MRIO'!M21/'R12-S8 MRIO'!$M$100</f>
        <v>2.0371489260927184E-11</v>
      </c>
      <c r="N21">
        <f>'R12-S8 MRIO'!N21/'R12-S8 MRIO'!$N$100</f>
        <v>2.450668408987652E-9</v>
      </c>
      <c r="O21">
        <f>'R12-S8 MRIO'!O21/'R12-S8 MRIO'!$O$100</f>
        <v>1.7132919333023087E-11</v>
      </c>
      <c r="P21">
        <f>'R12-S8 MRIO'!P21/'R12-S8 MRIO'!$P$100</f>
        <v>7.7431028942658984E-12</v>
      </c>
      <c r="Q21">
        <f>'R12-S8 MRIO'!Q21/'R12-S8 MRIO'!$Q$100</f>
        <v>3.1076804086430807E-9</v>
      </c>
      <c r="R21">
        <f>'R12-S8 MRIO'!R21/'R12-S8 MRIO'!$R$100</f>
        <v>4.3799825475673163E-10</v>
      </c>
      <c r="S21">
        <f>'R12-S8 MRIO'!S21/'R12-S8 MRIO'!$S$100</f>
        <v>1.245983688769219E-5</v>
      </c>
      <c r="T21">
        <f>'R12-S8 MRIO'!T21/'R12-S8 MRIO'!$T$100</f>
        <v>5.4859710878619773E-2</v>
      </c>
      <c r="U21">
        <f>'R12-S8 MRIO'!U21/'R12-S8 MRIO'!$U$100</f>
        <v>2.8745926825533575E-4</v>
      </c>
      <c r="V21">
        <f>'R12-S8 MRIO'!V21/'R12-S8 MRIO'!$V$100</f>
        <v>0.10419658374321747</v>
      </c>
      <c r="W21">
        <f>'R12-S8 MRIO'!W21/'R12-S8 MRIO'!$W$100</f>
        <v>3.6259438400847226E-4</v>
      </c>
      <c r="X21">
        <f>'R12-S8 MRIO'!X21/'R12-S8 MRIO'!$X$100</f>
        <v>8.2662473521071396E-5</v>
      </c>
      <c r="Y21">
        <f>'R12-S8 MRIO'!Y21/'R12-S8 MRIO'!$Y$100</f>
        <v>8.3530934579142957E-3</v>
      </c>
      <c r="Z21">
        <f>'R12-S8 MRIO'!Z21/'R12-S8 MRIO'!$Z$100</f>
        <v>0.25911871061129588</v>
      </c>
      <c r="AA21">
        <f>'R12-S8 MRIO'!AA21/'R12-S8 MRIO'!$AA$100</f>
        <v>9.5221100451509127E-13</v>
      </c>
      <c r="AB21">
        <f>'R12-S8 MRIO'!AB21/'R12-S8 MRIO'!$AB$100</f>
        <v>1.5574316186591268E-10</v>
      </c>
      <c r="AC21">
        <f>'R12-S8 MRIO'!AC21/'R12-S8 MRIO'!$AC$100</f>
        <v>7.0197632288170219E-12</v>
      </c>
      <c r="AD21">
        <f>'R12-S8 MRIO'!AD21/'R12-S8 MRIO'!$AD$100</f>
        <v>3.4370273551235366E-5</v>
      </c>
      <c r="AE21">
        <f>'R12-S8 MRIO'!AE21/'R12-S8 MRIO'!$AE$100</f>
        <v>2.0506280447314434E-11</v>
      </c>
      <c r="AF21">
        <f>'R12-S8 MRIO'!AF21/'R12-S8 MRIO'!$AF$100</f>
        <v>3.0170748143990392E-12</v>
      </c>
      <c r="AG21">
        <f>'R12-S8 MRIO'!AG21/'R12-S8 MRIO'!$AG$100</f>
        <v>1.2332050711826907E-12</v>
      </c>
      <c r="AH21">
        <f>'R12-S8 MRIO'!AH21/'R12-S8 MRIO'!$AH$100</f>
        <v>3.6386374716011878E-11</v>
      </c>
      <c r="AI21">
        <f>'R12-S8 MRIO'!AI21/'R12-S8 MRIO'!$AI$100</f>
        <v>2.1411244551457022E-8</v>
      </c>
      <c r="AJ21">
        <f>'R12-S8 MRIO'!AJ21/'R12-S8 MRIO'!$AJ$100</f>
        <v>5.1244576440100677E-6</v>
      </c>
      <c r="AK21">
        <f>'R12-S8 MRIO'!AK21/'R12-S8 MRIO'!$AK$100</f>
        <v>8.3258616279113276E-7</v>
      </c>
      <c r="AL21">
        <f>'R12-S8 MRIO'!AL21/'R12-S8 MRIO'!$AL$100</f>
        <v>5.1650337266172957E-4</v>
      </c>
      <c r="AM21">
        <f>'R12-S8 MRIO'!AM21/'R12-S8 MRIO'!$AM$100</f>
        <v>3.481810342593099E-7</v>
      </c>
      <c r="AN21">
        <f>'R12-S8 MRIO'!AN21/'R12-S8 MRIO'!$AN$100</f>
        <v>5.9439999864031963E-8</v>
      </c>
      <c r="AO21">
        <f>'R12-S8 MRIO'!AO21/'R12-S8 MRIO'!$AO$100</f>
        <v>1.2398794564128023E-5</v>
      </c>
      <c r="AP21">
        <f>'R12-S8 MRIO'!AP21/'R12-S8 MRIO'!$AP$100</f>
        <v>7.7970086439225122E-6</v>
      </c>
      <c r="AQ21">
        <f>'R12-S8 MRIO'!AQ21/'R12-S8 MRIO'!$AQ$100</f>
        <v>2.3964034202620231E-10</v>
      </c>
      <c r="AR21">
        <f>'R12-S8 MRIO'!AR21/'R12-S8 MRIO'!$AR$100</f>
        <v>2.533439136630347E-7</v>
      </c>
      <c r="AS21">
        <f>'R12-S8 MRIO'!AS21/'R12-S8 MRIO'!$AS$100</f>
        <v>1.5079582384598829E-8</v>
      </c>
      <c r="AT21">
        <f>'R12-S8 MRIO'!AT21/'R12-S8 MRIO'!$AT$100</f>
        <v>2.7036973441163414E-6</v>
      </c>
      <c r="AU21">
        <f>'R12-S8 MRIO'!AU21/'R12-S8 MRIO'!$AU$100</f>
        <v>1.9510071608822312E-8</v>
      </c>
      <c r="AV21">
        <f>'R12-S8 MRIO'!AV21/'R12-S8 MRIO'!$AV$100</f>
        <v>5.799734069570201E-9</v>
      </c>
      <c r="AW21">
        <f>'R12-S8 MRIO'!AW21/'R12-S8 MRIO'!$AW$100</f>
        <v>2.4796293079612444E-6</v>
      </c>
      <c r="AX21">
        <f>'R12-S8 MRIO'!AX21/'R12-S8 MRIO'!$AX$100</f>
        <v>3.5079396675506012E-7</v>
      </c>
      <c r="AY21">
        <f>'R12-S8 MRIO'!AY21/'R12-S8 MRIO'!$AY$100</f>
        <v>1.5627978518938938E-7</v>
      </c>
      <c r="AZ21">
        <f>'R12-S8 MRIO'!AZ21/'R12-S8 MRIO'!$AZ$100</f>
        <v>9.7254150850564142E-7</v>
      </c>
      <c r="BA21">
        <f>'R12-S8 MRIO'!BA21/'R12-S8 MRIO'!$BA$100</f>
        <v>1.2033241924254755E-6</v>
      </c>
      <c r="BB21">
        <f>'R12-S8 MRIO'!BB21/'R12-S8 MRIO'!$BB$100</f>
        <v>2.4570089385626701E-5</v>
      </c>
      <c r="BC21">
        <f>'R12-S8 MRIO'!BC21/'R12-S8 MRIO'!$BC$100</f>
        <v>1.5201484204327524E-7</v>
      </c>
      <c r="BD21">
        <f>'R12-S8 MRIO'!BD21/'R12-S8 MRIO'!$BD$100</f>
        <v>2.9107790043758024E-8</v>
      </c>
      <c r="BE21">
        <f>'R12-S8 MRIO'!BE21/'R12-S8 MRIO'!$BE$100</f>
        <v>1.6779286071270493E-5</v>
      </c>
      <c r="BF21">
        <f>'R12-S8 MRIO'!BF21/'R12-S8 MRIO'!$BF$100</f>
        <v>5.9406263799054499E-6</v>
      </c>
      <c r="BG21">
        <f>'R12-S8 MRIO'!BG21/'R12-S8 MRIO'!$BG$100</f>
        <v>8.9333539523570553E-8</v>
      </c>
      <c r="BH21">
        <f>'R12-S8 MRIO'!BH21/'R12-S8 MRIO'!$BH$100</f>
        <v>5.0765585924278486E-6</v>
      </c>
      <c r="BI21">
        <f>'R12-S8 MRIO'!BI21/'R12-S8 MRIO'!$BI$100</f>
        <v>2.0164626690515912E-6</v>
      </c>
      <c r="BJ21">
        <f>'R12-S8 MRIO'!BJ21/'R12-S8 MRIO'!$BJ$100</f>
        <v>9.6279962884807563E-5</v>
      </c>
      <c r="BK21">
        <f>'R12-S8 MRIO'!BK21/'R12-S8 MRIO'!$BK$100</f>
        <v>7.9477287976055393E-7</v>
      </c>
      <c r="BL21">
        <f>'R12-S8 MRIO'!BL21/'R12-S8 MRIO'!$BL$100</f>
        <v>3.7584070247183644E-7</v>
      </c>
      <c r="BM21">
        <f>'R12-S8 MRIO'!BM21/'R12-S8 MRIO'!$BM$100</f>
        <v>1.8957534921439727E-4</v>
      </c>
      <c r="BN21">
        <f>'R12-S8 MRIO'!BN21/'R12-S8 MRIO'!$BN$100</f>
        <v>1.6275390931988633E-5</v>
      </c>
      <c r="BO21">
        <f>'R12-S8 MRIO'!BO21/'R12-S8 MRIO'!$BO$100</f>
        <v>3.1442106217878464E-9</v>
      </c>
      <c r="BP21">
        <f>'R12-S8 MRIO'!BP21/'R12-S8 MRIO'!$BP$100</f>
        <v>6.8551625595124899E-5</v>
      </c>
      <c r="BQ21">
        <f>'R12-S8 MRIO'!BQ21/'R12-S8 MRIO'!$BQ$100</f>
        <v>5.99789904654866E-8</v>
      </c>
      <c r="BR21">
        <f>'R12-S8 MRIO'!BR21/'R12-S8 MRIO'!$BR$100</f>
        <v>5.6805020825100678E-4</v>
      </c>
      <c r="BS21">
        <f>'R12-S8 MRIO'!BS21/'R12-S8 MRIO'!$BS$100</f>
        <v>5.3365336513330887E-8</v>
      </c>
      <c r="BT21">
        <f>'R12-S8 MRIO'!BT21/'R12-S8 MRIO'!$BT$100</f>
        <v>5.3518750360687465E-8</v>
      </c>
      <c r="BU21">
        <f>'R12-S8 MRIO'!BU21/'R12-S8 MRIO'!$BU$100</f>
        <v>1.3269538588067058E-5</v>
      </c>
      <c r="BV21">
        <f>'R12-S8 MRIO'!BV21/'R12-S8 MRIO'!$BV$100</f>
        <v>6.1596518067222271E-5</v>
      </c>
      <c r="BW21">
        <f>'R12-S8 MRIO'!BW21/'R12-S8 MRIO'!$BW$100</f>
        <v>2.0720136081253631E-10</v>
      </c>
      <c r="BX21">
        <f>'R12-S8 MRIO'!BX21/'R12-S8 MRIO'!$BX$100</f>
        <v>1.294708641739256E-6</v>
      </c>
      <c r="BY21">
        <f>'R12-S8 MRIO'!BY21/'R12-S8 MRIO'!$BY$100</f>
        <v>6.9965589326692209E-9</v>
      </c>
      <c r="BZ21">
        <f>'R12-S8 MRIO'!BZ21/'R12-S8 MRIO'!$BZ$100</f>
        <v>1.0313594500800447E-5</v>
      </c>
      <c r="CA21">
        <f>'R12-S8 MRIO'!CA21/'R12-S8 MRIO'!$CA$100</f>
        <v>5.7724633863420156E-9</v>
      </c>
      <c r="CB21">
        <f>'R12-S8 MRIO'!CB21/'R12-S8 MRIO'!$CB$100</f>
        <v>2.3213276691816314E-9</v>
      </c>
      <c r="CC21">
        <f>'R12-S8 MRIO'!CC21/'R12-S8 MRIO'!$CC$100</f>
        <v>9.9645958978444733E-7</v>
      </c>
      <c r="CD21">
        <f>'R12-S8 MRIO'!CD21/'R12-S8 MRIO'!$CD$100</f>
        <v>1.7701667065291869E-7</v>
      </c>
      <c r="CE21">
        <f>'R12-S8 MRIO'!CE21/'R12-S8 MRIO'!$CE$100</f>
        <v>6.7847218728652614E-9</v>
      </c>
      <c r="CF21">
        <f>'R12-S8 MRIO'!CF21/'R12-S8 MRIO'!$CF$100</f>
        <v>3.9826112802108952E-7</v>
      </c>
      <c r="CG21">
        <f>'R12-S8 MRIO'!CG21/'R12-S8 MRIO'!$CG$100</f>
        <v>1.1046252617093926E-7</v>
      </c>
      <c r="CH21">
        <f>'R12-S8 MRIO'!CH21/'R12-S8 MRIO'!$CH$100</f>
        <v>4.8920558044200109E-6</v>
      </c>
      <c r="CI21">
        <f>'R12-S8 MRIO'!CI21/'R12-S8 MRIO'!$CI$100</f>
        <v>4.5874714128994694E-8</v>
      </c>
      <c r="CU21" s="5">
        <f t="shared" si="0"/>
        <v>0.53702912032366201</v>
      </c>
      <c r="CV21" s="2">
        <v>0</v>
      </c>
      <c r="CW21" s="2">
        <v>0</v>
      </c>
      <c r="CX21" s="2">
        <v>543.29998779296898</v>
      </c>
      <c r="CY21" s="2">
        <v>9.3951668532099602E-5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1.4465849380940199E-4</v>
      </c>
      <c r="DF21" s="2">
        <v>2.1975676063448199E-3</v>
      </c>
      <c r="DG21" s="2">
        <v>0.88419085741043102</v>
      </c>
      <c r="DH21">
        <v>0</v>
      </c>
      <c r="DI21">
        <v>0</v>
      </c>
      <c r="DJ21">
        <v>116.698127746582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 s="3">
        <f>'[1]GovtExp (VDGM+VIGM)'!C20</f>
        <v>0</v>
      </c>
      <c r="DU21" s="3">
        <f>'[1]GovtExp (VDGM+VIGM)'!D20</f>
        <v>0</v>
      </c>
      <c r="DV21" s="3">
        <f>'[1]GovtExp (VDGM+VIGM)'!E20</f>
        <v>5.0974305486306505E-4</v>
      </c>
      <c r="DW21" s="3">
        <f>'[1]GovtExp (VDGM+VIGM)'!F20</f>
        <v>0</v>
      </c>
      <c r="DX21" s="3">
        <f>'[1]GovtExp (VDGM+VIGM)'!G20</f>
        <v>0</v>
      </c>
      <c r="DY21" s="3">
        <f>'[1]GovtExp (VDGM+VIGM)'!H20</f>
        <v>0</v>
      </c>
      <c r="DZ21" s="3">
        <f>'[1]GovtExp (VDGM+VIGM)'!I20</f>
        <v>0</v>
      </c>
      <c r="EA21" s="3">
        <f>'[1]GovtExp (VDGM+VIGM)'!J20</f>
        <v>0</v>
      </c>
      <c r="EB21" s="3">
        <f>'[1]GovtExp (VDGM+VIGM)'!K20</f>
        <v>0</v>
      </c>
      <c r="EC21" s="3">
        <f>'[1]GovtExp (VDGM+VIGM)'!L20</f>
        <v>0</v>
      </c>
      <c r="ED21" s="3">
        <f>'[1]GovtExp (VDGM+VIGM)'!M20</f>
        <v>0</v>
      </c>
      <c r="EE21" s="3">
        <f>'[1]GovtExp (VDGM+VIGM)'!N20</f>
        <v>3.82100843125954E-5</v>
      </c>
      <c r="EF21" s="3">
        <f>[1]Export!C20</f>
        <v>438.71380615234398</v>
      </c>
      <c r="EG21" s="3">
        <f>[1]Export!D20</f>
        <v>1.1772803554777099E-4</v>
      </c>
      <c r="EH21" s="3">
        <f>[1]Export!E20</f>
        <v>3.99999998990097E-6</v>
      </c>
      <c r="EI21" s="3">
        <f>[1]Export!F20</f>
        <v>0.153662279248238</v>
      </c>
      <c r="EJ21" s="3">
        <f>[1]Export!G20</f>
        <v>125.364128112793</v>
      </c>
      <c r="EK21" s="3">
        <f>[1]Export!H20</f>
        <v>0.67233425378799405</v>
      </c>
      <c r="EL21" s="3">
        <f>[1]Export!I20</f>
        <v>11.2517766952515</v>
      </c>
      <c r="EM21" s="3">
        <f>[1]Export!J20</f>
        <v>77.086433410644503</v>
      </c>
      <c r="EN21" s="3">
        <f>[1]Export!K20</f>
        <v>77.315757751464801</v>
      </c>
      <c r="EO21" s="3">
        <f>[1]Export!L20</f>
        <v>0.28344964981079102</v>
      </c>
      <c r="EP21" s="3">
        <f>[1]Export!M20</f>
        <v>137.95463562011699</v>
      </c>
      <c r="EQ21" s="3">
        <f>[1]Export!N20</f>
        <v>8882.029296875</v>
      </c>
      <c r="ER21">
        <f t="shared" si="1"/>
        <v>10412.784751297015</v>
      </c>
    </row>
    <row r="22" spans="1:148" x14ac:dyDescent="0.35">
      <c r="A22" s="1" t="s">
        <v>7</v>
      </c>
      <c r="B22" t="s">
        <v>19</v>
      </c>
      <c r="C22">
        <f>'R12-S8 MRIO'!C22/'R12-S8 MRIO'!$C$100</f>
        <v>1.506596598744706E-7</v>
      </c>
      <c r="D22">
        <f>'R12-S8 MRIO'!D22/'R12-S8 MRIO'!$D$100</f>
        <v>4.061608641764616E-11</v>
      </c>
      <c r="E22">
        <f>'R12-S8 MRIO'!E22/'R12-S8 MRIO'!$E$100</f>
        <v>1.8586602088199201E-7</v>
      </c>
      <c r="F22">
        <f>'R12-S8 MRIO'!F22/'R12-S8 MRIO'!$F$100</f>
        <v>1.0053517209133054E-10</v>
      </c>
      <c r="G22">
        <f>'R12-S8 MRIO'!G22/'R12-S8 MRIO'!$G$100</f>
        <v>6.9154340987948688E-10</v>
      </c>
      <c r="H22">
        <f>'R12-S8 MRIO'!H22/'R12-S8 MRIO'!$H$100</f>
        <v>3.1935537643783443E-11</v>
      </c>
      <c r="I22">
        <f>'R12-S8 MRIO'!I22/'R12-S8 MRIO'!$I$100</f>
        <v>6.9484696338163743E-10</v>
      </c>
      <c r="J22">
        <f>'R12-S8 MRIO'!J22/'R12-S8 MRIO'!$J$100</f>
        <v>8.3167309367387464E-13</v>
      </c>
      <c r="K22">
        <f>'R12-S8 MRIO'!K22/'R12-S8 MRIO'!$K$100</f>
        <v>8.4927565040736258E-6</v>
      </c>
      <c r="L22">
        <f>'R12-S8 MRIO'!L22/'R12-S8 MRIO'!$L$100</f>
        <v>1.4471989442728154E-6</v>
      </c>
      <c r="M22">
        <f>'R12-S8 MRIO'!M22/'R12-S8 MRIO'!$M$100</f>
        <v>4.261360716091131E-5</v>
      </c>
      <c r="N22">
        <f>'R12-S8 MRIO'!N22/'R12-S8 MRIO'!$N$100</f>
        <v>9.9564887569874984E-8</v>
      </c>
      <c r="O22">
        <f>'R12-S8 MRIO'!O22/'R12-S8 MRIO'!$O$100</f>
        <v>2.1797947511425077E-7</v>
      </c>
      <c r="P22">
        <f>'R12-S8 MRIO'!P22/'R12-S8 MRIO'!$P$100</f>
        <v>5.7322251022412608E-7</v>
      </c>
      <c r="Q22">
        <f>'R12-S8 MRIO'!Q22/'R12-S8 MRIO'!$Q$100</f>
        <v>1.6728050493552241E-6</v>
      </c>
      <c r="R22">
        <f>'R12-S8 MRIO'!R22/'R12-S8 MRIO'!$R$100</f>
        <v>2.660024699830248E-9</v>
      </c>
      <c r="S22">
        <f>'R12-S8 MRIO'!S22/'R12-S8 MRIO'!$S$100</f>
        <v>3.5016598171968831E-2</v>
      </c>
      <c r="T22">
        <f>'R12-S8 MRIO'!T22/'R12-S8 MRIO'!$T$100</f>
        <v>3.1669193686883018E-5</v>
      </c>
      <c r="U22">
        <f>'R12-S8 MRIO'!U22/'R12-S8 MRIO'!$U$100</f>
        <v>0.14630774419039055</v>
      </c>
      <c r="V22">
        <f>'R12-S8 MRIO'!V22/'R12-S8 MRIO'!$V$100</f>
        <v>3.6415992517706696E-3</v>
      </c>
      <c r="W22">
        <f>'R12-S8 MRIO'!W22/'R12-S8 MRIO'!$W$100</f>
        <v>3.931906978807246E-3</v>
      </c>
      <c r="X22">
        <f>'R12-S8 MRIO'!X22/'R12-S8 MRIO'!$X$100</f>
        <v>4.3811029926526315E-2</v>
      </c>
      <c r="Y22">
        <f>'R12-S8 MRIO'!Y22/'R12-S8 MRIO'!$Y$100</f>
        <v>1.4540481453261103E-2</v>
      </c>
      <c r="Z22">
        <f>'R12-S8 MRIO'!Z22/'R12-S8 MRIO'!$Z$100</f>
        <v>1.5422762816915521E-6</v>
      </c>
      <c r="AA22">
        <f>'R12-S8 MRIO'!AA22/'R12-S8 MRIO'!$AA$100</f>
        <v>3.1494040072315675E-6</v>
      </c>
      <c r="AB22">
        <f>'R12-S8 MRIO'!AB22/'R12-S8 MRIO'!$AB$100</f>
        <v>1.538662715613567E-5</v>
      </c>
      <c r="AC22">
        <f>'R12-S8 MRIO'!AC22/'R12-S8 MRIO'!$AC$100</f>
        <v>1.6040724436705068E-3</v>
      </c>
      <c r="AD22">
        <f>'R12-S8 MRIO'!AD22/'R12-S8 MRIO'!$AD$100</f>
        <v>3.8035615227469618E-6</v>
      </c>
      <c r="AE22">
        <f>'R12-S8 MRIO'!AE22/'R12-S8 MRIO'!$AE$100</f>
        <v>1.4943814428609404E-6</v>
      </c>
      <c r="AF22">
        <f>'R12-S8 MRIO'!AF22/'R12-S8 MRIO'!$AF$100</f>
        <v>4.3527306158497196E-7</v>
      </c>
      <c r="AG22">
        <f>'R12-S8 MRIO'!AG22/'R12-S8 MRIO'!$AG$100</f>
        <v>6.2782792854815465E-7</v>
      </c>
      <c r="AH22">
        <f>'R12-S8 MRIO'!AH22/'R12-S8 MRIO'!$AH$100</f>
        <v>1.2323553841191952E-8</v>
      </c>
      <c r="AI22">
        <f>'R12-S8 MRIO'!AI22/'R12-S8 MRIO'!$AI$100</f>
        <v>4.6051230085816401E-4</v>
      </c>
      <c r="AJ22">
        <f>'R12-S8 MRIO'!AJ22/'R12-S8 MRIO'!$AJ$100</f>
        <v>7.5201238922094516E-7</v>
      </c>
      <c r="AK22">
        <f>'R12-S8 MRIO'!AK22/'R12-S8 MRIO'!$AK$100</f>
        <v>1.2587913367156395E-3</v>
      </c>
      <c r="AL22">
        <f>'R12-S8 MRIO'!AL22/'R12-S8 MRIO'!$AL$100</f>
        <v>8.2152879356349623E-7</v>
      </c>
      <c r="AM22">
        <f>'R12-S8 MRIO'!AM22/'R12-S8 MRIO'!$AM$100</f>
        <v>1.7148469287894149E-6</v>
      </c>
      <c r="AN22">
        <f>'R12-S8 MRIO'!AN22/'R12-S8 MRIO'!$AN$100</f>
        <v>1.3760675857291738E-7</v>
      </c>
      <c r="AO22">
        <f>'R12-S8 MRIO'!AO22/'R12-S8 MRIO'!$AO$100</f>
        <v>4.0835096676957219E-6</v>
      </c>
      <c r="AP22">
        <f>'R12-S8 MRIO'!AP22/'R12-S8 MRIO'!$AP$100</f>
        <v>1.4314573966192506E-8</v>
      </c>
      <c r="AQ22">
        <f>'R12-S8 MRIO'!AQ22/'R12-S8 MRIO'!$AQ$100</f>
        <v>2.8734166274786665E-6</v>
      </c>
      <c r="AR22">
        <f>'R12-S8 MRIO'!AR22/'R12-S8 MRIO'!$AR$100</f>
        <v>1.4340263286621742E-7</v>
      </c>
      <c r="AS22">
        <f>'R12-S8 MRIO'!AS22/'R12-S8 MRIO'!$AS$100</f>
        <v>1.1442775185049777E-4</v>
      </c>
      <c r="AT22">
        <f>'R12-S8 MRIO'!AT22/'R12-S8 MRIO'!$AT$100</f>
        <v>2.2953974708597656E-7</v>
      </c>
      <c r="AU22">
        <f>'R12-S8 MRIO'!AU22/'R12-S8 MRIO'!$AU$100</f>
        <v>1.5451232717493062E-7</v>
      </c>
      <c r="AV22">
        <f>'R12-S8 MRIO'!AV22/'R12-S8 MRIO'!$AV$100</f>
        <v>1.3150375358686637E-7</v>
      </c>
      <c r="AW22">
        <f>'R12-S8 MRIO'!AW22/'R12-S8 MRIO'!$AW$100</f>
        <v>1.7059872846902904E-6</v>
      </c>
      <c r="AX22">
        <f>'R12-S8 MRIO'!AX22/'R12-S8 MRIO'!$AX$100</f>
        <v>3.7250944108977966E-9</v>
      </c>
      <c r="AY22">
        <f>'R12-S8 MRIO'!AY22/'R12-S8 MRIO'!$AY$100</f>
        <v>1.3100553497052095E-2</v>
      </c>
      <c r="AZ22">
        <f>'R12-S8 MRIO'!AZ22/'R12-S8 MRIO'!$AZ$100</f>
        <v>5.3423741911303253E-7</v>
      </c>
      <c r="BA22">
        <f>'R12-S8 MRIO'!BA22/'R12-S8 MRIO'!$BA$100</f>
        <v>6.2752288424339515E-3</v>
      </c>
      <c r="BB22">
        <f>'R12-S8 MRIO'!BB22/'R12-S8 MRIO'!$BB$100</f>
        <v>1.6879059215030772E-6</v>
      </c>
      <c r="BC22">
        <f>'R12-S8 MRIO'!BC22/'R12-S8 MRIO'!$BC$100</f>
        <v>2.8761650828452892E-6</v>
      </c>
      <c r="BD22">
        <f>'R12-S8 MRIO'!BD22/'R12-S8 MRIO'!$BD$100</f>
        <v>2.4345236948980235E-7</v>
      </c>
      <c r="BE22">
        <f>'R12-S8 MRIO'!BE22/'R12-S8 MRIO'!$BE$100</f>
        <v>2.0413176163762244E-5</v>
      </c>
      <c r="BF22">
        <f>'R12-S8 MRIO'!BF22/'R12-S8 MRIO'!$BF$100</f>
        <v>3.9089028027949099E-8</v>
      </c>
      <c r="BG22">
        <f>'R12-S8 MRIO'!BG22/'R12-S8 MRIO'!$BG$100</f>
        <v>1.5856897027249127E-3</v>
      </c>
      <c r="BH22">
        <f>'R12-S8 MRIO'!BH22/'R12-S8 MRIO'!$BH$100</f>
        <v>1.0229418797174403E-6</v>
      </c>
      <c r="BI22">
        <f>'R12-S8 MRIO'!BI22/'R12-S8 MRIO'!$BI$100</f>
        <v>4.3072717436447748E-3</v>
      </c>
      <c r="BJ22">
        <f>'R12-S8 MRIO'!BJ22/'R12-S8 MRIO'!$BJ$100</f>
        <v>1.2431675511652584E-5</v>
      </c>
      <c r="BK22">
        <f>'R12-S8 MRIO'!BK22/'R12-S8 MRIO'!$BK$100</f>
        <v>6.0880214646591652E-6</v>
      </c>
      <c r="BL22">
        <f>'R12-S8 MRIO'!BL22/'R12-S8 MRIO'!$BL$100</f>
        <v>5.5173202975564701E-6</v>
      </c>
      <c r="BM22">
        <f>'R12-S8 MRIO'!BM22/'R12-S8 MRIO'!$BM$100</f>
        <v>1.8531208826039341E-4</v>
      </c>
      <c r="BN22">
        <f>'R12-S8 MRIO'!BN22/'R12-S8 MRIO'!$BN$100</f>
        <v>3.767941431618367E-8</v>
      </c>
      <c r="BO22">
        <f>'R12-S8 MRIO'!BO22/'R12-S8 MRIO'!$BO$100</f>
        <v>1.3601549934414285E-4</v>
      </c>
      <c r="BP22">
        <f>'R12-S8 MRIO'!BP22/'R12-S8 MRIO'!$BP$100</f>
        <v>6.699653529131276E-7</v>
      </c>
      <c r="BQ22">
        <f>'R12-S8 MRIO'!BQ22/'R12-S8 MRIO'!$BQ$100</f>
        <v>3.1483042779372069E-4</v>
      </c>
      <c r="BR22">
        <f>'R12-S8 MRIO'!BR22/'R12-S8 MRIO'!$BR$100</f>
        <v>2.8732094314432207E-7</v>
      </c>
      <c r="BS22">
        <f>'R12-S8 MRIO'!BS22/'R12-S8 MRIO'!$BS$100</f>
        <v>4.1674341770312196E-7</v>
      </c>
      <c r="BT22">
        <f>'R12-S8 MRIO'!BT22/'R12-S8 MRIO'!$BT$100</f>
        <v>2.8897393362088775E-7</v>
      </c>
      <c r="BU22">
        <f>'R12-S8 MRIO'!BU22/'R12-S8 MRIO'!$BU$100</f>
        <v>1.2739678261376913E-5</v>
      </c>
      <c r="BV22">
        <f>'R12-S8 MRIO'!BV22/'R12-S8 MRIO'!$BV$100</f>
        <v>6.9685711937296757E-9</v>
      </c>
      <c r="BW22">
        <f>'R12-S8 MRIO'!BW22/'R12-S8 MRIO'!$BW$100</f>
        <v>1.0354921490308065E-5</v>
      </c>
      <c r="BX22">
        <f>'R12-S8 MRIO'!BX22/'R12-S8 MRIO'!$BX$100</f>
        <v>4.9363984988274916E-8</v>
      </c>
      <c r="BY22">
        <f>'R12-S8 MRIO'!BY22/'R12-S8 MRIO'!$BY$100</f>
        <v>1.2469060306512055E-4</v>
      </c>
      <c r="BZ22">
        <f>'R12-S8 MRIO'!BZ22/'R12-S8 MRIO'!$BZ$100</f>
        <v>1.6602063048796289E-6</v>
      </c>
      <c r="CA22">
        <f>'R12-S8 MRIO'!CA22/'R12-S8 MRIO'!$CA$100</f>
        <v>1.1998791240757627E-7</v>
      </c>
      <c r="CB22">
        <f>'R12-S8 MRIO'!CB22/'R12-S8 MRIO'!$CB$100</f>
        <v>1.8041238850320483E-8</v>
      </c>
      <c r="CC22">
        <f>'R12-S8 MRIO'!CC22/'R12-S8 MRIO'!$CC$100</f>
        <v>1.2799179260298516E-5</v>
      </c>
      <c r="CD22">
        <f>'R12-S8 MRIO'!CD22/'R12-S8 MRIO'!$CD$100</f>
        <v>7.9617468700397577E-10</v>
      </c>
      <c r="CE22">
        <f>'R12-S8 MRIO'!CE22/'R12-S8 MRIO'!$CE$100</f>
        <v>5.609060654785859E-5</v>
      </c>
      <c r="CF22">
        <f>'R12-S8 MRIO'!CF22/'R12-S8 MRIO'!$CF$100</f>
        <v>3.8267810475701195E-8</v>
      </c>
      <c r="CG22">
        <f>'R12-S8 MRIO'!CG22/'R12-S8 MRIO'!$CG$100</f>
        <v>1.6023790383241281E-4</v>
      </c>
      <c r="CH22">
        <f>'R12-S8 MRIO'!CH22/'R12-S8 MRIO'!$CH$100</f>
        <v>1.8883533961260985E-7</v>
      </c>
      <c r="CI22">
        <f>'R12-S8 MRIO'!CI22/'R12-S8 MRIO'!$CI$100</f>
        <v>1.2208314836864073E-7</v>
      </c>
      <c r="CU22" s="5">
        <f t="shared" si="0"/>
        <v>0.27715008237398286</v>
      </c>
      <c r="CV22" s="2">
        <v>2.9975530924275501E-4</v>
      </c>
      <c r="CW22" s="2">
        <v>0.29167979955673201</v>
      </c>
      <c r="CX22" s="2">
        <v>85829.109375</v>
      </c>
      <c r="CY22" s="2">
        <v>27.371955871581999</v>
      </c>
      <c r="CZ22" s="2">
        <v>383.44052124023398</v>
      </c>
      <c r="DA22" s="2">
        <v>25.0432033538818</v>
      </c>
      <c r="DB22" s="2">
        <v>323.10128784179699</v>
      </c>
      <c r="DC22" s="2">
        <v>803.63311767578102</v>
      </c>
      <c r="DD22" s="2">
        <v>170.11491394043</v>
      </c>
      <c r="DE22" s="2">
        <v>6.4065308570861799</v>
      </c>
      <c r="DF22" s="2">
        <v>610.66168212890602</v>
      </c>
      <c r="DG22" s="2">
        <v>2990.80444335938</v>
      </c>
      <c r="DH22">
        <v>0</v>
      </c>
      <c r="DI22">
        <v>2.0244033075869101E-3</v>
      </c>
      <c r="DJ22">
        <v>2.1857834048569247</v>
      </c>
      <c r="DK22">
        <v>0</v>
      </c>
      <c r="DL22">
        <v>2.1268092095851898E-3</v>
      </c>
      <c r="DM22">
        <v>3.67546128109097E-3</v>
      </c>
      <c r="DN22">
        <v>1.7467549070715901E-2</v>
      </c>
      <c r="DO22">
        <v>0.96789813041687001</v>
      </c>
      <c r="DP22">
        <v>0.66765123605728105</v>
      </c>
      <c r="DQ22">
        <v>1.12519413232803E-3</v>
      </c>
      <c r="DR22">
        <v>13.2105703353882</v>
      </c>
      <c r="DS22">
        <v>7.36999559402466</v>
      </c>
      <c r="DT22" s="3">
        <f>'[1]GovtExp (VDGM+VIGM)'!C21</f>
        <v>1.08248361385677E-8</v>
      </c>
      <c r="DU22" s="3">
        <f>'[1]GovtExp (VDGM+VIGM)'!D21</f>
        <v>9.9552871688501892E-6</v>
      </c>
      <c r="DV22" s="3">
        <f>'[1]GovtExp (VDGM+VIGM)'!E21</f>
        <v>0.59926837682723999</v>
      </c>
      <c r="DW22" s="3">
        <f>'[1]GovtExp (VDGM+VIGM)'!F21</f>
        <v>6.8143337557557997E-5</v>
      </c>
      <c r="DX22" s="3">
        <f>'[1]GovtExp (VDGM+VIGM)'!G21</f>
        <v>9.5154643058776908E-3</v>
      </c>
      <c r="DY22" s="3">
        <f>'[1]GovtExp (VDGM+VIGM)'!H21</f>
        <v>4.8935925588011698E-4</v>
      </c>
      <c r="DZ22" s="3">
        <f>'[1]GovtExp (VDGM+VIGM)'!I21</f>
        <v>6.0973847284913098E-3</v>
      </c>
      <c r="EA22" s="3">
        <f>'[1]GovtExp (VDGM+VIGM)'!J21</f>
        <v>4.1927061975002297E-3</v>
      </c>
      <c r="EB22" s="3">
        <f>'[1]GovtExp (VDGM+VIGM)'!K21</f>
        <v>6.0341256903484496E-4</v>
      </c>
      <c r="EC22" s="3">
        <f>'[1]GovtExp (VDGM+VIGM)'!L21</f>
        <v>2.64697555394378E-5</v>
      </c>
      <c r="ED22" s="3">
        <f>'[1]GovtExp (VDGM+VIGM)'!M21</f>
        <v>1.7555221915245101E-2</v>
      </c>
      <c r="EE22" s="3">
        <f>'[1]GovtExp (VDGM+VIGM)'!N21</f>
        <v>2.45674382895231E-2</v>
      </c>
      <c r="EF22" s="3">
        <f>[1]Export!C21</f>
        <v>5.9257156681269396E-4</v>
      </c>
      <c r="EG22" s="3">
        <f>[1]Export!D21</f>
        <v>0.74267828464508101</v>
      </c>
      <c r="EH22" s="3">
        <f>[1]Export!E21</f>
        <v>7.99999997980194E-6</v>
      </c>
      <c r="EI22" s="3">
        <f>[1]Export!F21</f>
        <v>40.602535247802699</v>
      </c>
      <c r="EJ22" s="3">
        <f>[1]Export!G21</f>
        <v>465.985595703125</v>
      </c>
      <c r="EK22" s="3">
        <f>[1]Export!H21</f>
        <v>34.439174652099602</v>
      </c>
      <c r="EL22" s="3">
        <f>[1]Export!I21</f>
        <v>426.04055786132801</v>
      </c>
      <c r="EM22" s="3">
        <f>[1]Export!J21</f>
        <v>1099.142578125</v>
      </c>
      <c r="EN22" s="3">
        <f>[1]Export!K21</f>
        <v>176.80627441406301</v>
      </c>
      <c r="EO22" s="3">
        <f>[1]Export!L21</f>
        <v>8.3050794601440394</v>
      </c>
      <c r="EP22" s="3">
        <f>[1]Export!M21</f>
        <v>969.92474365234398</v>
      </c>
      <c r="EQ22" s="3">
        <f>[1]Export!N21</f>
        <v>6227.4189453125</v>
      </c>
      <c r="ER22">
        <f t="shared" si="1"/>
        <v>100645.03278633434</v>
      </c>
    </row>
    <row r="23" spans="1:148" x14ac:dyDescent="0.35">
      <c r="A23" s="1" t="s">
        <v>7</v>
      </c>
      <c r="B23" t="s">
        <v>20</v>
      </c>
      <c r="C23">
        <f>'R12-S8 MRIO'!C23/'R12-S8 MRIO'!$C$100</f>
        <v>6.5874889678618537E-4</v>
      </c>
      <c r="D23">
        <f>'R12-S8 MRIO'!D23/'R12-S8 MRIO'!$D$100</f>
        <v>3.9472439361173743E-5</v>
      </c>
      <c r="E23">
        <f>'R12-S8 MRIO'!E23/'R12-S8 MRIO'!$E$100</f>
        <v>1.2939434820441974E-4</v>
      </c>
      <c r="F23">
        <f>'R12-S8 MRIO'!F23/'R12-S8 MRIO'!$F$100</f>
        <v>1.3504043469482871E-3</v>
      </c>
      <c r="G23">
        <f>'R12-S8 MRIO'!G23/'R12-S8 MRIO'!$G$100</f>
        <v>2.0388625324172902E-3</v>
      </c>
      <c r="H23">
        <f>'R12-S8 MRIO'!H23/'R12-S8 MRIO'!$H$100</f>
        <v>1.9067724689145329E-4</v>
      </c>
      <c r="I23">
        <f>'R12-S8 MRIO'!I23/'R12-S8 MRIO'!$I$100</f>
        <v>4.10235104982686E-5</v>
      </c>
      <c r="J23">
        <f>'R12-S8 MRIO'!J23/'R12-S8 MRIO'!$J$100</f>
        <v>4.4991561542891989E-5</v>
      </c>
      <c r="K23">
        <f>'R12-S8 MRIO'!K23/'R12-S8 MRIO'!$K$100</f>
        <v>8.1774690140863183E-6</v>
      </c>
      <c r="L23">
        <f>'R12-S8 MRIO'!L23/'R12-S8 MRIO'!$L$100</f>
        <v>3.4712495799761397E-5</v>
      </c>
      <c r="M23">
        <f>'R12-S8 MRIO'!M23/'R12-S8 MRIO'!$M$100</f>
        <v>2.5178399917544215E-6</v>
      </c>
      <c r="N23">
        <f>'R12-S8 MRIO'!N23/'R12-S8 MRIO'!$N$100</f>
        <v>7.0935347375127372E-5</v>
      </c>
      <c r="O23">
        <f>'R12-S8 MRIO'!O23/'R12-S8 MRIO'!$O$100</f>
        <v>2.5225939759016519E-5</v>
      </c>
      <c r="P23">
        <f>'R12-S8 MRIO'!P23/'R12-S8 MRIO'!$P$100</f>
        <v>5.4277791444452104E-7</v>
      </c>
      <c r="Q23">
        <f>'R12-S8 MRIO'!Q23/'R12-S8 MRIO'!$Q$100</f>
        <v>9.8907708444006431E-6</v>
      </c>
      <c r="R23">
        <f>'R12-S8 MRIO'!R23/'R12-S8 MRIO'!$R$100</f>
        <v>1.9239097155259987E-6</v>
      </c>
      <c r="S23">
        <f>'R12-S8 MRIO'!S23/'R12-S8 MRIO'!$S$100</f>
        <v>2.2612980728030994E-2</v>
      </c>
      <c r="T23">
        <f>'R12-S8 MRIO'!T23/'R12-S8 MRIO'!$T$100</f>
        <v>1.1491828540298741E-2</v>
      </c>
      <c r="U23">
        <f>'R12-S8 MRIO'!U23/'R12-S8 MRIO'!$U$100</f>
        <v>2.1676115234795582E-2</v>
      </c>
      <c r="V23">
        <f>'R12-S8 MRIO'!V23/'R12-S8 MRIO'!$V$100</f>
        <v>0.17784400085352181</v>
      </c>
      <c r="W23">
        <f>'R12-S8 MRIO'!W23/'R12-S8 MRIO'!$W$100</f>
        <v>0.117240763860958</v>
      </c>
      <c r="X23">
        <f>'R12-S8 MRIO'!X23/'R12-S8 MRIO'!$X$100</f>
        <v>0.15229312435145437</v>
      </c>
      <c r="Y23">
        <f>'R12-S8 MRIO'!Y23/'R12-S8 MRIO'!$Y$100</f>
        <v>5.779108548528343E-2</v>
      </c>
      <c r="Z23">
        <f>'R12-S8 MRIO'!Z23/'R12-S8 MRIO'!$Z$100</f>
        <v>0.20454357236081377</v>
      </c>
      <c r="AA23">
        <f>'R12-S8 MRIO'!AA23/'R12-S8 MRIO'!$AA$100</f>
        <v>1.1566336610588675E-5</v>
      </c>
      <c r="AB23">
        <f>'R12-S8 MRIO'!AB23/'R12-S8 MRIO'!$AB$100</f>
        <v>1.3388731145385228E-4</v>
      </c>
      <c r="AC23">
        <f>'R12-S8 MRIO'!AC23/'R12-S8 MRIO'!$AC$100</f>
        <v>3.234477031693107E-7</v>
      </c>
      <c r="AD23">
        <f>'R12-S8 MRIO'!AD23/'R12-S8 MRIO'!$AD$100</f>
        <v>2.6567784057049901E-5</v>
      </c>
      <c r="AE23">
        <f>'R12-S8 MRIO'!AE23/'R12-S8 MRIO'!$AE$100</f>
        <v>9.3632106717777116E-6</v>
      </c>
      <c r="AF23">
        <f>'R12-S8 MRIO'!AF23/'R12-S8 MRIO'!$AF$100</f>
        <v>3.698133683957703E-4</v>
      </c>
      <c r="AG23">
        <f>'R12-S8 MRIO'!AG23/'R12-S8 MRIO'!$AG$100</f>
        <v>1.6355356426197328E-7</v>
      </c>
      <c r="AH23">
        <f>'R12-S8 MRIO'!AH23/'R12-S8 MRIO'!$AH$100</f>
        <v>3.0782402998331576E-5</v>
      </c>
      <c r="AI23">
        <f>'R12-S8 MRIO'!AI23/'R12-S8 MRIO'!$AI$100</f>
        <v>1.020660064499663E-3</v>
      </c>
      <c r="AJ23">
        <f>'R12-S8 MRIO'!AJ23/'R12-S8 MRIO'!$AJ$100</f>
        <v>7.2322665953099459E-4</v>
      </c>
      <c r="AK23">
        <f>'R12-S8 MRIO'!AK23/'R12-S8 MRIO'!$AK$100</f>
        <v>5.0020791136365741E-4</v>
      </c>
      <c r="AL23">
        <f>'R12-S8 MRIO'!AL23/'R12-S8 MRIO'!$AL$100</f>
        <v>4.7573316859499983E-3</v>
      </c>
      <c r="AM23">
        <f>'R12-S8 MRIO'!AM23/'R12-S8 MRIO'!$AM$100</f>
        <v>3.2095363867141948E-3</v>
      </c>
      <c r="AN23">
        <f>'R12-S8 MRIO'!AN23/'R12-S8 MRIO'!$AN$100</f>
        <v>6.7133768322415839E-3</v>
      </c>
      <c r="AO23">
        <f>'R12-S8 MRIO'!AO23/'R12-S8 MRIO'!$AO$100</f>
        <v>2.7816246644108084E-4</v>
      </c>
      <c r="AP23">
        <f>'R12-S8 MRIO'!AP23/'R12-S8 MRIO'!$AP$100</f>
        <v>4.0549143003523382E-3</v>
      </c>
      <c r="AQ23">
        <f>'R12-S8 MRIO'!AQ23/'R12-S8 MRIO'!$AQ$100</f>
        <v>1.3901351658387097E-5</v>
      </c>
      <c r="AR23">
        <f>'R12-S8 MRIO'!AR23/'R12-S8 MRIO'!$AR$100</f>
        <v>4.6309593952065042E-5</v>
      </c>
      <c r="AS23">
        <f>'R12-S8 MRIO'!AS23/'R12-S8 MRIO'!$AS$100</f>
        <v>2.1795862198104196E-5</v>
      </c>
      <c r="AT23">
        <f>'R12-S8 MRIO'!AT23/'R12-S8 MRIO'!$AT$100</f>
        <v>6.4812015009398127E-4</v>
      </c>
      <c r="AU23">
        <f>'R12-S8 MRIO'!AU23/'R12-S8 MRIO'!$AU$100</f>
        <v>4.8995739178296844E-4</v>
      </c>
      <c r="AV23">
        <f>'R12-S8 MRIO'!AV23/'R12-S8 MRIO'!$AV$100</f>
        <v>1.17569722439092E-4</v>
      </c>
      <c r="AW23">
        <f>'R12-S8 MRIO'!AW23/'R12-S8 MRIO'!$AW$100</f>
        <v>1.3126711323847444E-4</v>
      </c>
      <c r="AX23">
        <f>'R12-S8 MRIO'!AX23/'R12-S8 MRIO'!$AX$100</f>
        <v>4.2140937407539497E-5</v>
      </c>
      <c r="AY23">
        <f>'R12-S8 MRIO'!AY23/'R12-S8 MRIO'!$AY$100</f>
        <v>9.6375458923905657E-2</v>
      </c>
      <c r="AZ23">
        <f>'R12-S8 MRIO'!AZ23/'R12-S8 MRIO'!$AZ$100</f>
        <v>1.9112762394531072E-3</v>
      </c>
      <c r="BA23">
        <f>'R12-S8 MRIO'!BA23/'R12-S8 MRIO'!$BA$100</f>
        <v>5.0012682687337658E-3</v>
      </c>
      <c r="BB23">
        <f>'R12-S8 MRIO'!BB23/'R12-S8 MRIO'!$BB$100</f>
        <v>2.0397675368180206E-2</v>
      </c>
      <c r="BC23">
        <f>'R12-S8 MRIO'!BC23/'R12-S8 MRIO'!$BC$100</f>
        <v>7.1119221604884529E-3</v>
      </c>
      <c r="BD23">
        <f>'R12-S8 MRIO'!BD23/'R12-S8 MRIO'!$BD$100</f>
        <v>6.6935507551939569E-2</v>
      </c>
      <c r="BE23">
        <f>'R12-S8 MRIO'!BE23/'R12-S8 MRIO'!$BE$100</f>
        <v>2.0612109217753331E-3</v>
      </c>
      <c r="BF23">
        <f>'R12-S8 MRIO'!BF23/'R12-S8 MRIO'!$BF$100</f>
        <v>6.417351730093715E-2</v>
      </c>
      <c r="BG23">
        <f>'R12-S8 MRIO'!BG23/'R12-S8 MRIO'!$BG$100</f>
        <v>8.9220219681956524E-4</v>
      </c>
      <c r="BH23">
        <f>'R12-S8 MRIO'!BH23/'R12-S8 MRIO'!$BH$100</f>
        <v>1.4112575558717424E-4</v>
      </c>
      <c r="BI23">
        <f>'R12-S8 MRIO'!BI23/'R12-S8 MRIO'!$BI$100</f>
        <v>4.78697370985037E-4</v>
      </c>
      <c r="BJ23">
        <f>'R12-S8 MRIO'!BJ23/'R12-S8 MRIO'!$BJ$100</f>
        <v>3.4088991812048419E-3</v>
      </c>
      <c r="BK23">
        <f>'R12-S8 MRIO'!BK23/'R12-S8 MRIO'!$BK$100</f>
        <v>2.1229842942541138E-3</v>
      </c>
      <c r="BL23">
        <f>'R12-S8 MRIO'!BL23/'R12-S8 MRIO'!$BL$100</f>
        <v>3.7097263342261303E-3</v>
      </c>
      <c r="BM23">
        <f>'R12-S8 MRIO'!BM23/'R12-S8 MRIO'!$BM$100</f>
        <v>1.507846647312418E-3</v>
      </c>
      <c r="BN23">
        <f>'R12-S8 MRIO'!BN23/'R12-S8 MRIO'!$BN$100</f>
        <v>7.8988966817889665E-4</v>
      </c>
      <c r="BO23">
        <f>'R12-S8 MRIO'!BO23/'R12-S8 MRIO'!$BO$100</f>
        <v>1.0194126112248125E-4</v>
      </c>
      <c r="BP23">
        <f>'R12-S8 MRIO'!BP23/'R12-S8 MRIO'!$BP$100</f>
        <v>2.2129227800685389E-4</v>
      </c>
      <c r="BQ23">
        <f>'R12-S8 MRIO'!BQ23/'R12-S8 MRIO'!$BQ$100</f>
        <v>1.0999455688377216E-4</v>
      </c>
      <c r="BR23">
        <f>'R12-S8 MRIO'!BR23/'R12-S8 MRIO'!$BR$100</f>
        <v>1.1490385024693272E-3</v>
      </c>
      <c r="BS23">
        <f>'R12-S8 MRIO'!BS23/'R12-S8 MRIO'!$BS$100</f>
        <v>1.7961458230346468E-3</v>
      </c>
      <c r="BT23">
        <f>'R12-S8 MRIO'!BT23/'R12-S8 MRIO'!$BT$100</f>
        <v>8.973610642104439E-5</v>
      </c>
      <c r="BU23">
        <f>'R12-S8 MRIO'!BU23/'R12-S8 MRIO'!$BU$100</f>
        <v>2.2002801162848994E-3</v>
      </c>
      <c r="BV23">
        <f>'R12-S8 MRIO'!BV23/'R12-S8 MRIO'!$BV$100</f>
        <v>2.7076363215735737E-5</v>
      </c>
      <c r="BW23">
        <f>'R12-S8 MRIO'!BW23/'R12-S8 MRIO'!$BW$100</f>
        <v>4.4201165938185572E-6</v>
      </c>
      <c r="BX23">
        <f>'R12-S8 MRIO'!BX23/'R12-S8 MRIO'!$BX$100</f>
        <v>1.8151935552581598E-4</v>
      </c>
      <c r="BY23">
        <f>'R12-S8 MRIO'!BY23/'R12-S8 MRIO'!$BY$100</f>
        <v>1.1474778611464806E-5</v>
      </c>
      <c r="BZ23">
        <f>'R12-S8 MRIO'!BZ23/'R12-S8 MRIO'!$BZ$100</f>
        <v>5.7050480281254886E-4</v>
      </c>
      <c r="CA23">
        <f>'R12-S8 MRIO'!CA23/'R12-S8 MRIO'!$CA$100</f>
        <v>7.3980703706249509E-4</v>
      </c>
      <c r="CB23">
        <f>'R12-S8 MRIO'!CB23/'R12-S8 MRIO'!$CB$100</f>
        <v>1.3785344224592533E-5</v>
      </c>
      <c r="CC23">
        <f>'R12-S8 MRIO'!CC23/'R12-S8 MRIO'!$CC$100</f>
        <v>1.1910219044537446E-4</v>
      </c>
      <c r="CD23">
        <f>'R12-S8 MRIO'!CD23/'R12-S8 MRIO'!$CD$100</f>
        <v>1.6003910357338316E-5</v>
      </c>
      <c r="CE23">
        <f>'R12-S8 MRIO'!CE23/'R12-S8 MRIO'!$CE$100</f>
        <v>3.5426340141336024E-4</v>
      </c>
      <c r="CF23">
        <f>'R12-S8 MRIO'!CF23/'R12-S8 MRIO'!$CF$100</f>
        <v>7.252669679526945E-5</v>
      </c>
      <c r="CG23">
        <f>'R12-S8 MRIO'!CG23/'R12-S8 MRIO'!$CG$100</f>
        <v>8.7427496741904637E-5</v>
      </c>
      <c r="CH23">
        <f>'R12-S8 MRIO'!CH23/'R12-S8 MRIO'!$CH$100</f>
        <v>5.9508167788257355E-4</v>
      </c>
      <c r="CI23">
        <f>'R12-S8 MRIO'!CI23/'R12-S8 MRIO'!$CI$100</f>
        <v>9.8032175332078263E-4</v>
      </c>
      <c r="CU23" s="5">
        <f t="shared" si="0"/>
        <v>1.0799528704467476</v>
      </c>
      <c r="CV23" s="2">
        <v>0.296894520521164</v>
      </c>
      <c r="CW23" s="2">
        <v>7.9296037554740906E-2</v>
      </c>
      <c r="CX23" s="2">
        <v>29329.142578125</v>
      </c>
      <c r="CY23" s="2">
        <v>0.800403833389282</v>
      </c>
      <c r="CZ23" s="2">
        <v>861.82440185546898</v>
      </c>
      <c r="DA23" s="2">
        <v>25.0413722991943</v>
      </c>
      <c r="DB23" s="2">
        <v>3569.578125</v>
      </c>
      <c r="DC23" s="2">
        <v>976.96942138671898</v>
      </c>
      <c r="DD23" s="2">
        <v>48.1434135437012</v>
      </c>
      <c r="DE23" s="2">
        <v>3.94773595035076E-2</v>
      </c>
      <c r="DF23" s="2">
        <v>4047.14819335938</v>
      </c>
      <c r="DG23" s="2">
        <v>3844.48852539063</v>
      </c>
      <c r="DH23">
        <v>0</v>
      </c>
      <c r="DI23">
        <v>0</v>
      </c>
      <c r="DJ23">
        <v>219.400466918945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s="3">
        <f>'[1]GovtExp (VDGM+VIGM)'!C22</f>
        <v>1.4415163605008299E-4</v>
      </c>
      <c r="DU23" s="3">
        <f>'[1]GovtExp (VDGM+VIGM)'!D22</f>
        <v>2.4904086603783098E-4</v>
      </c>
      <c r="DV23" s="3">
        <f>'[1]GovtExp (VDGM+VIGM)'!E22</f>
        <v>4.8802189826965297</v>
      </c>
      <c r="DW23" s="3">
        <f>'[1]GovtExp (VDGM+VIGM)'!F22</f>
        <v>1.41373701634251E-9</v>
      </c>
      <c r="DX23" s="3">
        <f>'[1]GovtExp (VDGM+VIGM)'!G22</f>
        <v>0.41924715042114302</v>
      </c>
      <c r="DY23" s="3">
        <f>'[1]GovtExp (VDGM+VIGM)'!H22</f>
        <v>2.3674629628658302E-2</v>
      </c>
      <c r="DZ23" s="3">
        <f>'[1]GovtExp (VDGM+VIGM)'!I22</f>
        <v>0.56669849157333396</v>
      </c>
      <c r="EA23" s="3">
        <f>'[1]GovtExp (VDGM+VIGM)'!J22</f>
        <v>0.82793807983398404</v>
      </c>
      <c r="EB23" s="3">
        <f>'[1]GovtExp (VDGM+VIGM)'!K22</f>
        <v>5.6088212877511999E-2</v>
      </c>
      <c r="EC23" s="3">
        <f>'[1]GovtExp (VDGM+VIGM)'!L22</f>
        <v>0</v>
      </c>
      <c r="ED23" s="3">
        <f>'[1]GovtExp (VDGM+VIGM)'!M22</f>
        <v>2.1244785785675</v>
      </c>
      <c r="EE23" s="3">
        <f>'[1]GovtExp (VDGM+VIGM)'!N22</f>
        <v>1.5418722629547099</v>
      </c>
      <c r="EF23" s="3">
        <f>[1]Export!C22</f>
        <v>15.7430076599121</v>
      </c>
      <c r="EG23" s="3">
        <f>[1]Export!D22</f>
        <v>2.3929126262664799</v>
      </c>
      <c r="EH23" s="3">
        <f>[1]Export!E22</f>
        <v>7.99999997980194E-6</v>
      </c>
      <c r="EI23" s="3">
        <f>[1]Export!F22</f>
        <v>2.41528248786926</v>
      </c>
      <c r="EJ23" s="3">
        <f>[1]Export!G22</f>
        <v>3995.9140625</v>
      </c>
      <c r="EK23" s="3">
        <f>[1]Export!H22</f>
        <v>171.18395996093801</v>
      </c>
      <c r="EL23" s="3">
        <f>[1]Export!I22</f>
        <v>14368.7783203125</v>
      </c>
      <c r="EM23" s="3">
        <f>[1]Export!J22</f>
        <v>3031.08642578125</v>
      </c>
      <c r="EN23" s="3">
        <f>[1]Export!K22</f>
        <v>846.46441650390602</v>
      </c>
      <c r="EO23" s="3">
        <f>[1]Export!L22</f>
        <v>49.301486968994098</v>
      </c>
      <c r="EP23" s="3">
        <f>[1]Export!M22</f>
        <v>25377.8515625</v>
      </c>
      <c r="EQ23" s="3">
        <f>[1]Export!N22</f>
        <v>22536.576171875</v>
      </c>
      <c r="ER23">
        <f t="shared" si="1"/>
        <v>113333.26070213001</v>
      </c>
    </row>
    <row r="24" spans="1:148" x14ac:dyDescent="0.35">
      <c r="A24" s="1" t="s">
        <v>7</v>
      </c>
      <c r="B24" t="s">
        <v>21</v>
      </c>
      <c r="C24">
        <f>'R12-S8 MRIO'!C24/'R12-S8 MRIO'!$C$100</f>
        <v>3.7480808792396116E-6</v>
      </c>
      <c r="D24">
        <f>'R12-S8 MRIO'!D24/'R12-S8 MRIO'!$D$100</f>
        <v>2.6235600675192713E-6</v>
      </c>
      <c r="E24">
        <f>'R12-S8 MRIO'!E24/'R12-S8 MRIO'!$E$100</f>
        <v>1.5789771624850032E-5</v>
      </c>
      <c r="F24">
        <f>'R12-S8 MRIO'!F24/'R12-S8 MRIO'!$F$100</f>
        <v>6.1519356680663664E-6</v>
      </c>
      <c r="G24">
        <f>'R12-S8 MRIO'!G24/'R12-S8 MRIO'!$G$100</f>
        <v>1.169110975192152E-4</v>
      </c>
      <c r="H24">
        <f>'R12-S8 MRIO'!H24/'R12-S8 MRIO'!$H$100</f>
        <v>2.7981979099032138E-6</v>
      </c>
      <c r="I24">
        <f>'R12-S8 MRIO'!I24/'R12-S8 MRIO'!$I$100</f>
        <v>5.0095271945435823E-5</v>
      </c>
      <c r="J24">
        <f>'R12-S8 MRIO'!J24/'R12-S8 MRIO'!$J$100</f>
        <v>2.7462093624603403E-6</v>
      </c>
      <c r="K24">
        <f>'R12-S8 MRIO'!K24/'R12-S8 MRIO'!$K$100</f>
        <v>4.3479399802450243E-7</v>
      </c>
      <c r="L24">
        <f>'R12-S8 MRIO'!L24/'R12-S8 MRIO'!$L$100</f>
        <v>1.9743312469083543E-5</v>
      </c>
      <c r="M24">
        <f>'R12-S8 MRIO'!M24/'R12-S8 MRIO'!$M$100</f>
        <v>4.5440455012485624E-7</v>
      </c>
      <c r="N24">
        <f>'R12-S8 MRIO'!N24/'R12-S8 MRIO'!$N$100</f>
        <v>3.5745452559663881E-6</v>
      </c>
      <c r="O24">
        <f>'R12-S8 MRIO'!O24/'R12-S8 MRIO'!$O$100</f>
        <v>8.0056291873285124E-5</v>
      </c>
      <c r="P24">
        <f>'R12-S8 MRIO'!P24/'R12-S8 MRIO'!$P$100</f>
        <v>1.3241248617521829E-6</v>
      </c>
      <c r="Q24">
        <f>'R12-S8 MRIO'!Q24/'R12-S8 MRIO'!$Q$100</f>
        <v>1.8455309022847986E-5</v>
      </c>
      <c r="R24">
        <f>'R12-S8 MRIO'!R24/'R12-S8 MRIO'!$R$100</f>
        <v>1.0116675003500663E-6</v>
      </c>
      <c r="S24">
        <f>'R12-S8 MRIO'!S24/'R12-S8 MRIO'!$S$100</f>
        <v>2.0237916949199988E-3</v>
      </c>
      <c r="T24">
        <f>'R12-S8 MRIO'!T24/'R12-S8 MRIO'!$T$100</f>
        <v>2.5609127823579349E-2</v>
      </c>
      <c r="U24">
        <f>'R12-S8 MRIO'!U24/'R12-S8 MRIO'!$U$100</f>
        <v>4.4190194223540534E-3</v>
      </c>
      <c r="V24">
        <f>'R12-S8 MRIO'!V24/'R12-S8 MRIO'!$V$100</f>
        <v>1.3081409713409212E-2</v>
      </c>
      <c r="W24">
        <f>'R12-S8 MRIO'!W24/'R12-S8 MRIO'!$W$100</f>
        <v>0.12691224213778526</v>
      </c>
      <c r="X24">
        <f>'R12-S8 MRIO'!X24/'R12-S8 MRIO'!$X$100</f>
        <v>3.2068559436517485E-2</v>
      </c>
      <c r="Y24">
        <f>'R12-S8 MRIO'!Y24/'R12-S8 MRIO'!$Y$100</f>
        <v>9.075934740615714E-2</v>
      </c>
      <c r="Z24">
        <f>'R12-S8 MRIO'!Z24/'R12-S8 MRIO'!$Z$100</f>
        <v>7.4079100832944531E-3</v>
      </c>
      <c r="AA24">
        <f>'R12-S8 MRIO'!AA24/'R12-S8 MRIO'!$AA$100</f>
        <v>5.4504038495287888E-9</v>
      </c>
      <c r="AB24">
        <f>'R12-S8 MRIO'!AB24/'R12-S8 MRIO'!$AB$100</f>
        <v>2.8404103326314411E-7</v>
      </c>
      <c r="AC24">
        <f>'R12-S8 MRIO'!AC24/'R12-S8 MRIO'!$AC$100</f>
        <v>7.6908006089545347E-9</v>
      </c>
      <c r="AD24">
        <f>'R12-S8 MRIO'!AD24/'R12-S8 MRIO'!$AD$100</f>
        <v>8.1956185430341831E-8</v>
      </c>
      <c r="AE24">
        <f>'R12-S8 MRIO'!AE24/'R12-S8 MRIO'!$AE$100</f>
        <v>1.4365166526855734E-6</v>
      </c>
      <c r="AF24">
        <f>'R12-S8 MRIO'!AF24/'R12-S8 MRIO'!$AF$100</f>
        <v>3.8927552942763591E-8</v>
      </c>
      <c r="AG24">
        <f>'R12-S8 MRIO'!AG24/'R12-S8 MRIO'!$AG$100</f>
        <v>1.716627221838847E-8</v>
      </c>
      <c r="AH24">
        <f>'R12-S8 MRIO'!AH24/'R12-S8 MRIO'!$AH$100</f>
        <v>1.1365040638656735E-8</v>
      </c>
      <c r="AI24">
        <f>'R12-S8 MRIO'!AI24/'R12-S8 MRIO'!$AI$100</f>
        <v>2.8694259979779634E-5</v>
      </c>
      <c r="AJ24">
        <f>'R12-S8 MRIO'!AJ24/'R12-S8 MRIO'!$AJ$100</f>
        <v>4.8264324498645128E-5</v>
      </c>
      <c r="AK24">
        <f>'R12-S8 MRIO'!AK24/'R12-S8 MRIO'!$AK$100</f>
        <v>3.2318853552727397E-5</v>
      </c>
      <c r="AL24">
        <f>'R12-S8 MRIO'!AL24/'R12-S8 MRIO'!$AL$100</f>
        <v>1.0055657339900138E-4</v>
      </c>
      <c r="AM24">
        <f>'R12-S8 MRIO'!AM24/'R12-S8 MRIO'!$AM$100</f>
        <v>1.5839573904690729E-3</v>
      </c>
      <c r="AN24">
        <f>'R12-S8 MRIO'!AN24/'R12-S8 MRIO'!$AN$100</f>
        <v>2.2039828595653031E-4</v>
      </c>
      <c r="AO24">
        <f>'R12-S8 MRIO'!AO24/'R12-S8 MRIO'!$AO$100</f>
        <v>2.0703620934145228E-4</v>
      </c>
      <c r="AP24">
        <f>'R12-S8 MRIO'!AP24/'R12-S8 MRIO'!$AP$100</f>
        <v>9.0423103968562422E-5</v>
      </c>
      <c r="AQ24">
        <f>'R12-S8 MRIO'!AQ24/'R12-S8 MRIO'!$AQ$100</f>
        <v>2.7341929320911664E-6</v>
      </c>
      <c r="AR24">
        <f>'R12-S8 MRIO'!AR24/'R12-S8 MRIO'!$AR$100</f>
        <v>4.5858480826771635E-5</v>
      </c>
      <c r="AS24">
        <f>'R12-S8 MRIO'!AS24/'R12-S8 MRIO'!$AS$100</f>
        <v>4.9470882234753225E-6</v>
      </c>
      <c r="AT24">
        <f>'R12-S8 MRIO'!AT24/'R12-S8 MRIO'!$AT$100</f>
        <v>8.9757133530711988E-5</v>
      </c>
      <c r="AU24">
        <f>'R12-S8 MRIO'!AU24/'R12-S8 MRIO'!$AU$100</f>
        <v>1.0261405046177031E-3</v>
      </c>
      <c r="AV24">
        <f>'R12-S8 MRIO'!AV24/'R12-S8 MRIO'!$AV$100</f>
        <v>7.8857531281334458E-5</v>
      </c>
      <c r="AW24">
        <f>'R12-S8 MRIO'!AW24/'R12-S8 MRIO'!$AW$100</f>
        <v>3.945324050871631E-4</v>
      </c>
      <c r="AX24">
        <f>'R12-S8 MRIO'!AX24/'R12-S8 MRIO'!$AX$100</f>
        <v>6.8787656113596021E-5</v>
      </c>
      <c r="AY24">
        <f>'R12-S8 MRIO'!AY24/'R12-S8 MRIO'!$AY$100</f>
        <v>1.2178584960499013E-3</v>
      </c>
      <c r="AZ24">
        <f>'R12-S8 MRIO'!AZ24/'R12-S8 MRIO'!$AZ$100</f>
        <v>8.6372566794876894E-5</v>
      </c>
      <c r="BA24">
        <f>'R12-S8 MRIO'!BA24/'R12-S8 MRIO'!$BA$100</f>
        <v>2.9297015534943344E-4</v>
      </c>
      <c r="BB24">
        <f>'R12-S8 MRIO'!BB24/'R12-S8 MRIO'!$BB$100</f>
        <v>5.3001375335430035E-4</v>
      </c>
      <c r="BC24">
        <f>'R12-S8 MRIO'!BC24/'R12-S8 MRIO'!$BC$100</f>
        <v>5.7962376545097581E-3</v>
      </c>
      <c r="BD24">
        <f>'R12-S8 MRIO'!BD24/'R12-S8 MRIO'!$BD$100</f>
        <v>5.3569196242853859E-4</v>
      </c>
      <c r="BE24">
        <f>'R12-S8 MRIO'!BE24/'R12-S8 MRIO'!$BE$100</f>
        <v>2.2656637810381497E-3</v>
      </c>
      <c r="BF24">
        <f>'R12-S8 MRIO'!BF24/'R12-S8 MRIO'!$BF$100</f>
        <v>1.3011585616961967E-3</v>
      </c>
      <c r="BG24">
        <f>'R12-S8 MRIO'!BG24/'R12-S8 MRIO'!$BG$100</f>
        <v>1.011919206037577E-4</v>
      </c>
      <c r="BH24">
        <f>'R12-S8 MRIO'!BH24/'R12-S8 MRIO'!$BH$100</f>
        <v>3.9164385397319628E-5</v>
      </c>
      <c r="BI24">
        <f>'R12-S8 MRIO'!BI24/'R12-S8 MRIO'!$BI$100</f>
        <v>5.628713626948006E-5</v>
      </c>
      <c r="BJ24">
        <f>'R12-S8 MRIO'!BJ24/'R12-S8 MRIO'!$BJ$100</f>
        <v>1.091260381919134E-4</v>
      </c>
      <c r="BK24">
        <f>'R12-S8 MRIO'!BK24/'R12-S8 MRIO'!$BK$100</f>
        <v>3.3299866057133797E-3</v>
      </c>
      <c r="BL24">
        <f>'R12-S8 MRIO'!BL24/'R12-S8 MRIO'!$BL$100</f>
        <v>1.4694032821208694E-3</v>
      </c>
      <c r="BM24">
        <f>'R12-S8 MRIO'!BM24/'R12-S8 MRIO'!$BM$100</f>
        <v>2.193410240130411E-3</v>
      </c>
      <c r="BN24">
        <f>'R12-S8 MRIO'!BN24/'R12-S8 MRIO'!$BN$100</f>
        <v>9.8630964985144969E-5</v>
      </c>
      <c r="BO24">
        <f>'R12-S8 MRIO'!BO24/'R12-S8 MRIO'!$BO$100</f>
        <v>1.8051675208480423E-5</v>
      </c>
      <c r="BP24">
        <f>'R12-S8 MRIO'!BP24/'R12-S8 MRIO'!$BP$100</f>
        <v>7.4500332643407416E-5</v>
      </c>
      <c r="BQ24">
        <f>'R12-S8 MRIO'!BQ24/'R12-S8 MRIO'!$BQ$100</f>
        <v>1.3090728394669143E-5</v>
      </c>
      <c r="BR24">
        <f>'R12-S8 MRIO'!BR24/'R12-S8 MRIO'!$BR$100</f>
        <v>2.7236242097722218E-5</v>
      </c>
      <c r="BS24">
        <f>'R12-S8 MRIO'!BS24/'R12-S8 MRIO'!$BS$100</f>
        <v>1.5752710132900228E-3</v>
      </c>
      <c r="BT24">
        <f>'R12-S8 MRIO'!BT24/'R12-S8 MRIO'!$BT$100</f>
        <v>1.1703274978653176E-3</v>
      </c>
      <c r="BU24">
        <f>'R12-S8 MRIO'!BU24/'R12-S8 MRIO'!$BU$100</f>
        <v>9.2039910911725952E-4</v>
      </c>
      <c r="BV24">
        <f>'R12-S8 MRIO'!BV24/'R12-S8 MRIO'!$BV$100</f>
        <v>5.2988397392022529E-5</v>
      </c>
      <c r="BW24">
        <f>'R12-S8 MRIO'!BW24/'R12-S8 MRIO'!$BW$100</f>
        <v>8.9860977735467917E-8</v>
      </c>
      <c r="BX24">
        <f>'R12-S8 MRIO'!BX24/'R12-S8 MRIO'!$BX$100</f>
        <v>9.5363229492838814E-7</v>
      </c>
      <c r="BY24">
        <f>'R12-S8 MRIO'!BY24/'R12-S8 MRIO'!$BY$100</f>
        <v>4.0540590115373223E-7</v>
      </c>
      <c r="BZ24">
        <f>'R12-S8 MRIO'!BZ24/'R12-S8 MRIO'!$BZ$100</f>
        <v>9.6752959572539028E-7</v>
      </c>
      <c r="CA24">
        <f>'R12-S8 MRIO'!CA24/'R12-S8 MRIO'!$CA$100</f>
        <v>1.3170040024395264E-5</v>
      </c>
      <c r="CB24">
        <f>'R12-S8 MRIO'!CB24/'R12-S8 MRIO'!$CB$100</f>
        <v>3.4926299652202557E-7</v>
      </c>
      <c r="CC24">
        <f>'R12-S8 MRIO'!CC24/'R12-S8 MRIO'!$CC$100</f>
        <v>1.6759438254848177E-5</v>
      </c>
      <c r="CD24">
        <f>'R12-S8 MRIO'!CD24/'R12-S8 MRIO'!$CD$100</f>
        <v>6.1004630209190796E-7</v>
      </c>
      <c r="CE24">
        <f>'R12-S8 MRIO'!CE24/'R12-S8 MRIO'!$CE$100</f>
        <v>3.9511242011011784E-5</v>
      </c>
      <c r="CF24">
        <f>'R12-S8 MRIO'!CF24/'R12-S8 MRIO'!$CF$100</f>
        <v>1.7412614762170849E-5</v>
      </c>
      <c r="CG24">
        <f>'R12-S8 MRIO'!CG24/'R12-S8 MRIO'!$CG$100</f>
        <v>1.7403793108260614E-5</v>
      </c>
      <c r="CH24">
        <f>'R12-S8 MRIO'!CH24/'R12-S8 MRIO'!$CH$100</f>
        <v>5.3083135025881765E-5</v>
      </c>
      <c r="CI24">
        <f>'R12-S8 MRIO'!CI24/'R12-S8 MRIO'!$CI$100</f>
        <v>1.2398285787164687E-3</v>
      </c>
      <c r="CU24" s="5">
        <f t="shared" si="0"/>
        <v>0.33130805048085887</v>
      </c>
      <c r="CV24" s="2">
        <v>6.0984991490840898E-2</v>
      </c>
      <c r="CW24" s="2">
        <v>14.144981384277299</v>
      </c>
      <c r="CX24" s="2">
        <v>40747.63671875</v>
      </c>
      <c r="CY24" s="2">
        <v>1.29194678738713E-2</v>
      </c>
      <c r="CZ24" s="2">
        <v>855.98095703125</v>
      </c>
      <c r="DA24" s="2">
        <v>93.694984436035199</v>
      </c>
      <c r="DB24" s="2">
        <v>1869.81530761719</v>
      </c>
      <c r="DC24" s="2">
        <v>2350.91845703125</v>
      </c>
      <c r="DD24" s="2">
        <v>117.175338745117</v>
      </c>
      <c r="DE24" s="2">
        <v>1.38845551013947</v>
      </c>
      <c r="DF24" s="2">
        <v>5866.82568359375</v>
      </c>
      <c r="DG24" s="2">
        <v>1129.56713867188</v>
      </c>
      <c r="DH24">
        <v>0</v>
      </c>
      <c r="DI24">
        <v>0</v>
      </c>
      <c r="DJ24">
        <v>15089.22265625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s="3">
        <f>'[1]GovtExp (VDGM+VIGM)'!C23</f>
        <v>7.0195264925132497E-6</v>
      </c>
      <c r="DU24" s="3">
        <f>'[1]GovtExp (VDGM+VIGM)'!D23</f>
        <v>6.31600676570088E-4</v>
      </c>
      <c r="DV24" s="3">
        <f>'[1]GovtExp (VDGM+VIGM)'!E23</f>
        <v>5.4549074172973597</v>
      </c>
      <c r="DW24" s="3">
        <f>'[1]GovtExp (VDGM+VIGM)'!F23</f>
        <v>1.37866691147792E-5</v>
      </c>
      <c r="DX24" s="3">
        <f>'[1]GovtExp (VDGM+VIGM)'!G23</f>
        <v>0.14026191830635101</v>
      </c>
      <c r="DY24" s="3">
        <f>'[1]GovtExp (VDGM+VIGM)'!H23</f>
        <v>6.3161584548652198E-3</v>
      </c>
      <c r="DZ24" s="3">
        <f>'[1]GovtExp (VDGM+VIGM)'!I23</f>
        <v>0.300907462835312</v>
      </c>
      <c r="EA24" s="3">
        <f>'[1]GovtExp (VDGM+VIGM)'!J23</f>
        <v>0.19127397239208199</v>
      </c>
      <c r="EB24" s="3">
        <f>'[1]GovtExp (VDGM+VIGM)'!K23</f>
        <v>3.7137068808078801E-2</v>
      </c>
      <c r="EC24" s="3">
        <f>'[1]GovtExp (VDGM+VIGM)'!L23</f>
        <v>7.3173090640921105E-5</v>
      </c>
      <c r="ED24" s="3">
        <f>'[1]GovtExp (VDGM+VIGM)'!M23</f>
        <v>1.40835237503052</v>
      </c>
      <c r="EE24" s="3">
        <f>'[1]GovtExp (VDGM+VIGM)'!N23</f>
        <v>0.237166672945023</v>
      </c>
      <c r="EF24" s="3">
        <f>[1]Export!C23</f>
        <v>6.8085074424743697</v>
      </c>
      <c r="EG24" s="3">
        <f>[1]Export!D23</f>
        <v>17.385818481445298</v>
      </c>
      <c r="EH24" s="3">
        <f>[1]Export!E23</f>
        <v>1.1000000085914501E-5</v>
      </c>
      <c r="EI24" s="3">
        <f>[1]Export!F23</f>
        <v>7.7583968639373793E-2</v>
      </c>
      <c r="EJ24" s="3">
        <f>[1]Export!G23</f>
        <v>2555.97192382813</v>
      </c>
      <c r="EK24" s="3">
        <f>[1]Export!H23</f>
        <v>527.32257080078102</v>
      </c>
      <c r="EL24" s="3">
        <f>[1]Export!I23</f>
        <v>6716.267578125</v>
      </c>
      <c r="EM24" s="3">
        <f>[1]Export!J23</f>
        <v>5293.45361328125</v>
      </c>
      <c r="EN24" s="3">
        <f>[1]Export!K23</f>
        <v>1733.93493652344</v>
      </c>
      <c r="EO24" s="3">
        <f>[1]Export!L23</f>
        <v>5.5076746940612802</v>
      </c>
      <c r="EP24" s="3">
        <f>[1]Export!M23</f>
        <v>43464.55078125</v>
      </c>
      <c r="EQ24" s="3">
        <f>[1]Export!N23</f>
        <v>13167.515625</v>
      </c>
      <c r="ER24">
        <f t="shared" si="1"/>
        <v>141633.68087260248</v>
      </c>
    </row>
    <row r="25" spans="1:148" x14ac:dyDescent="0.35">
      <c r="A25" s="1" t="s">
        <v>7</v>
      </c>
      <c r="B25" t="s">
        <v>22</v>
      </c>
      <c r="C25">
        <f>'R12-S8 MRIO'!C25/'R12-S8 MRIO'!$C$100</f>
        <v>3.8969286454503873E-6</v>
      </c>
      <c r="D25">
        <f>'R12-S8 MRIO'!D25/'R12-S8 MRIO'!$D$100</f>
        <v>8.0551967826210242E-6</v>
      </c>
      <c r="E25">
        <f>'R12-S8 MRIO'!E25/'R12-S8 MRIO'!$E$100</f>
        <v>9.828598719742639E-6</v>
      </c>
      <c r="F25">
        <f>'R12-S8 MRIO'!F25/'R12-S8 MRIO'!$F$100</f>
        <v>4.0532743672258068E-6</v>
      </c>
      <c r="G25">
        <f>'R12-S8 MRIO'!G25/'R12-S8 MRIO'!$G$100</f>
        <v>8.1356439876529253E-6</v>
      </c>
      <c r="H25">
        <f>'R12-S8 MRIO'!H25/'R12-S8 MRIO'!$H$100</f>
        <v>1.0152510779255001E-5</v>
      </c>
      <c r="I25">
        <f>'R12-S8 MRIO'!I25/'R12-S8 MRIO'!$I$100</f>
        <v>3.9364780893907312E-6</v>
      </c>
      <c r="J25">
        <f>'R12-S8 MRIO'!J25/'R12-S8 MRIO'!$J$100</f>
        <v>1.6230116176398433E-7</v>
      </c>
      <c r="K25">
        <f>'R12-S8 MRIO'!K25/'R12-S8 MRIO'!$K$100</f>
        <v>8.0310629049415213E-6</v>
      </c>
      <c r="L25">
        <f>'R12-S8 MRIO'!L25/'R12-S8 MRIO'!$L$100</f>
        <v>1.0357995439404894E-3</v>
      </c>
      <c r="M25">
        <f>'R12-S8 MRIO'!M25/'R12-S8 MRIO'!$M$100</f>
        <v>1.8327628112170551E-5</v>
      </c>
      <c r="N25">
        <f>'R12-S8 MRIO'!N25/'R12-S8 MRIO'!$N$100</f>
        <v>2.7058381493341509E-5</v>
      </c>
      <c r="O25">
        <f>'R12-S8 MRIO'!O25/'R12-S8 MRIO'!$O$100</f>
        <v>3.1647629165147055E-5</v>
      </c>
      <c r="P25">
        <f>'R12-S8 MRIO'!P25/'R12-S8 MRIO'!$P$100</f>
        <v>3.9394801658981374E-5</v>
      </c>
      <c r="Q25">
        <f>'R12-S8 MRIO'!Q25/'R12-S8 MRIO'!$Q$100</f>
        <v>1.072922427817015E-4</v>
      </c>
      <c r="R25">
        <f>'R12-S8 MRIO'!R25/'R12-S8 MRIO'!$R$100</f>
        <v>3.6676920719791906E-6</v>
      </c>
      <c r="S25">
        <f>'R12-S8 MRIO'!S25/'R12-S8 MRIO'!$S$100</f>
        <v>3.9073600921478982E-3</v>
      </c>
      <c r="T25">
        <f>'R12-S8 MRIO'!T25/'R12-S8 MRIO'!$T$100</f>
        <v>3.2156928985260999E-2</v>
      </c>
      <c r="U25">
        <f>'R12-S8 MRIO'!U25/'R12-S8 MRIO'!$U$100</f>
        <v>4.2988720595903432E-2</v>
      </c>
      <c r="V25">
        <f>'R12-S8 MRIO'!V25/'R12-S8 MRIO'!$V$100</f>
        <v>2.3916802669575368E-2</v>
      </c>
      <c r="W25">
        <f>'R12-S8 MRIO'!W25/'R12-S8 MRIO'!$W$100</f>
        <v>3.3767627324025648E-2</v>
      </c>
      <c r="X25">
        <f>'R12-S8 MRIO'!X25/'R12-S8 MRIO'!$X$100</f>
        <v>1.1047156638889393E-2</v>
      </c>
      <c r="Y25">
        <f>'R12-S8 MRIO'!Y25/'R12-S8 MRIO'!$Y$100</f>
        <v>1.5476629398778237E-2</v>
      </c>
      <c r="Z25">
        <f>'R12-S8 MRIO'!Z25/'R12-S8 MRIO'!$Z$100</f>
        <v>2.6847348534876211E-3</v>
      </c>
      <c r="AA25">
        <f>'R12-S8 MRIO'!AA25/'R12-S8 MRIO'!$AA$100</f>
        <v>2.1304984463076024E-6</v>
      </c>
      <c r="AB25">
        <f>'R12-S8 MRIO'!AB25/'R12-S8 MRIO'!$AB$100</f>
        <v>2.536574621345862E-4</v>
      </c>
      <c r="AC25">
        <f>'R12-S8 MRIO'!AC25/'R12-S8 MRIO'!$AC$100</f>
        <v>4.0880359053935635E-6</v>
      </c>
      <c r="AD25">
        <f>'R12-S8 MRIO'!AD25/'R12-S8 MRIO'!$AD$100</f>
        <v>1.812525196203892E-5</v>
      </c>
      <c r="AE25">
        <f>'R12-S8 MRIO'!AE25/'R12-S8 MRIO'!$AE$100</f>
        <v>1.8729575291265136E-5</v>
      </c>
      <c r="AF25">
        <f>'R12-S8 MRIO'!AF25/'R12-S8 MRIO'!$AF$100</f>
        <v>2.4746637755344526E-6</v>
      </c>
      <c r="AG25">
        <f>'R12-S8 MRIO'!AG25/'R12-S8 MRIO'!$AG$100</f>
        <v>8.3756289445125141E-7</v>
      </c>
      <c r="AH25">
        <f>'R12-S8 MRIO'!AH25/'R12-S8 MRIO'!$AH$100</f>
        <v>2.080679092513121E-7</v>
      </c>
      <c r="AI25">
        <f>'R12-S8 MRIO'!AI25/'R12-S8 MRIO'!$AI$100</f>
        <v>2.6962036916376037E-6</v>
      </c>
      <c r="AJ25">
        <f>'R12-S8 MRIO'!AJ25/'R12-S8 MRIO'!$AJ$100</f>
        <v>3.7053868213151904E-5</v>
      </c>
      <c r="AK25">
        <f>'R12-S8 MRIO'!AK25/'R12-S8 MRIO'!$AK$100</f>
        <v>1.3600277577014788E-5</v>
      </c>
      <c r="AL25">
        <f>'R12-S8 MRIO'!AL25/'R12-S8 MRIO'!$AL$100</f>
        <v>8.2722143046219403E-6</v>
      </c>
      <c r="AM25">
        <f>'R12-S8 MRIO'!AM25/'R12-S8 MRIO'!$AM$100</f>
        <v>1.1417740696621009E-5</v>
      </c>
      <c r="AN25">
        <f>'R12-S8 MRIO'!AN25/'R12-S8 MRIO'!$AN$100</f>
        <v>9.1331310527340644E-6</v>
      </c>
      <c r="AO25">
        <f>'R12-S8 MRIO'!AO25/'R12-S8 MRIO'!$AO$100</f>
        <v>9.8544941417045824E-6</v>
      </c>
      <c r="AP25">
        <f>'R12-S8 MRIO'!AP25/'R12-S8 MRIO'!$AP$100</f>
        <v>1.0161093226504189E-6</v>
      </c>
      <c r="AQ25">
        <f>'R12-S8 MRIO'!AQ25/'R12-S8 MRIO'!$AQ$100</f>
        <v>1.1645083648767404E-6</v>
      </c>
      <c r="AR25">
        <f>'R12-S8 MRIO'!AR25/'R12-S8 MRIO'!$AR$100</f>
        <v>5.381951633805341E-5</v>
      </c>
      <c r="AS25">
        <f>'R12-S8 MRIO'!AS25/'R12-S8 MRIO'!$AS$100</f>
        <v>7.9002996535319823E-6</v>
      </c>
      <c r="AT25">
        <f>'R12-S8 MRIO'!AT25/'R12-S8 MRIO'!$AT$100</f>
        <v>1.7518952468804975E-5</v>
      </c>
      <c r="AU25">
        <f>'R12-S8 MRIO'!AU25/'R12-S8 MRIO'!$AU$100</f>
        <v>2.1193305813235421E-5</v>
      </c>
      <c r="AV25">
        <f>'R12-S8 MRIO'!AV25/'R12-S8 MRIO'!$AV$100</f>
        <v>1.3158353309803314E-5</v>
      </c>
      <c r="AW25">
        <f>'R12-S8 MRIO'!AW25/'R12-S8 MRIO'!$AW$100</f>
        <v>3.8486318107275571E-5</v>
      </c>
      <c r="AX25">
        <f>'R12-S8 MRIO'!AX25/'R12-S8 MRIO'!$AX$100</f>
        <v>1.5483409374668712E-6</v>
      </c>
      <c r="AY25">
        <f>'R12-S8 MRIO'!AY25/'R12-S8 MRIO'!$AY$100</f>
        <v>1.0911228875706476E-4</v>
      </c>
      <c r="AZ25">
        <f>'R12-S8 MRIO'!AZ25/'R12-S8 MRIO'!$AZ$100</f>
        <v>3.0061851508855396E-5</v>
      </c>
      <c r="BA25">
        <f>'R12-S8 MRIO'!BA25/'R12-S8 MRIO'!$BA$100</f>
        <v>1.0009399514624055E-4</v>
      </c>
      <c r="BB25">
        <f>'R12-S8 MRIO'!BB25/'R12-S8 MRIO'!$BB$100</f>
        <v>2.4548579018394056E-5</v>
      </c>
      <c r="BC25">
        <f>'R12-S8 MRIO'!BC25/'R12-S8 MRIO'!$BC$100</f>
        <v>2.6272857678848639E-5</v>
      </c>
      <c r="BD25">
        <f>'R12-S8 MRIO'!BD25/'R12-S8 MRIO'!$BD$100</f>
        <v>1.1232474118192001E-5</v>
      </c>
      <c r="BE25">
        <f>'R12-S8 MRIO'!BE25/'R12-S8 MRIO'!$BE$100</f>
        <v>3.0582718484726378E-5</v>
      </c>
      <c r="BF25">
        <f>'R12-S8 MRIO'!BF25/'R12-S8 MRIO'!$BF$100</f>
        <v>3.1298100385843819E-6</v>
      </c>
      <c r="BG25">
        <f>'R12-S8 MRIO'!BG25/'R12-S8 MRIO'!$BG$100</f>
        <v>1.7475797518567788E-5</v>
      </c>
      <c r="BH25">
        <f>'R12-S8 MRIO'!BH25/'R12-S8 MRIO'!$BH$100</f>
        <v>4.6845628881592407E-5</v>
      </c>
      <c r="BI25">
        <f>'R12-S8 MRIO'!BI25/'R12-S8 MRIO'!$BI$100</f>
        <v>4.9839372866142931E-5</v>
      </c>
      <c r="BJ25">
        <f>'R12-S8 MRIO'!BJ25/'R12-S8 MRIO'!$BJ$100</f>
        <v>2.8086616744721945E-5</v>
      </c>
      <c r="BK25">
        <f>'R12-S8 MRIO'!BK25/'R12-S8 MRIO'!$BK$100</f>
        <v>4.0503770309392954E-5</v>
      </c>
      <c r="BL25">
        <f>'R12-S8 MRIO'!BL25/'R12-S8 MRIO'!$BL$100</f>
        <v>5.4936217718352201E-5</v>
      </c>
      <c r="BM25">
        <f>'R12-S8 MRIO'!BM25/'R12-S8 MRIO'!$BM$100</f>
        <v>1.2040419573117814E-4</v>
      </c>
      <c r="BN25">
        <f>'R12-S8 MRIO'!BN25/'R12-S8 MRIO'!$BN$100</f>
        <v>2.385651236530573E-6</v>
      </c>
      <c r="BO25">
        <f>'R12-S8 MRIO'!BO25/'R12-S8 MRIO'!$BO$100</f>
        <v>6.8790349450958972E-7</v>
      </c>
      <c r="BP25">
        <f>'R12-S8 MRIO'!BP25/'R12-S8 MRIO'!$BP$100</f>
        <v>2.2150730997206078E-5</v>
      </c>
      <c r="BQ25">
        <f>'R12-S8 MRIO'!BQ25/'R12-S8 MRIO'!$BQ$100</f>
        <v>2.3543896555536399E-6</v>
      </c>
      <c r="BR25">
        <f>'R12-S8 MRIO'!BR25/'R12-S8 MRIO'!$BR$100</f>
        <v>2.2149545571980691E-6</v>
      </c>
      <c r="BS25">
        <f>'R12-S8 MRIO'!BS25/'R12-S8 MRIO'!$BS$100</f>
        <v>2.4085828595805321E-6</v>
      </c>
      <c r="BT25">
        <f>'R12-S8 MRIO'!BT25/'R12-S8 MRIO'!$BT$100</f>
        <v>1.2279245088854399E-5</v>
      </c>
      <c r="BU25">
        <f>'R12-S8 MRIO'!BU25/'R12-S8 MRIO'!$BU$100</f>
        <v>1.8679793999326426E-5</v>
      </c>
      <c r="BV25">
        <f>'R12-S8 MRIO'!BV25/'R12-S8 MRIO'!$BV$100</f>
        <v>2.5469566883703699E-7</v>
      </c>
      <c r="BW25">
        <f>'R12-S8 MRIO'!BW25/'R12-S8 MRIO'!$BW$100</f>
        <v>9.778214331237997E-7</v>
      </c>
      <c r="BX25">
        <f>'R12-S8 MRIO'!BX25/'R12-S8 MRIO'!$BX$100</f>
        <v>2.6849652656614354E-5</v>
      </c>
      <c r="BY25">
        <f>'R12-S8 MRIO'!BY25/'R12-S8 MRIO'!$BY$100</f>
        <v>4.2131462028582308E-6</v>
      </c>
      <c r="BZ25">
        <f>'R12-S8 MRIO'!BZ25/'R12-S8 MRIO'!$BZ$100</f>
        <v>6.1272259739597896E-6</v>
      </c>
      <c r="CA25">
        <f>'R12-S8 MRIO'!CA25/'R12-S8 MRIO'!$CA$100</f>
        <v>7.1216081573815676E-6</v>
      </c>
      <c r="CB25">
        <f>'R12-S8 MRIO'!CB25/'R12-S8 MRIO'!$CB$100</f>
        <v>8.7517593507837087E-6</v>
      </c>
      <c r="CC25">
        <f>'R12-S8 MRIO'!CC25/'R12-S8 MRIO'!$CC$100</f>
        <v>1.6589722904112263E-5</v>
      </c>
      <c r="CD25">
        <f>'R12-S8 MRIO'!CD25/'R12-S8 MRIO'!$CD$100</f>
        <v>4.999162051784116E-7</v>
      </c>
      <c r="CE25">
        <f>'R12-S8 MRIO'!CE25/'R12-S8 MRIO'!$CE$100</f>
        <v>3.5429590907322429E-6</v>
      </c>
      <c r="CF25">
        <f>'R12-S8 MRIO'!CF25/'R12-S8 MRIO'!$CF$100</f>
        <v>8.9854143595442344E-6</v>
      </c>
      <c r="CG25">
        <f>'R12-S8 MRIO'!CG25/'R12-S8 MRIO'!$CG$100</f>
        <v>6.3654974345729154E-6</v>
      </c>
      <c r="CH25">
        <f>'R12-S8 MRIO'!CH25/'R12-S8 MRIO'!$CH$100</f>
        <v>3.2939700264046281E-6</v>
      </c>
      <c r="CI25">
        <f>'R12-S8 MRIO'!CI25/'R12-S8 MRIO'!$CI$100</f>
        <v>5.4703593295528715E-6</v>
      </c>
      <c r="CU25" s="5">
        <f t="shared" si="0"/>
        <v>0.16866881640024572</v>
      </c>
      <c r="CV25" s="2">
        <v>0.323989778757095</v>
      </c>
      <c r="CW25" s="2">
        <v>5.0750021934509304</v>
      </c>
      <c r="CX25" s="2">
        <v>22725.453125</v>
      </c>
      <c r="CY25" s="2">
        <v>0.55252802371978804</v>
      </c>
      <c r="CZ25" s="2">
        <v>41.602836608886697</v>
      </c>
      <c r="DA25" s="2">
        <v>16.7126789093018</v>
      </c>
      <c r="DB25" s="2">
        <v>23.7384643554688</v>
      </c>
      <c r="DC25" s="2">
        <v>65.790069580078097</v>
      </c>
      <c r="DD25" s="2">
        <v>4.47701168060303</v>
      </c>
      <c r="DE25" s="2">
        <v>1.56004297733307</v>
      </c>
      <c r="DF25" s="2">
        <v>344.77578735351602</v>
      </c>
      <c r="DG25" s="2">
        <v>1921.08984375</v>
      </c>
      <c r="DH25">
        <v>1.06436712667346E-2</v>
      </c>
      <c r="DI25">
        <v>1.6748847439885101E-2</v>
      </c>
      <c r="DJ25">
        <v>76.625280857086224</v>
      </c>
      <c r="DK25">
        <v>3.0936440452933301E-2</v>
      </c>
      <c r="DL25">
        <v>2.95556569099426</v>
      </c>
      <c r="DM25">
        <v>0.33634597063064597</v>
      </c>
      <c r="DN25">
        <v>0.73994499444961503</v>
      </c>
      <c r="DO25">
        <v>3.1311402320861799</v>
      </c>
      <c r="DP25">
        <v>3.9226479530334499</v>
      </c>
      <c r="DQ25">
        <v>8.5724472999572796E-2</v>
      </c>
      <c r="DR25">
        <v>7.2911176681518599</v>
      </c>
      <c r="DS25">
        <v>17.211662292480501</v>
      </c>
      <c r="DT25" s="3">
        <f>'[1]GovtExp (VDGM+VIGM)'!C24</f>
        <v>1.38995346787851E-5</v>
      </c>
      <c r="DU25" s="3">
        <f>'[1]GovtExp (VDGM+VIGM)'!D24</f>
        <v>1.75155364559032E-4</v>
      </c>
      <c r="DV25" s="3">
        <f>'[1]GovtExp (VDGM+VIGM)'!E24</f>
        <v>11.794868469238301</v>
      </c>
      <c r="DW25" s="3">
        <f>'[1]GovtExp (VDGM+VIGM)'!F24</f>
        <v>8.8488432083977403E-6</v>
      </c>
      <c r="DX25" s="3">
        <f>'[1]GovtExp (VDGM+VIGM)'!G24</f>
        <v>1.6672214260324801E-3</v>
      </c>
      <c r="DY25" s="3">
        <f>'[1]GovtExp (VDGM+VIGM)'!H24</f>
        <v>5.0470355199649897E-4</v>
      </c>
      <c r="DZ25" s="3">
        <f>'[1]GovtExp (VDGM+VIGM)'!I24</f>
        <v>6.5861566690728101E-4</v>
      </c>
      <c r="EA25" s="3">
        <f>'[1]GovtExp (VDGM+VIGM)'!J24</f>
        <v>2.23180744796991E-3</v>
      </c>
      <c r="EB25" s="3">
        <f>'[1]GovtExp (VDGM+VIGM)'!K24</f>
        <v>1.7347009270452001E-4</v>
      </c>
      <c r="EC25" s="3">
        <f>'[1]GovtExp (VDGM+VIGM)'!L24</f>
        <v>5.4952455684542703E-5</v>
      </c>
      <c r="ED25" s="3">
        <f>'[1]GovtExp (VDGM+VIGM)'!M24</f>
        <v>1.07189565896988E-2</v>
      </c>
      <c r="EE25" s="3">
        <f>'[1]GovtExp (VDGM+VIGM)'!N24</f>
        <v>6.4244143664836897E-2</v>
      </c>
      <c r="EF25" s="3">
        <f>[1]Export!C24</f>
        <v>0.57714402675628695</v>
      </c>
      <c r="EG25" s="3">
        <f>[1]Export!D24</f>
        <v>9.1626052856445295</v>
      </c>
      <c r="EH25" s="3">
        <f>[1]Export!E24</f>
        <v>3.0000001061125701E-6</v>
      </c>
      <c r="EI25" s="3">
        <f>[1]Export!F24</f>
        <v>1.2832005023956301</v>
      </c>
      <c r="EJ25" s="3">
        <f>[1]Export!G24</f>
        <v>70.699745178222699</v>
      </c>
      <c r="EK25" s="3">
        <f>[1]Export!H24</f>
        <v>33.007366180419901</v>
      </c>
      <c r="EL25" s="3">
        <f>[1]Export!I24</f>
        <v>54.806556701660199</v>
      </c>
      <c r="EM25" s="3">
        <f>[1]Export!J24</f>
        <v>137.90716552734401</v>
      </c>
      <c r="EN25" s="3">
        <f>[1]Export!K24</f>
        <v>8.3527936935424805</v>
      </c>
      <c r="EO25" s="3">
        <f>[1]Export!L24</f>
        <v>3.1585252285003702</v>
      </c>
      <c r="EP25" s="3">
        <f>[1]Export!M24</f>
        <v>680.25115966796898</v>
      </c>
      <c r="EQ25" s="3">
        <f>[1]Export!N24</f>
        <v>3681.53491210938</v>
      </c>
      <c r="ER25">
        <f t="shared" si="1"/>
        <v>29956.462974280697</v>
      </c>
    </row>
    <row r="26" spans="1:148" x14ac:dyDescent="0.35">
      <c r="A26" s="1" t="s">
        <v>7</v>
      </c>
      <c r="B26" t="s">
        <v>23</v>
      </c>
      <c r="C26">
        <f>'R12-S8 MRIO'!C26/'R12-S8 MRIO'!$C$100</f>
        <v>1.4396011708171437E-5</v>
      </c>
      <c r="D26">
        <f>'R12-S8 MRIO'!D26/'R12-S8 MRIO'!$D$100</f>
        <v>9.2618567914354171E-6</v>
      </c>
      <c r="E26">
        <f>'R12-S8 MRIO'!E26/'R12-S8 MRIO'!$E$100</f>
        <v>2.2863677706433037E-5</v>
      </c>
      <c r="F26">
        <f>'R12-S8 MRIO'!F26/'R12-S8 MRIO'!$F$100</f>
        <v>1.4317334271100592E-5</v>
      </c>
      <c r="G26">
        <f>'R12-S8 MRIO'!G26/'R12-S8 MRIO'!$G$100</f>
        <v>2.9017005307004487E-5</v>
      </c>
      <c r="H26">
        <f>'R12-S8 MRIO'!H26/'R12-S8 MRIO'!$H$100</f>
        <v>1.8687306738918378E-4</v>
      </c>
      <c r="I26">
        <f>'R12-S8 MRIO'!I26/'R12-S8 MRIO'!$I$100</f>
        <v>1.6286642321390645E-5</v>
      </c>
      <c r="J26">
        <f>'R12-S8 MRIO'!J26/'R12-S8 MRIO'!$J$100</f>
        <v>3.4485693326045956E-6</v>
      </c>
      <c r="K26">
        <f>'R12-S8 MRIO'!K26/'R12-S8 MRIO'!$K$100</f>
        <v>3.3956396329032403E-6</v>
      </c>
      <c r="L26">
        <f>'R12-S8 MRIO'!L26/'R12-S8 MRIO'!$L$100</f>
        <v>2.830286468473276E-4</v>
      </c>
      <c r="M26">
        <f>'R12-S8 MRIO'!M26/'R12-S8 MRIO'!$M$100</f>
        <v>1.0281903211827801E-5</v>
      </c>
      <c r="N26">
        <f>'R12-S8 MRIO'!N26/'R12-S8 MRIO'!$N$100</f>
        <v>2.1190050929779246E-5</v>
      </c>
      <c r="O26">
        <f>'R12-S8 MRIO'!O26/'R12-S8 MRIO'!$O$100</f>
        <v>2.0931213734810324E-5</v>
      </c>
      <c r="P26">
        <f>'R12-S8 MRIO'!P26/'R12-S8 MRIO'!$P$100</f>
        <v>1.056986310880928E-3</v>
      </c>
      <c r="Q26">
        <f>'R12-S8 MRIO'!Q26/'R12-S8 MRIO'!$Q$100</f>
        <v>1.1752504647008273E-4</v>
      </c>
      <c r="R26">
        <f>'R12-S8 MRIO'!R26/'R12-S8 MRIO'!$R$100</f>
        <v>4.9499557390693861E-6</v>
      </c>
      <c r="S26">
        <f>'R12-S8 MRIO'!S26/'R12-S8 MRIO'!$S$100</f>
        <v>4.4464881025897719E-2</v>
      </c>
      <c r="T26">
        <f>'R12-S8 MRIO'!T26/'R12-S8 MRIO'!$T$100</f>
        <v>7.2244662191025377E-2</v>
      </c>
      <c r="U26">
        <f>'R12-S8 MRIO'!U26/'R12-S8 MRIO'!$U$100</f>
        <v>0.12325471261233498</v>
      </c>
      <c r="V26">
        <f>'R12-S8 MRIO'!V26/'R12-S8 MRIO'!$V$100</f>
        <v>5.5035555263265083E-2</v>
      </c>
      <c r="W26">
        <f>'R12-S8 MRIO'!W26/'R12-S8 MRIO'!$W$100</f>
        <v>7.9208164978740031E-2</v>
      </c>
      <c r="X26">
        <f>'R12-S8 MRIO'!X26/'R12-S8 MRIO'!$X$100</f>
        <v>0.21044821852856635</v>
      </c>
      <c r="Y26">
        <f>'R12-S8 MRIO'!Y26/'R12-S8 MRIO'!$Y$100</f>
        <v>0.16037552410654682</v>
      </c>
      <c r="Z26">
        <f>'R12-S8 MRIO'!Z26/'R12-S8 MRIO'!$Z$100</f>
        <v>0.27000552328701766</v>
      </c>
      <c r="AA26">
        <f>'R12-S8 MRIO'!AA26/'R12-S8 MRIO'!$AA$100</f>
        <v>5.6728364441459946E-7</v>
      </c>
      <c r="AB26">
        <f>'R12-S8 MRIO'!AB26/'R12-S8 MRIO'!$AB$100</f>
        <v>9.5660501092892361E-5</v>
      </c>
      <c r="AC26">
        <f>'R12-S8 MRIO'!AC26/'R12-S8 MRIO'!$AC$100</f>
        <v>1.9016424004026784E-6</v>
      </c>
      <c r="AD26">
        <f>'R12-S8 MRIO'!AD26/'R12-S8 MRIO'!$AD$100</f>
        <v>1.3506194821820847E-5</v>
      </c>
      <c r="AE26">
        <f>'R12-S8 MRIO'!AE26/'R12-S8 MRIO'!$AE$100</f>
        <v>1.4890263760316791E-5</v>
      </c>
      <c r="AF26">
        <f>'R12-S8 MRIO'!AF26/'R12-S8 MRIO'!$AF$100</f>
        <v>1.3645607191318032E-4</v>
      </c>
      <c r="AG26">
        <f>'R12-S8 MRIO'!AG26/'R12-S8 MRIO'!$AG$100</f>
        <v>1.5053509576109372E-6</v>
      </c>
      <c r="AH26">
        <f>'R12-S8 MRIO'!AH26/'R12-S8 MRIO'!$AH$100</f>
        <v>4.8214843757936742E-7</v>
      </c>
      <c r="AI26">
        <f>'R12-S8 MRIO'!AI26/'R12-S8 MRIO'!$AI$100</f>
        <v>3.6577164532403579E-6</v>
      </c>
      <c r="AJ26">
        <f>'R12-S8 MRIO'!AJ26/'R12-S8 MRIO'!$AJ$100</f>
        <v>1.5467874604145931E-5</v>
      </c>
      <c r="AK26">
        <f>'R12-S8 MRIO'!AK26/'R12-S8 MRIO'!$AK$100</f>
        <v>1.5404646096884259E-5</v>
      </c>
      <c r="AL26">
        <f>'R12-S8 MRIO'!AL26/'R12-S8 MRIO'!$AL$100</f>
        <v>1.2641103050450775E-5</v>
      </c>
      <c r="AM26">
        <f>'R12-S8 MRIO'!AM26/'R12-S8 MRIO'!$AM$100</f>
        <v>2.2161941122959149E-5</v>
      </c>
      <c r="AN26">
        <f>'R12-S8 MRIO'!AN26/'R12-S8 MRIO'!$AN$100</f>
        <v>1.1851508793113305E-4</v>
      </c>
      <c r="AO26">
        <f>'R12-S8 MRIO'!AO26/'R12-S8 MRIO'!$AO$100</f>
        <v>2.8732950937129271E-5</v>
      </c>
      <c r="AP26">
        <f>'R12-S8 MRIO'!AP26/'R12-S8 MRIO'!$AP$100</f>
        <v>1.0760155136371672E-5</v>
      </c>
      <c r="AQ26">
        <f>'R12-S8 MRIO'!AQ26/'R12-S8 MRIO'!$AQ$100</f>
        <v>1.2206851020285035E-6</v>
      </c>
      <c r="AR26">
        <f>'R12-S8 MRIO'!AR26/'R12-S8 MRIO'!$AR$100</f>
        <v>1.7949440554554816E-5</v>
      </c>
      <c r="AS26">
        <f>'R12-S8 MRIO'!AS26/'R12-S8 MRIO'!$AS$100</f>
        <v>7.5593294770608617E-6</v>
      </c>
      <c r="AT26">
        <f>'R12-S8 MRIO'!AT26/'R12-S8 MRIO'!$AT$100</f>
        <v>2.3048638482940049E-5</v>
      </c>
      <c r="AU26">
        <f>'R12-S8 MRIO'!AU26/'R12-S8 MRIO'!$AU$100</f>
        <v>3.7656032245570885E-5</v>
      </c>
      <c r="AV26">
        <f>'R12-S8 MRIO'!AV26/'R12-S8 MRIO'!$AV$100</f>
        <v>2.1104527727792573E-4</v>
      </c>
      <c r="AW26">
        <f>'R12-S8 MRIO'!AW26/'R12-S8 MRIO'!$AW$100</f>
        <v>1.4375596333618651E-4</v>
      </c>
      <c r="AX26">
        <f>'R12-S8 MRIO'!AX26/'R12-S8 MRIO'!$AX$100</f>
        <v>1.5036629381047743E-5</v>
      </c>
      <c r="AY26">
        <f>'R12-S8 MRIO'!AY26/'R12-S8 MRIO'!$AY$100</f>
        <v>6.9765446324505833E-4</v>
      </c>
      <c r="AZ26">
        <f>'R12-S8 MRIO'!AZ26/'R12-S8 MRIO'!$AZ$100</f>
        <v>5.2146269180401085E-5</v>
      </c>
      <c r="BA26">
        <f>'R12-S8 MRIO'!BA26/'R12-S8 MRIO'!$BA$100</f>
        <v>4.8561530980871536E-4</v>
      </c>
      <c r="BB26">
        <f>'R12-S8 MRIO'!BB26/'R12-S8 MRIO'!$BB$100</f>
        <v>1.4485172061498488E-4</v>
      </c>
      <c r="BC26">
        <f>'R12-S8 MRIO'!BC26/'R12-S8 MRIO'!$BC$100</f>
        <v>1.8587478267378371E-4</v>
      </c>
      <c r="BD26">
        <f>'R12-S8 MRIO'!BD26/'R12-S8 MRIO'!$BD$100</f>
        <v>6.2701705670661434E-4</v>
      </c>
      <c r="BE26">
        <f>'R12-S8 MRIO'!BE26/'R12-S8 MRIO'!$BE$100</f>
        <v>6.4373909664329108E-4</v>
      </c>
      <c r="BF26">
        <f>'R12-S8 MRIO'!BF26/'R12-S8 MRIO'!$BF$100</f>
        <v>1.5589928525328674E-4</v>
      </c>
      <c r="BG26">
        <f>'R12-S8 MRIO'!BG26/'R12-S8 MRIO'!$BG$100</f>
        <v>8.8461656493639628E-6</v>
      </c>
      <c r="BH26">
        <f>'R12-S8 MRIO'!BH26/'R12-S8 MRIO'!$BH$100</f>
        <v>9.9322937541674895E-6</v>
      </c>
      <c r="BI26">
        <f>'R12-S8 MRIO'!BI26/'R12-S8 MRIO'!$BI$100</f>
        <v>2.4428748210816224E-5</v>
      </c>
      <c r="BJ26">
        <f>'R12-S8 MRIO'!BJ26/'R12-S8 MRIO'!$BJ$100</f>
        <v>1.7289431179172031E-5</v>
      </c>
      <c r="BK26">
        <f>'R12-S8 MRIO'!BK26/'R12-S8 MRIO'!$BK$100</f>
        <v>2.5776322999791283E-5</v>
      </c>
      <c r="BL26">
        <f>'R12-S8 MRIO'!BL26/'R12-S8 MRIO'!$BL$100</f>
        <v>4.3682980383082706E-4</v>
      </c>
      <c r="BM26">
        <f>'R12-S8 MRIO'!BM26/'R12-S8 MRIO'!$BM$100</f>
        <v>1.9119992367129385E-4</v>
      </c>
      <c r="BN26">
        <f>'R12-S8 MRIO'!BN26/'R12-S8 MRIO'!$BN$100</f>
        <v>9.5057838839310186E-6</v>
      </c>
      <c r="BO26">
        <f>'R12-S8 MRIO'!BO26/'R12-S8 MRIO'!$BO$100</f>
        <v>2.221489109646888E-6</v>
      </c>
      <c r="BP26">
        <f>'R12-S8 MRIO'!BP26/'R12-S8 MRIO'!$BP$100</f>
        <v>1.9245360886053662E-5</v>
      </c>
      <c r="BQ26">
        <f>'R12-S8 MRIO'!BQ26/'R12-S8 MRIO'!$BQ$100</f>
        <v>5.3770564221688995E-6</v>
      </c>
      <c r="BR26">
        <f>'R12-S8 MRIO'!BR26/'R12-S8 MRIO'!$BR$100</f>
        <v>6.8691555558914624E-6</v>
      </c>
      <c r="BS26">
        <f>'R12-S8 MRIO'!BS26/'R12-S8 MRIO'!$BS$100</f>
        <v>9.3205466356790729E-6</v>
      </c>
      <c r="BT26">
        <f>'R12-S8 MRIO'!BT26/'R12-S8 MRIO'!$BT$100</f>
        <v>2.7491860117093045E-4</v>
      </c>
      <c r="BU26">
        <f>'R12-S8 MRIO'!BU26/'R12-S8 MRIO'!$BU$100</f>
        <v>1.4239395654942042E-4</v>
      </c>
      <c r="BV26">
        <f>'R12-S8 MRIO'!BV26/'R12-S8 MRIO'!$BV$100</f>
        <v>6.760107065543284E-6</v>
      </c>
      <c r="BW26">
        <f>'R12-S8 MRIO'!BW26/'R12-S8 MRIO'!$BW$100</f>
        <v>1.354932531548636E-6</v>
      </c>
      <c r="BX26">
        <f>'R12-S8 MRIO'!BX26/'R12-S8 MRIO'!$BX$100</f>
        <v>1.7781637470792531E-5</v>
      </c>
      <c r="BY26">
        <f>'R12-S8 MRIO'!BY26/'R12-S8 MRIO'!$BY$100</f>
        <v>5.8978613093927667E-6</v>
      </c>
      <c r="BZ26">
        <f>'R12-S8 MRIO'!BZ26/'R12-S8 MRIO'!$BZ$100</f>
        <v>1.1558764216696385E-5</v>
      </c>
      <c r="CA26">
        <f>'R12-S8 MRIO'!CA26/'R12-S8 MRIO'!$CA$100</f>
        <v>1.350744330144165E-5</v>
      </c>
      <c r="CB26">
        <f>'R12-S8 MRIO'!CB26/'R12-S8 MRIO'!$CB$100</f>
        <v>2.0225785475587945E-4</v>
      </c>
      <c r="CC26">
        <f>'R12-S8 MRIO'!CC26/'R12-S8 MRIO'!$CC$100</f>
        <v>6.3579588537752559E-5</v>
      </c>
      <c r="CD26">
        <f>'R12-S8 MRIO'!CD26/'R12-S8 MRIO'!$CD$100</f>
        <v>5.4066399307784858E-6</v>
      </c>
      <c r="CE26">
        <f>'R12-S8 MRIO'!CE26/'R12-S8 MRIO'!$CE$100</f>
        <v>7.9668842503665079E-6</v>
      </c>
      <c r="CF26">
        <f>'R12-S8 MRIO'!CF26/'R12-S8 MRIO'!$CF$100</f>
        <v>5.1743284868328883E-6</v>
      </c>
      <c r="CG26">
        <f>'R12-S8 MRIO'!CG26/'R12-S8 MRIO'!$CG$100</f>
        <v>1.3089016144941425E-5</v>
      </c>
      <c r="CH26">
        <f>'R12-S8 MRIO'!CH26/'R12-S8 MRIO'!$CH$100</f>
        <v>7.0432702139703383E-6</v>
      </c>
      <c r="CI26">
        <f>'R12-S8 MRIO'!CI26/'R12-S8 MRIO'!$CI$100</f>
        <v>1.298720127055925E-5</v>
      </c>
      <c r="CU26" s="5">
        <f t="shared" si="0"/>
        <v>1.0223528960070076</v>
      </c>
      <c r="CV26" s="2">
        <v>0.25303530693054199</v>
      </c>
      <c r="CW26" s="2">
        <v>4.4582400321960396</v>
      </c>
      <c r="CX26" s="2">
        <v>239982.09375</v>
      </c>
      <c r="CY26" s="2">
        <v>0.70224636793136597</v>
      </c>
      <c r="CZ26" s="2">
        <v>32.615383148193402</v>
      </c>
      <c r="DA26" s="2">
        <v>11.9477138519287</v>
      </c>
      <c r="DB26" s="2">
        <v>123.805549621582</v>
      </c>
      <c r="DC26" s="2">
        <v>46.294506072997997</v>
      </c>
      <c r="DD26" s="2">
        <v>8.8178672790527308</v>
      </c>
      <c r="DE26" s="2">
        <v>2.3139286041259801</v>
      </c>
      <c r="DF26" s="2">
        <v>846.3623046875</v>
      </c>
      <c r="DG26" s="2">
        <v>2961.47143554688</v>
      </c>
      <c r="DH26">
        <v>2.0161388441920301E-2</v>
      </c>
      <c r="DI26">
        <v>0.17494782805442799</v>
      </c>
      <c r="DJ26">
        <v>233556.06777191162</v>
      </c>
      <c r="DK26">
        <v>0.30178540945053101</v>
      </c>
      <c r="DL26">
        <v>32.603549957275398</v>
      </c>
      <c r="DM26">
        <v>0.776106357574463</v>
      </c>
      <c r="DN26">
        <v>128.91497802734401</v>
      </c>
      <c r="DO26">
        <v>407.56350708007801</v>
      </c>
      <c r="DP26">
        <v>21.999330520629901</v>
      </c>
      <c r="DQ26">
        <v>5.0843589007854503E-2</v>
      </c>
      <c r="DR26">
        <v>2520.93286132813</v>
      </c>
      <c r="DS26">
        <v>480.421630859375</v>
      </c>
      <c r="DT26" s="3">
        <f>'[1]GovtExp (VDGM+VIGM)'!C25</f>
        <v>5.15330135822296E-2</v>
      </c>
      <c r="DU26" s="3">
        <f>'[1]GovtExp (VDGM+VIGM)'!D25</f>
        <v>0.32148954272270203</v>
      </c>
      <c r="DV26" s="3">
        <f>'[1]GovtExp (VDGM+VIGM)'!E25</f>
        <v>83787.3984375</v>
      </c>
      <c r="DW26" s="3">
        <f>'[1]GovtExp (VDGM+VIGM)'!F25</f>
        <v>8.4390647709369701E-2</v>
      </c>
      <c r="DX26" s="3">
        <f>'[1]GovtExp (VDGM+VIGM)'!G25</f>
        <v>3.1869690418243399</v>
      </c>
      <c r="DY26" s="3">
        <f>'[1]GovtExp (VDGM+VIGM)'!H25</f>
        <v>1.74839043617249</v>
      </c>
      <c r="DZ26" s="3">
        <f>'[1]GovtExp (VDGM+VIGM)'!I25</f>
        <v>6.7573351860046396</v>
      </c>
      <c r="EA26" s="3">
        <f>'[1]GovtExp (VDGM+VIGM)'!J25</f>
        <v>3.7140638828277601</v>
      </c>
      <c r="EB26" s="3">
        <f>'[1]GovtExp (VDGM+VIGM)'!K25</f>
        <v>1.2909562587737999</v>
      </c>
      <c r="EC26" s="3">
        <f>'[1]GovtExp (VDGM+VIGM)'!L25</f>
        <v>0.31243705749511702</v>
      </c>
      <c r="ED26" s="3">
        <f>'[1]GovtExp (VDGM+VIGM)'!M25</f>
        <v>42.294101715087898</v>
      </c>
      <c r="EE26" s="3">
        <f>'[1]GovtExp (VDGM+VIGM)'!N25</f>
        <v>481.30917358398398</v>
      </c>
      <c r="EF26" s="3">
        <f>[1]Export!C25</f>
        <v>1.4107705354690601</v>
      </c>
      <c r="EG26" s="3">
        <f>[1]Export!D25</f>
        <v>10.936037063598601</v>
      </c>
      <c r="EH26" s="3">
        <f>[1]Export!E25</f>
        <v>1.59999999596039E-5</v>
      </c>
      <c r="EI26" s="3">
        <f>[1]Export!F25</f>
        <v>2.1280484199523899</v>
      </c>
      <c r="EJ26" s="3">
        <f>[1]Export!G25</f>
        <v>126.11483001709</v>
      </c>
      <c r="EK26" s="3">
        <f>[1]Export!H25</f>
        <v>65.668251037597699</v>
      </c>
      <c r="EL26" s="3">
        <f>[1]Export!I25</f>
        <v>617.37060546875</v>
      </c>
      <c r="EM26" s="3">
        <f>[1]Export!J25</f>
        <v>148.52186584472699</v>
      </c>
      <c r="EN26" s="3">
        <f>[1]Export!K25</f>
        <v>35.652011871337898</v>
      </c>
      <c r="EO26" s="3">
        <f>[1]Export!L25</f>
        <v>8.3815088272094709</v>
      </c>
      <c r="EP26" s="3">
        <f>[1]Export!M25</f>
        <v>2864.71069335938</v>
      </c>
      <c r="EQ26" s="3">
        <f>[1]Export!N25</f>
        <v>14903.1904296875</v>
      </c>
      <c r="ER26">
        <f t="shared" si="1"/>
        <v>584285.56248656707</v>
      </c>
    </row>
    <row r="27" spans="1:148" x14ac:dyDescent="0.35">
      <c r="A27" s="1" t="s">
        <v>7</v>
      </c>
      <c r="B27" t="s">
        <v>24</v>
      </c>
      <c r="C27">
        <f>'R12-S8 MRIO'!C27/'R12-S8 MRIO'!$C$100</f>
        <v>0</v>
      </c>
      <c r="D27">
        <f>'R12-S8 MRIO'!D27/'R12-S8 MRIO'!$D$100</f>
        <v>0</v>
      </c>
      <c r="E27">
        <f>'R12-S8 MRIO'!E27/'R12-S8 MRIO'!$E$100</f>
        <v>0</v>
      </c>
      <c r="F27">
        <f>'R12-S8 MRIO'!F27/'R12-S8 MRIO'!$F$100</f>
        <v>0</v>
      </c>
      <c r="G27">
        <f>'R12-S8 MRIO'!G27/'R12-S8 MRIO'!$G$100</f>
        <v>0</v>
      </c>
      <c r="H27">
        <f>'R12-S8 MRIO'!H27/'R12-S8 MRIO'!$H$100</f>
        <v>0</v>
      </c>
      <c r="I27">
        <f>'R12-S8 MRIO'!I27/'R12-S8 MRIO'!$I$100</f>
        <v>0</v>
      </c>
      <c r="J27">
        <f>'R12-S8 MRIO'!J27/'R12-S8 MRIO'!$J$100</f>
        <v>0</v>
      </c>
      <c r="K27">
        <f>'R12-S8 MRIO'!K27/'R12-S8 MRIO'!$K$100</f>
        <v>0</v>
      </c>
      <c r="L27">
        <f>'R12-S8 MRIO'!L27/'R12-S8 MRIO'!$L$100</f>
        <v>0</v>
      </c>
      <c r="M27">
        <f>'R12-S8 MRIO'!M27/'R12-S8 MRIO'!$M$100</f>
        <v>0</v>
      </c>
      <c r="N27">
        <f>'R12-S8 MRIO'!N27/'R12-S8 MRIO'!$N$100</f>
        <v>0</v>
      </c>
      <c r="O27">
        <f>'R12-S8 MRIO'!O27/'R12-S8 MRIO'!$O$100</f>
        <v>0</v>
      </c>
      <c r="P27">
        <f>'R12-S8 MRIO'!P27/'R12-S8 MRIO'!$P$100</f>
        <v>0</v>
      </c>
      <c r="Q27">
        <f>'R12-S8 MRIO'!Q27/'R12-S8 MRIO'!$Q$100</f>
        <v>0</v>
      </c>
      <c r="R27">
        <f>'R12-S8 MRIO'!R27/'R12-S8 MRIO'!$R$100</f>
        <v>0</v>
      </c>
      <c r="S27">
        <f>'R12-S8 MRIO'!S27/'R12-S8 MRIO'!$S$100</f>
        <v>1.6186287998328085E-3</v>
      </c>
      <c r="T27">
        <f>'R12-S8 MRIO'!T27/'R12-S8 MRIO'!$T$100</f>
        <v>2.4941184234751521E-3</v>
      </c>
      <c r="U27">
        <f>'R12-S8 MRIO'!U27/'R12-S8 MRIO'!$U$100</f>
        <v>1.8268927504081981E-3</v>
      </c>
      <c r="V27">
        <f>'R12-S8 MRIO'!V27/'R12-S8 MRIO'!$V$100</f>
        <v>7.9033236788576267E-3</v>
      </c>
      <c r="W27">
        <f>'R12-S8 MRIO'!W27/'R12-S8 MRIO'!$W$100</f>
        <v>5.4515581375080948E-3</v>
      </c>
      <c r="X27">
        <f>'R12-S8 MRIO'!X27/'R12-S8 MRIO'!$X$100</f>
        <v>2.1306216879542986E-3</v>
      </c>
      <c r="Y27">
        <f>'R12-S8 MRIO'!Y27/'R12-S8 MRIO'!$Y$100</f>
        <v>5.0081938076394729E-3</v>
      </c>
      <c r="Z27">
        <f>'R12-S8 MRIO'!Z27/'R12-S8 MRIO'!$Z$100</f>
        <v>4.133608456289755E-2</v>
      </c>
      <c r="AA27">
        <f>'R12-S8 MRIO'!AA27/'R12-S8 MRIO'!$AA$100</f>
        <v>0</v>
      </c>
      <c r="AB27">
        <f>'R12-S8 MRIO'!AB27/'R12-S8 MRIO'!$AB$100</f>
        <v>0</v>
      </c>
      <c r="AC27">
        <f>'R12-S8 MRIO'!AC27/'R12-S8 MRIO'!$AC$100</f>
        <v>0</v>
      </c>
      <c r="AD27">
        <f>'R12-S8 MRIO'!AD27/'R12-S8 MRIO'!$AD$100</f>
        <v>0</v>
      </c>
      <c r="AE27">
        <f>'R12-S8 MRIO'!AE27/'R12-S8 MRIO'!$AE$100</f>
        <v>0</v>
      </c>
      <c r="AF27">
        <f>'R12-S8 MRIO'!AF27/'R12-S8 MRIO'!$AF$100</f>
        <v>0</v>
      </c>
      <c r="AG27">
        <f>'R12-S8 MRIO'!AG27/'R12-S8 MRIO'!$AG$100</f>
        <v>0</v>
      </c>
      <c r="AH27">
        <f>'R12-S8 MRIO'!AH27/'R12-S8 MRIO'!$AH$100</f>
        <v>0</v>
      </c>
      <c r="AI27">
        <f>'R12-S8 MRIO'!AI27/'R12-S8 MRIO'!$AI$100</f>
        <v>2.8210790404668695E-10</v>
      </c>
      <c r="AJ27">
        <f>'R12-S8 MRIO'!AJ27/'R12-S8 MRIO'!$AJ$100</f>
        <v>9.9286846153758532E-10</v>
      </c>
      <c r="AK27">
        <f>'R12-S8 MRIO'!AK27/'R12-S8 MRIO'!$AK$100</f>
        <v>1.098321760962956E-10</v>
      </c>
      <c r="AL27">
        <f>'R12-S8 MRIO'!AL27/'R12-S8 MRIO'!$AL$100</f>
        <v>4.6770642440611826E-10</v>
      </c>
      <c r="AM27">
        <f>'R12-S8 MRIO'!AM27/'R12-S8 MRIO'!$AM$100</f>
        <v>6.3303905655501696E-11</v>
      </c>
      <c r="AN27">
        <f>'R12-S8 MRIO'!AN27/'R12-S8 MRIO'!$AN$100</f>
        <v>1.4586470975735108E-10</v>
      </c>
      <c r="AO27">
        <f>'R12-S8 MRIO'!AO27/'R12-S8 MRIO'!$AO$100</f>
        <v>2.5281000663531634E-11</v>
      </c>
      <c r="AP27">
        <f>'R12-S8 MRIO'!AP27/'R12-S8 MRIO'!$AP$100</f>
        <v>7.1628813189727631E-10</v>
      </c>
      <c r="AQ27">
        <f>'R12-S8 MRIO'!AQ27/'R12-S8 MRIO'!$AQ$100</f>
        <v>2.0674946024174205E-11</v>
      </c>
      <c r="AR27">
        <f>'R12-S8 MRIO'!AR27/'R12-S8 MRIO'!$AR$100</f>
        <v>3.2948865480517593E-10</v>
      </c>
      <c r="AS27">
        <f>'R12-S8 MRIO'!AS27/'R12-S8 MRIO'!$AS$100</f>
        <v>1.3006979998440561E-11</v>
      </c>
      <c r="AT27">
        <f>'R12-S8 MRIO'!AT27/'R12-S8 MRIO'!$AT$100</f>
        <v>1.8847109015020586E-10</v>
      </c>
      <c r="AU27">
        <f>'R12-S8 MRIO'!AU27/'R12-S8 MRIO'!$AU$100</f>
        <v>2.3209932047701479E-11</v>
      </c>
      <c r="AV27">
        <f>'R12-S8 MRIO'!AV27/'R12-S8 MRIO'!$AV$100</f>
        <v>9.3102439843422717E-11</v>
      </c>
      <c r="AW27">
        <f>'R12-S8 MRIO'!AW27/'R12-S8 MRIO'!$AW$100</f>
        <v>3.3033351077002861E-11</v>
      </c>
      <c r="AX27">
        <f>'R12-S8 MRIO'!AX27/'R12-S8 MRIO'!$AX$100</f>
        <v>2.1773223160082293E-10</v>
      </c>
      <c r="AY27">
        <f>'R12-S8 MRIO'!AY27/'R12-S8 MRIO'!$AY$100</f>
        <v>1.9273372519968997E-9</v>
      </c>
      <c r="AZ27">
        <f>'R12-S8 MRIO'!AZ27/'R12-S8 MRIO'!$AZ$100</f>
        <v>1.8125226554820002E-10</v>
      </c>
      <c r="BA27">
        <f>'R12-S8 MRIO'!BA27/'R12-S8 MRIO'!$BA$100</f>
        <v>1.4836556124078611E-10</v>
      </c>
      <c r="BB27">
        <f>'R12-S8 MRIO'!BB27/'R12-S8 MRIO'!$BB$100</f>
        <v>2.4402865982193537E-10</v>
      </c>
      <c r="BC27">
        <f>'R12-S8 MRIO'!BC27/'R12-S8 MRIO'!$BC$100</f>
        <v>2.5851252301818804E-11</v>
      </c>
      <c r="BD27">
        <f>'R12-S8 MRIO'!BD27/'R12-S8 MRIO'!$BD$100</f>
        <v>6.6793292339664189E-11</v>
      </c>
      <c r="BE27">
        <f>'R12-S8 MRIO'!BE27/'R12-S8 MRIO'!$BE$100</f>
        <v>3.1952267479436307E-11</v>
      </c>
      <c r="BF27">
        <f>'R12-S8 MRIO'!BF27/'R12-S8 MRIO'!$BF$100</f>
        <v>5.286779160808464E-10</v>
      </c>
      <c r="BG27">
        <f>'R12-S8 MRIO'!BG27/'R12-S8 MRIO'!$BG$100</f>
        <v>1.7355413896317693E-8</v>
      </c>
      <c r="BH27">
        <f>'R12-S8 MRIO'!BH27/'R12-S8 MRIO'!$BH$100</f>
        <v>1.4655860367623038E-8</v>
      </c>
      <c r="BI27">
        <f>'R12-S8 MRIO'!BI27/'R12-S8 MRIO'!$BI$100</f>
        <v>3.9170252576071187E-9</v>
      </c>
      <c r="BJ27">
        <f>'R12-S8 MRIO'!BJ27/'R12-S8 MRIO'!$BJ$100</f>
        <v>1.5100325752004983E-8</v>
      </c>
      <c r="BK27">
        <f>'R12-S8 MRIO'!BK27/'R12-S8 MRIO'!$BK$100</f>
        <v>2.1288035727135576E-9</v>
      </c>
      <c r="BL27">
        <f>'R12-S8 MRIO'!BL27/'R12-S8 MRIO'!$BL$100</f>
        <v>1.3586033787764774E-8</v>
      </c>
      <c r="BM27">
        <f>'R12-S8 MRIO'!BM27/'R12-S8 MRIO'!$BM$100</f>
        <v>5.6876478109398263E-9</v>
      </c>
      <c r="BN27">
        <f>'R12-S8 MRIO'!BN27/'R12-S8 MRIO'!$BN$100</f>
        <v>2.2352184750964753E-8</v>
      </c>
      <c r="BO27">
        <f>'R12-S8 MRIO'!BO27/'R12-S8 MRIO'!$BO$100</f>
        <v>9.8767524588152003E-9</v>
      </c>
      <c r="BP27">
        <f>'R12-S8 MRIO'!BP27/'R12-S8 MRIO'!$BP$100</f>
        <v>8.8945758114873222E-8</v>
      </c>
      <c r="BQ27">
        <f>'R12-S8 MRIO'!BQ27/'R12-S8 MRIO'!$BQ$100</f>
        <v>2.52219716799153E-9</v>
      </c>
      <c r="BR27">
        <f>'R12-S8 MRIO'!BR27/'R12-S8 MRIO'!$BR$100</f>
        <v>1.6600255474516534E-8</v>
      </c>
      <c r="BS27">
        <f>'R12-S8 MRIO'!BS27/'R12-S8 MRIO'!$BS$100</f>
        <v>1.7465201104753699E-9</v>
      </c>
      <c r="BT27">
        <f>'R12-S8 MRIO'!BT27/'R12-S8 MRIO'!$BT$100</f>
        <v>3.1496909247956251E-8</v>
      </c>
      <c r="BU27">
        <f>'R12-S8 MRIO'!BU27/'R12-S8 MRIO'!$BU$100</f>
        <v>9.1027277771931711E-9</v>
      </c>
      <c r="BV27">
        <f>'R12-S8 MRIO'!BV27/'R12-S8 MRIO'!$BV$100</f>
        <v>3.1264985798267567E-8</v>
      </c>
      <c r="BW27">
        <f>'R12-S8 MRIO'!BW27/'R12-S8 MRIO'!$BW$100</f>
        <v>3.9980494682861334E-10</v>
      </c>
      <c r="BX27">
        <f>'R12-S8 MRIO'!BX27/'R12-S8 MRIO'!$BX$100</f>
        <v>3.379867487784489E-9</v>
      </c>
      <c r="BY27">
        <f>'R12-S8 MRIO'!BY27/'R12-S8 MRIO'!$BY$100</f>
        <v>1.3529550785786569E-10</v>
      </c>
      <c r="BZ27">
        <f>'R12-S8 MRIO'!BZ27/'R12-S8 MRIO'!$BZ$100</f>
        <v>1.3507196061457203E-9</v>
      </c>
      <c r="CA27">
        <f>'R12-S8 MRIO'!CA27/'R12-S8 MRIO'!$CA$100</f>
        <v>1.5331440717843987E-10</v>
      </c>
      <c r="CB27">
        <f>'R12-S8 MRIO'!CB27/'R12-S8 MRIO'!$CB$100</f>
        <v>8.337025273195319E-10</v>
      </c>
      <c r="CC27">
        <f>'R12-S8 MRIO'!CC27/'R12-S8 MRIO'!$CC$100</f>
        <v>2.9807299934258591E-10</v>
      </c>
      <c r="CD27">
        <f>'R12-S8 MRIO'!CD27/'R12-S8 MRIO'!$CD$100</f>
        <v>1.8762759539300774E-9</v>
      </c>
      <c r="CE27">
        <f>'R12-S8 MRIO'!CE27/'R12-S8 MRIO'!$CE$100</f>
        <v>4.332267073997974E-9</v>
      </c>
      <c r="CF27">
        <f>'R12-S8 MRIO'!CF27/'R12-S8 MRIO'!$CF$100</f>
        <v>3.7210351292413801E-9</v>
      </c>
      <c r="CG27">
        <f>'R12-S8 MRIO'!CG27/'R12-S8 MRIO'!$CG$100</f>
        <v>7.0533124352115776E-10</v>
      </c>
      <c r="CH27">
        <f>'R12-S8 MRIO'!CH27/'R12-S8 MRIO'!$CH$100</f>
        <v>2.4027020749658761E-9</v>
      </c>
      <c r="CI27">
        <f>'R12-S8 MRIO'!CI27/'R12-S8 MRIO'!$CI$100</f>
        <v>4.0380049530912321E-10</v>
      </c>
      <c r="CU27" s="5">
        <f t="shared" si="0"/>
        <v>6.7769735056394845E-2</v>
      </c>
      <c r="CV27" s="2">
        <v>0</v>
      </c>
      <c r="CW27" s="2">
        <v>0</v>
      </c>
      <c r="CX27" s="2">
        <v>6272.13134765625</v>
      </c>
      <c r="CY27" s="2">
        <v>0</v>
      </c>
      <c r="CZ27" s="2">
        <v>0</v>
      </c>
      <c r="DA27" s="2">
        <v>0</v>
      </c>
      <c r="DB27" s="2">
        <v>1.0196019502473099E-5</v>
      </c>
      <c r="DC27" s="2">
        <v>0</v>
      </c>
      <c r="DD27" s="2">
        <v>7.0295459590852304E-4</v>
      </c>
      <c r="DE27" s="2">
        <v>0</v>
      </c>
      <c r="DF27" s="2">
        <v>6.8499236367642897E-3</v>
      </c>
      <c r="DG27" s="2">
        <v>0.14452131092548401</v>
      </c>
      <c r="DH27">
        <v>9.6164330898318399E-5</v>
      </c>
      <c r="DI27">
        <v>4.7698016278445703E-3</v>
      </c>
      <c r="DJ27">
        <v>2.07143016159534E-2</v>
      </c>
      <c r="DK27">
        <v>1.44885573536158E-3</v>
      </c>
      <c r="DL27">
        <v>1.9045062363147701E-2</v>
      </c>
      <c r="DM27">
        <v>2.30268370360136E-2</v>
      </c>
      <c r="DN27">
        <v>4.5619912445545197E-2</v>
      </c>
      <c r="DO27">
        <v>7.0859819650649997E-2</v>
      </c>
      <c r="DP27">
        <v>2.95822438783944E-3</v>
      </c>
      <c r="DQ27">
        <v>1.01934492704459E-4</v>
      </c>
      <c r="DR27">
        <v>0.52282696962356601</v>
      </c>
      <c r="DS27">
        <v>2.4667592048645002</v>
      </c>
      <c r="DT27" s="3">
        <f>'[1]GovtExp (VDGM+VIGM)'!C26</f>
        <v>0</v>
      </c>
      <c r="DU27" s="3">
        <f>'[1]GovtExp (VDGM+VIGM)'!D26</f>
        <v>0</v>
      </c>
      <c r="DV27" s="3">
        <f>'[1]GovtExp (VDGM+VIGM)'!E26</f>
        <v>0</v>
      </c>
      <c r="DW27" s="3">
        <f>'[1]GovtExp (VDGM+VIGM)'!F26</f>
        <v>0</v>
      </c>
      <c r="DX27" s="3">
        <f>'[1]GovtExp (VDGM+VIGM)'!G26</f>
        <v>0</v>
      </c>
      <c r="DY27" s="3">
        <f>'[1]GovtExp (VDGM+VIGM)'!H26</f>
        <v>0</v>
      </c>
      <c r="DZ27" s="3">
        <f>'[1]GovtExp (VDGM+VIGM)'!I26</f>
        <v>0</v>
      </c>
      <c r="EA27" s="3">
        <f>'[1]GovtExp (VDGM+VIGM)'!J26</f>
        <v>0</v>
      </c>
      <c r="EB27" s="3">
        <f>'[1]GovtExp (VDGM+VIGM)'!K26</f>
        <v>0</v>
      </c>
      <c r="EC27" s="3">
        <f>'[1]GovtExp (VDGM+VIGM)'!L26</f>
        <v>0</v>
      </c>
      <c r="ED27" s="3">
        <f>'[1]GovtExp (VDGM+VIGM)'!M26</f>
        <v>0</v>
      </c>
      <c r="EE27" s="3">
        <f>'[1]GovtExp (VDGM+VIGM)'!N26</f>
        <v>0</v>
      </c>
      <c r="EF27" s="3">
        <f>[1]Export!C26</f>
        <v>5.2192939392625703E-7</v>
      </c>
      <c r="EG27" s="3">
        <f>[1]Export!D26</f>
        <v>5.8898144743579897E-6</v>
      </c>
      <c r="EH27" s="3">
        <f>[1]Export!E26</f>
        <v>9.9999999747524292E-7</v>
      </c>
      <c r="EI27" s="3">
        <f>[1]Export!F26</f>
        <v>2.3851234800531499E-6</v>
      </c>
      <c r="EJ27" s="3">
        <f>[1]Export!G26</f>
        <v>2.7138195582665498E-4</v>
      </c>
      <c r="EK27" s="3">
        <f>[1]Export!H26</f>
        <v>4.8486959713045501E-5</v>
      </c>
      <c r="EL27" s="3">
        <f>[1]Export!I26</f>
        <v>9.9749275250360397E-5</v>
      </c>
      <c r="EM27" s="3">
        <f>[1]Export!J26</f>
        <v>1.00515261292458E-2</v>
      </c>
      <c r="EN27" s="3">
        <f>[1]Export!K26</f>
        <v>6.8771163932979098E-3</v>
      </c>
      <c r="EO27" s="3">
        <f>[1]Export!L26</f>
        <v>9.7073534561786801E-5</v>
      </c>
      <c r="EP27" s="3">
        <f>[1]Export!M26</f>
        <v>6.7171223461628002E-2</v>
      </c>
      <c r="EQ27" s="3">
        <f>[1]Export!N26</f>
        <v>1.4145869016647299</v>
      </c>
      <c r="ER27">
        <f t="shared" si="1"/>
        <v>6277.0964118559559</v>
      </c>
    </row>
    <row r="28" spans="1:148" x14ac:dyDescent="0.35">
      <c r="A28" s="1" t="s">
        <v>8</v>
      </c>
      <c r="B28" t="s">
        <v>17</v>
      </c>
      <c r="C28">
        <f>'R12-S8 MRIO'!C28/'R12-S8 MRIO'!$C$100</f>
        <v>6.2882994903046206E-13</v>
      </c>
      <c r="D28">
        <f>'R12-S8 MRIO'!D28/'R12-S8 MRIO'!$D$100</f>
        <v>7.4082218078552462E-14</v>
      </c>
      <c r="E28">
        <f>'R12-S8 MRIO'!E28/'R12-S8 MRIO'!$E$100</f>
        <v>7.1988872462835932E-14</v>
      </c>
      <c r="F28">
        <f>'R12-S8 MRIO'!F28/'R12-S8 MRIO'!$F$100</f>
        <v>8.335360863466959E-6</v>
      </c>
      <c r="G28">
        <f>'R12-S8 MRIO'!G28/'R12-S8 MRIO'!$G$100</f>
        <v>2.1858252672023584E-15</v>
      </c>
      <c r="H28">
        <f>'R12-S8 MRIO'!H28/'R12-S8 MRIO'!$H$100</f>
        <v>2.6840391498978459E-15</v>
      </c>
      <c r="I28">
        <f>'R12-S8 MRIO'!I28/'R12-S8 MRIO'!$I$100</f>
        <v>1.2279818063660288E-14</v>
      </c>
      <c r="J28">
        <f>'R12-S8 MRIO'!J28/'R12-S8 MRIO'!$J$100</f>
        <v>4.5551551564489606E-11</v>
      </c>
      <c r="K28">
        <f>'R12-S8 MRIO'!K28/'R12-S8 MRIO'!$K$100</f>
        <v>5.4601894958225246E-8</v>
      </c>
      <c r="L28">
        <f>'R12-S8 MRIO'!L28/'R12-S8 MRIO'!$L$100</f>
        <v>2.8317546203931168E-10</v>
      </c>
      <c r="M28">
        <f>'R12-S8 MRIO'!M28/'R12-S8 MRIO'!$M$100</f>
        <v>3.5638885307608929E-7</v>
      </c>
      <c r="N28">
        <f>'R12-S8 MRIO'!N28/'R12-S8 MRIO'!$N$100</f>
        <v>3.7287270942123351E-11</v>
      </c>
      <c r="O28">
        <f>'R12-S8 MRIO'!O28/'R12-S8 MRIO'!$O$100</f>
        <v>5.7176825704303121E-8</v>
      </c>
      <c r="P28">
        <f>'R12-S8 MRIO'!P28/'R12-S8 MRIO'!$P$100</f>
        <v>3.7374348668287849E-12</v>
      </c>
      <c r="Q28">
        <f>'R12-S8 MRIO'!Q28/'R12-S8 MRIO'!$Q$100</f>
        <v>4.9063603562485036E-10</v>
      </c>
      <c r="R28">
        <f>'R12-S8 MRIO'!R28/'R12-S8 MRIO'!$R$100</f>
        <v>6.924054206091369E-10</v>
      </c>
      <c r="S28">
        <f>'R12-S8 MRIO'!S28/'R12-S8 MRIO'!$S$100</f>
        <v>3.0240830779998622E-9</v>
      </c>
      <c r="T28">
        <f>'R12-S8 MRIO'!T28/'R12-S8 MRIO'!$T$100</f>
        <v>8.5528019574363733E-13</v>
      </c>
      <c r="U28">
        <f>'R12-S8 MRIO'!U28/'R12-S8 MRIO'!$U$100</f>
        <v>8.7194451333497896E-9</v>
      </c>
      <c r="V28">
        <f>'R12-S8 MRIO'!V28/'R12-S8 MRIO'!$V$100</f>
        <v>1.21719987410267E-12</v>
      </c>
      <c r="W28">
        <f>'R12-S8 MRIO'!W28/'R12-S8 MRIO'!$W$100</f>
        <v>3.26256775316038E-9</v>
      </c>
      <c r="X28">
        <f>'R12-S8 MRIO'!X28/'R12-S8 MRIO'!$X$100</f>
        <v>1.0739750040690094E-13</v>
      </c>
      <c r="Y28">
        <f>'R12-S8 MRIO'!Y28/'R12-S8 MRIO'!$Y$100</f>
        <v>1.3296093193267081E-11</v>
      </c>
      <c r="Z28">
        <f>'R12-S8 MRIO'!Z28/'R12-S8 MRIO'!$Z$100</f>
        <v>4.0821965011411265E-11</v>
      </c>
      <c r="AA28">
        <f>'R12-S8 MRIO'!AA28/'R12-S8 MRIO'!$AA$100</f>
        <v>7.1195869745217411E-2</v>
      </c>
      <c r="AB28">
        <f>'R12-S8 MRIO'!AB28/'R12-S8 MRIO'!$AB$100</f>
        <v>4.4846045334127824E-7</v>
      </c>
      <c r="AC28">
        <f>'R12-S8 MRIO'!AC28/'R12-S8 MRIO'!$AC$100</f>
        <v>0.35963993737695626</v>
      </c>
      <c r="AD28">
        <f>'R12-S8 MRIO'!AD28/'R12-S8 MRIO'!$AD$100</f>
        <v>1.6377762267476607E-4</v>
      </c>
      <c r="AE28">
        <f>'R12-S8 MRIO'!AE28/'R12-S8 MRIO'!$AE$100</f>
        <v>7.9122183003725061E-2</v>
      </c>
      <c r="AF28">
        <f>'R12-S8 MRIO'!AF28/'R12-S8 MRIO'!$AF$100</f>
        <v>3.2862605427173724E-9</v>
      </c>
      <c r="AG28">
        <f>'R12-S8 MRIO'!AG28/'R12-S8 MRIO'!$AG$100</f>
        <v>2.1672853050740836E-4</v>
      </c>
      <c r="AH28">
        <f>'R12-S8 MRIO'!AH28/'R12-S8 MRIO'!$AH$100</f>
        <v>1.4658202041347955E-3</v>
      </c>
      <c r="AI28">
        <f>'R12-S8 MRIO'!AI28/'R12-S8 MRIO'!$AI$100</f>
        <v>1.7022572616897644E-9</v>
      </c>
      <c r="AJ28">
        <f>'R12-S8 MRIO'!AJ28/'R12-S8 MRIO'!$AJ$100</f>
        <v>5.891378850166557E-15</v>
      </c>
      <c r="AK28">
        <f>'R12-S8 MRIO'!AK28/'R12-S8 MRIO'!$AK$100</f>
        <v>1.5513071284092717E-8</v>
      </c>
      <c r="AL28">
        <f>'R12-S8 MRIO'!AL28/'R12-S8 MRIO'!$AL$100</f>
        <v>1.654339030778115E-14</v>
      </c>
      <c r="AM28">
        <f>'R12-S8 MRIO'!AM28/'R12-S8 MRIO'!$AM$100</f>
        <v>7.9202564788063683E-11</v>
      </c>
      <c r="AN28">
        <f>'R12-S8 MRIO'!AN28/'R12-S8 MRIO'!$AN$100</f>
        <v>9.7805967588147593E-17</v>
      </c>
      <c r="AO28">
        <f>'R12-S8 MRIO'!AO28/'R12-S8 MRIO'!$AO$100</f>
        <v>1.9150574983678869E-12</v>
      </c>
      <c r="AP28">
        <f>'R12-S8 MRIO'!AP28/'R12-S8 MRIO'!$AP$100</f>
        <v>8.2556320443918077E-18</v>
      </c>
      <c r="AQ28">
        <f>'R12-S8 MRIO'!AQ28/'R12-S8 MRIO'!$AQ$100</f>
        <v>6.4145286006481737E-10</v>
      </c>
      <c r="AR28">
        <f>'R12-S8 MRIO'!AR28/'R12-S8 MRIO'!$AR$100</f>
        <v>9.501347854205057E-14</v>
      </c>
      <c r="AS28">
        <f>'R12-S8 MRIO'!AS28/'R12-S8 MRIO'!$AS$100</f>
        <v>6.920184283675666E-9</v>
      </c>
      <c r="AT28">
        <f>'R12-S8 MRIO'!AT28/'R12-S8 MRIO'!$AT$100</f>
        <v>1.5220798047818835E-13</v>
      </c>
      <c r="AU28">
        <f>'R12-S8 MRIO'!AU28/'R12-S8 MRIO'!$AU$100</f>
        <v>3.5207638276777553E-10</v>
      </c>
      <c r="AV28">
        <f>'R12-S8 MRIO'!AV28/'R12-S8 MRIO'!$AV$100</f>
        <v>9.784716695593931E-15</v>
      </c>
      <c r="AW28">
        <f>'R12-S8 MRIO'!AW28/'R12-S8 MRIO'!$AW$100</f>
        <v>1.2426261106487997E-11</v>
      </c>
      <c r="AX28">
        <f>'R12-S8 MRIO'!AX28/'R12-S8 MRIO'!$AX$100</f>
        <v>1.9238321539762345E-12</v>
      </c>
      <c r="AY28">
        <f>'R12-S8 MRIO'!AY28/'R12-S8 MRIO'!$AY$100</f>
        <v>0</v>
      </c>
      <c r="AZ28">
        <f>'R12-S8 MRIO'!AZ28/'R12-S8 MRIO'!$AZ$100</f>
        <v>0</v>
      </c>
      <c r="BA28">
        <f>'R12-S8 MRIO'!BA28/'R12-S8 MRIO'!$BA$100</f>
        <v>0</v>
      </c>
      <c r="BB28">
        <f>'R12-S8 MRIO'!BB28/'R12-S8 MRIO'!$BB$100</f>
        <v>0</v>
      </c>
      <c r="BC28">
        <f>'R12-S8 MRIO'!BC28/'R12-S8 MRIO'!$BC$100</f>
        <v>0</v>
      </c>
      <c r="BD28">
        <f>'R12-S8 MRIO'!BD28/'R12-S8 MRIO'!$BD$100</f>
        <v>0</v>
      </c>
      <c r="BE28">
        <f>'R12-S8 MRIO'!BE28/'R12-S8 MRIO'!$BE$100</f>
        <v>0</v>
      </c>
      <c r="BF28">
        <f>'R12-S8 MRIO'!BF28/'R12-S8 MRIO'!$BF$100</f>
        <v>0</v>
      </c>
      <c r="BG28">
        <f>'R12-S8 MRIO'!BG28/'R12-S8 MRIO'!$BG$100</f>
        <v>6.9099467583823518E-5</v>
      </c>
      <c r="BH28">
        <f>'R12-S8 MRIO'!BH28/'R12-S8 MRIO'!$BH$100</f>
        <v>1.9727511546309217E-10</v>
      </c>
      <c r="BI28">
        <f>'R12-S8 MRIO'!BI28/'R12-S8 MRIO'!$BI$100</f>
        <v>1.6829566215548241E-3</v>
      </c>
      <c r="BJ28">
        <f>'R12-S8 MRIO'!BJ28/'R12-S8 MRIO'!$BJ$100</f>
        <v>1.3384055313307596E-9</v>
      </c>
      <c r="BK28">
        <f>'R12-S8 MRIO'!BK28/'R12-S8 MRIO'!$BK$100</f>
        <v>1.7446951927587426E-6</v>
      </c>
      <c r="BL28">
        <f>'R12-S8 MRIO'!BL28/'R12-S8 MRIO'!$BL$100</f>
        <v>5.8067892012640313E-11</v>
      </c>
      <c r="BM28">
        <f>'R12-S8 MRIO'!BM28/'R12-S8 MRIO'!$BM$100</f>
        <v>2.9779188521885095E-7</v>
      </c>
      <c r="BN28">
        <f>'R12-S8 MRIO'!BN28/'R12-S8 MRIO'!$BN$100</f>
        <v>4.8823901517554532E-9</v>
      </c>
      <c r="BO28">
        <f>'R12-S8 MRIO'!BO28/'R12-S8 MRIO'!$BO$100</f>
        <v>1.8136712007448531E-5</v>
      </c>
      <c r="BP28">
        <f>'R12-S8 MRIO'!BP28/'R12-S8 MRIO'!$BP$100</f>
        <v>2.3707323385855763E-10</v>
      </c>
      <c r="BQ28">
        <f>'R12-S8 MRIO'!BQ28/'R12-S8 MRIO'!$BQ$100</f>
        <v>1.1784812207964079E-4</v>
      </c>
      <c r="BR28">
        <f>'R12-S8 MRIO'!BR28/'R12-S8 MRIO'!$BR$100</f>
        <v>1.2979816051915909E-9</v>
      </c>
      <c r="BS28">
        <f>'R12-S8 MRIO'!BS28/'R12-S8 MRIO'!$BS$100</f>
        <v>3.4924634867952139E-6</v>
      </c>
      <c r="BT28">
        <f>'R12-S8 MRIO'!BT28/'R12-S8 MRIO'!$BT$100</f>
        <v>1.4555363790924389E-11</v>
      </c>
      <c r="BU28">
        <f>'R12-S8 MRIO'!BU28/'R12-S8 MRIO'!$BU$100</f>
        <v>5.4992451359826064E-7</v>
      </c>
      <c r="BV28">
        <f>'R12-S8 MRIO'!BV28/'R12-S8 MRIO'!$BV$100</f>
        <v>6.7570857415052097E-10</v>
      </c>
      <c r="BW28">
        <f>'R12-S8 MRIO'!BW28/'R12-S8 MRIO'!$BW$100</f>
        <v>7.5866048026131246E-7</v>
      </c>
      <c r="BX28">
        <f>'R12-S8 MRIO'!BX28/'R12-S8 MRIO'!$BX$100</f>
        <v>1.1160870415949935E-9</v>
      </c>
      <c r="BY28">
        <f>'R12-S8 MRIO'!BY28/'R12-S8 MRIO'!$BY$100</f>
        <v>4.2567380573229251E-6</v>
      </c>
      <c r="BZ28">
        <f>'R12-S8 MRIO'!BZ28/'R12-S8 MRIO'!$BZ$100</f>
        <v>1.1752202685676995E-9</v>
      </c>
      <c r="CA28">
        <f>'R12-S8 MRIO'!CA28/'R12-S8 MRIO'!$CA$100</f>
        <v>1.7339144999058852E-6</v>
      </c>
      <c r="CB28">
        <f>'R12-S8 MRIO'!CB28/'R12-S8 MRIO'!$CB$100</f>
        <v>1.0181990332063122E-10</v>
      </c>
      <c r="CC28">
        <f>'R12-S8 MRIO'!CC28/'R12-S8 MRIO'!$CC$100</f>
        <v>1.1554317763604446E-8</v>
      </c>
      <c r="CD28">
        <f>'R12-S8 MRIO'!CD28/'R12-S8 MRIO'!$CD$100</f>
        <v>1.9425638290646735E-8</v>
      </c>
      <c r="CE28">
        <f>'R12-S8 MRIO'!CE28/'R12-S8 MRIO'!$CE$100</f>
        <v>3.3141691076618408E-7</v>
      </c>
      <c r="CF28">
        <f>'R12-S8 MRIO'!CF28/'R12-S8 MRIO'!$CF$100</f>
        <v>8.3825134958104247E-14</v>
      </c>
      <c r="CG28">
        <f>'R12-S8 MRIO'!CG28/'R12-S8 MRIO'!$CG$100</f>
        <v>9.6770175200308708E-7</v>
      </c>
      <c r="CH28">
        <f>'R12-S8 MRIO'!CH28/'R12-S8 MRIO'!$CH$100</f>
        <v>6.5224536860060789E-13</v>
      </c>
      <c r="CI28">
        <f>'R12-S8 MRIO'!CI28/'R12-S8 MRIO'!$CI$100</f>
        <v>6.4616948128477243E-9</v>
      </c>
      <c r="CU28" s="5">
        <f t="shared" si="0"/>
        <v>0.51371583636611096</v>
      </c>
      <c r="CV28" s="2">
        <v>0</v>
      </c>
      <c r="CW28" s="2">
        <v>4.4299676665104899E-4</v>
      </c>
      <c r="CX28" s="2">
        <v>2.0147217437624901E-3</v>
      </c>
      <c r="CY28" s="2">
        <v>1139.10461425781</v>
      </c>
      <c r="CZ28" s="2">
        <v>2.3973982024472199E-4</v>
      </c>
      <c r="DA28" s="2">
        <v>5.97585749346763E-4</v>
      </c>
      <c r="DB28" s="2">
        <v>8.9216614142060297E-3</v>
      </c>
      <c r="DC28" s="2">
        <v>0.38426831364631697</v>
      </c>
      <c r="DD28" s="2">
        <v>1.45682597160339</v>
      </c>
      <c r="DE28" s="2">
        <v>1.43164361361414E-3</v>
      </c>
      <c r="DF28" s="2">
        <v>0.124748274683952</v>
      </c>
      <c r="DG28" s="2">
        <v>7.7151179313659696E-2</v>
      </c>
      <c r="DH28">
        <v>6.9037830689921997E-4</v>
      </c>
      <c r="DI28">
        <v>4.1280766017734996E-3</v>
      </c>
      <c r="DJ28">
        <v>0.20519915223121599</v>
      </c>
      <c r="DK28">
        <v>933.73813987406879</v>
      </c>
      <c r="DL28">
        <v>0.21518313884735099</v>
      </c>
      <c r="DM28">
        <v>7.7202446758747101E-2</v>
      </c>
      <c r="DN28">
        <v>0.620133936405182</v>
      </c>
      <c r="DO28">
        <v>9.76216495037079E-2</v>
      </c>
      <c r="DP28">
        <v>1.6373854130506502E-2</v>
      </c>
      <c r="DQ28">
        <v>6.4250064315274401E-4</v>
      </c>
      <c r="DR28">
        <v>11.790616035461399</v>
      </c>
      <c r="DS28">
        <v>26.241413116455099</v>
      </c>
      <c r="DT28" s="3">
        <f>'[1]GovtExp (VDGM+VIGM)'!C27</f>
        <v>0</v>
      </c>
      <c r="DU28" s="3">
        <f>'[1]GovtExp (VDGM+VIGM)'!D27</f>
        <v>3.8756945286877502E-4</v>
      </c>
      <c r="DV28" s="3">
        <f>'[1]GovtExp (VDGM+VIGM)'!E27</f>
        <v>1.40272255521268E-3</v>
      </c>
      <c r="DW28" s="3">
        <f>'[1]GovtExp (VDGM+VIGM)'!F27</f>
        <v>0.20221553742885601</v>
      </c>
      <c r="DX28" s="3">
        <f>'[1]GovtExp (VDGM+VIGM)'!G27</f>
        <v>3.0295335454866301E-4</v>
      </c>
      <c r="DY28" s="3">
        <f>'[1]GovtExp (VDGM+VIGM)'!H27</f>
        <v>2.3655056793359101E-5</v>
      </c>
      <c r="DZ28" s="3">
        <f>'[1]GovtExp (VDGM+VIGM)'!I27</f>
        <v>1.39238218253013E-5</v>
      </c>
      <c r="EA28" s="3">
        <f>'[1]GovtExp (VDGM+VIGM)'!J27</f>
        <v>7.4782043695449801E-2</v>
      </c>
      <c r="EB28" s="3">
        <f>'[1]GovtExp (VDGM+VIGM)'!K27</f>
        <v>0.43627986311912498</v>
      </c>
      <c r="EC28" s="3">
        <f>'[1]GovtExp (VDGM+VIGM)'!L27</f>
        <v>4.9268489237874703E-4</v>
      </c>
      <c r="ED28" s="3">
        <f>'[1]GovtExp (VDGM+VIGM)'!M27</f>
        <v>1.69680826365948E-2</v>
      </c>
      <c r="EE28" s="3">
        <f>'[1]GovtExp (VDGM+VIGM)'!N27</f>
        <v>3.7851221859455102E-2</v>
      </c>
      <c r="EF28" s="3">
        <f>[1]Export!C27</f>
        <v>7.2715447458904203E-6</v>
      </c>
      <c r="EG28" s="3">
        <f>[1]Export!D27</f>
        <v>8.4969997406005894E-3</v>
      </c>
      <c r="EH28" s="3">
        <f>[1]Export!E27</f>
        <v>1.32333068177104E-2</v>
      </c>
      <c r="EI28" s="3">
        <f>[1]Export!F27</f>
        <v>1.40000001920271E-5</v>
      </c>
      <c r="EJ28" s="3">
        <f>[1]Export!G27</f>
        <v>8.6957644671201706E-3</v>
      </c>
      <c r="EK28" s="3">
        <f>[1]Export!H27</f>
        <v>4.1499650105833999E-3</v>
      </c>
      <c r="EL28" s="3">
        <f>[1]Export!I27</f>
        <v>3.1476605683565098E-2</v>
      </c>
      <c r="EM28" s="3">
        <f>[1]Export!J27</f>
        <v>98.439216613769503</v>
      </c>
      <c r="EN28" s="3">
        <f>[1]Export!K27</f>
        <v>10.4398803710938</v>
      </c>
      <c r="EO28" s="3">
        <f>[1]Export!L27</f>
        <v>0.14480465650558499</v>
      </c>
      <c r="EP28" s="3">
        <f>[1]Export!M27</f>
        <v>2.3508062362670898</v>
      </c>
      <c r="EQ28" s="3">
        <f>[1]Export!N27</f>
        <v>1.6890971660614</v>
      </c>
      <c r="ER28">
        <f t="shared" si="1"/>
        <v>2229.0966313931463</v>
      </c>
    </row>
    <row r="29" spans="1:148" x14ac:dyDescent="0.35">
      <c r="A29" s="1" t="s">
        <v>8</v>
      </c>
      <c r="B29" t="s">
        <v>18</v>
      </c>
      <c r="C29">
        <f>'R12-S8 MRIO'!C29/'R12-S8 MRIO'!$C$100</f>
        <v>0</v>
      </c>
      <c r="D29">
        <f>'R12-S8 MRIO'!D29/'R12-S8 MRIO'!$D$100</f>
        <v>0</v>
      </c>
      <c r="E29">
        <f>'R12-S8 MRIO'!E29/'R12-S8 MRIO'!$E$100</f>
        <v>0</v>
      </c>
      <c r="F29">
        <f>'R12-S8 MRIO'!F29/'R12-S8 MRIO'!$F$100</f>
        <v>0</v>
      </c>
      <c r="G29">
        <f>'R12-S8 MRIO'!G29/'R12-S8 MRIO'!$G$100</f>
        <v>0</v>
      </c>
      <c r="H29">
        <f>'R12-S8 MRIO'!H29/'R12-S8 MRIO'!$H$100</f>
        <v>0</v>
      </c>
      <c r="I29">
        <f>'R12-S8 MRIO'!I29/'R12-S8 MRIO'!$I$100</f>
        <v>0</v>
      </c>
      <c r="J29">
        <f>'R12-S8 MRIO'!J29/'R12-S8 MRIO'!$J$100</f>
        <v>0</v>
      </c>
      <c r="K29">
        <f>'R12-S8 MRIO'!K29/'R12-S8 MRIO'!$K$100</f>
        <v>0</v>
      </c>
      <c r="L29">
        <f>'R12-S8 MRIO'!L29/'R12-S8 MRIO'!$L$100</f>
        <v>0</v>
      </c>
      <c r="M29">
        <f>'R12-S8 MRIO'!M29/'R12-S8 MRIO'!$M$100</f>
        <v>0</v>
      </c>
      <c r="N29">
        <f>'R12-S8 MRIO'!N29/'R12-S8 MRIO'!$N$100</f>
        <v>0</v>
      </c>
      <c r="O29">
        <f>'R12-S8 MRIO'!O29/'R12-S8 MRIO'!$O$100</f>
        <v>0</v>
      </c>
      <c r="P29">
        <f>'R12-S8 MRIO'!P29/'R12-S8 MRIO'!$P$100</f>
        <v>0</v>
      </c>
      <c r="Q29">
        <f>'R12-S8 MRIO'!Q29/'R12-S8 MRIO'!$Q$100</f>
        <v>0</v>
      </c>
      <c r="R29">
        <f>'R12-S8 MRIO'!R29/'R12-S8 MRIO'!$R$100</f>
        <v>0</v>
      </c>
      <c r="S29">
        <f>'R12-S8 MRIO'!S29/'R12-S8 MRIO'!$S$100</f>
        <v>1.2322784171315557E-14</v>
      </c>
      <c r="T29">
        <f>'R12-S8 MRIO'!T29/'R12-S8 MRIO'!$T$100</f>
        <v>6.2874214386900356E-11</v>
      </c>
      <c r="U29">
        <f>'R12-S8 MRIO'!U29/'R12-S8 MRIO'!$U$100</f>
        <v>6.9095622065082679E-11</v>
      </c>
      <c r="V29">
        <f>'R12-S8 MRIO'!V29/'R12-S8 MRIO'!$V$100</f>
        <v>1.9466448608159076E-7</v>
      </c>
      <c r="W29">
        <f>'R12-S8 MRIO'!W29/'R12-S8 MRIO'!$W$100</f>
        <v>5.7113562013347767E-10</v>
      </c>
      <c r="X29">
        <f>'R12-S8 MRIO'!X29/'R12-S8 MRIO'!$X$100</f>
        <v>1.8236691383059901E-16</v>
      </c>
      <c r="Y29">
        <f>'R12-S8 MRIO'!Y29/'R12-S8 MRIO'!$Y$100</f>
        <v>9.4192023090175971E-11</v>
      </c>
      <c r="Z29">
        <f>'R12-S8 MRIO'!Z29/'R12-S8 MRIO'!$Z$100</f>
        <v>2.9129523642976573E-8</v>
      </c>
      <c r="AA29">
        <f>'R12-S8 MRIO'!AA29/'R12-S8 MRIO'!$AA$100</f>
        <v>5.6018077241818007E-8</v>
      </c>
      <c r="AB29">
        <f>'R12-S8 MRIO'!AB29/'R12-S8 MRIO'!$AB$100</f>
        <v>6.6292691966644097E-4</v>
      </c>
      <c r="AC29">
        <f>'R12-S8 MRIO'!AC29/'R12-S8 MRIO'!$AC$100</f>
        <v>6.2869911569365277E-5</v>
      </c>
      <c r="AD29">
        <f>'R12-S8 MRIO'!AD29/'R12-S8 MRIO'!$AD$100</f>
        <v>9.9238106868376925E-3</v>
      </c>
      <c r="AE29">
        <f>'R12-S8 MRIO'!AE29/'R12-S8 MRIO'!$AE$100</f>
        <v>1.7830691171505668E-4</v>
      </c>
      <c r="AF29">
        <f>'R12-S8 MRIO'!AF29/'R12-S8 MRIO'!$AF$100</f>
        <v>2.8814497136818379E-9</v>
      </c>
      <c r="AG29">
        <f>'R12-S8 MRIO'!AG29/'R12-S8 MRIO'!$AG$100</f>
        <v>1.5716875915695874E-6</v>
      </c>
      <c r="AH29">
        <f>'R12-S8 MRIO'!AH29/'R12-S8 MRIO'!$AH$100</f>
        <v>3.1919228877779745E-4</v>
      </c>
      <c r="AI29">
        <f>'R12-S8 MRIO'!AI29/'R12-S8 MRIO'!$AI$100</f>
        <v>6.087871226629253E-10</v>
      </c>
      <c r="AJ29">
        <f>'R12-S8 MRIO'!AJ29/'R12-S8 MRIO'!$AJ$100</f>
        <v>2.08427785277452E-9</v>
      </c>
      <c r="AK29">
        <f>'R12-S8 MRIO'!AK29/'R12-S8 MRIO'!$AK$100</f>
        <v>3.3490684293082346E-10</v>
      </c>
      <c r="AL29">
        <f>'R12-S8 MRIO'!AL29/'R12-S8 MRIO'!$AL$100</f>
        <v>4.6410994595093239E-7</v>
      </c>
      <c r="AM29">
        <f>'R12-S8 MRIO'!AM29/'R12-S8 MRIO'!$AM$100</f>
        <v>1.1687794276935578E-10</v>
      </c>
      <c r="AN29">
        <f>'R12-S8 MRIO'!AN29/'R12-S8 MRIO'!$AN$100</f>
        <v>1.6601977867799675E-11</v>
      </c>
      <c r="AO29">
        <f>'R12-S8 MRIO'!AO29/'R12-S8 MRIO'!$AO$100</f>
        <v>1.1569471374283779E-11</v>
      </c>
      <c r="AP29">
        <f>'R12-S8 MRIO'!AP29/'R12-S8 MRIO'!$AP$100</f>
        <v>1.3621089239220729E-11</v>
      </c>
      <c r="AQ29">
        <f>'R12-S8 MRIO'!AQ29/'R12-S8 MRIO'!$AQ$100</f>
        <v>1.3731048024853816E-18</v>
      </c>
      <c r="AR29">
        <f>'R12-S8 MRIO'!AR29/'R12-S8 MRIO'!$AR$100</f>
        <v>5.3894776713689028E-18</v>
      </c>
      <c r="AS29">
        <f>'R12-S8 MRIO'!AS29/'R12-S8 MRIO'!$AS$100</f>
        <v>6.2552511985814042E-19</v>
      </c>
      <c r="AT29">
        <f>'R12-S8 MRIO'!AT29/'R12-S8 MRIO'!$AT$100</f>
        <v>3.4620853673379789E-10</v>
      </c>
      <c r="AU29">
        <f>'R12-S8 MRIO'!AU29/'R12-S8 MRIO'!$AU$100</f>
        <v>5.9628665860121805E-20</v>
      </c>
      <c r="AV29">
        <f>'R12-S8 MRIO'!AV29/'R12-S8 MRIO'!$AV$100</f>
        <v>9.0135615662706716E-20</v>
      </c>
      <c r="AW29">
        <f>'R12-S8 MRIO'!AW29/'R12-S8 MRIO'!$AW$100</f>
        <v>1.7195779594897991E-18</v>
      </c>
      <c r="AX29">
        <f>'R12-S8 MRIO'!AX29/'R12-S8 MRIO'!$AX$100</f>
        <v>2.862546338603505E-15</v>
      </c>
      <c r="AY29">
        <f>'R12-S8 MRIO'!AY29/'R12-S8 MRIO'!$AY$100</f>
        <v>0</v>
      </c>
      <c r="AZ29">
        <f>'R12-S8 MRIO'!AZ29/'R12-S8 MRIO'!$AZ$100</f>
        <v>0</v>
      </c>
      <c r="BA29">
        <f>'R12-S8 MRIO'!BA29/'R12-S8 MRIO'!$BA$100</f>
        <v>0</v>
      </c>
      <c r="BB29">
        <f>'R12-S8 MRIO'!BB29/'R12-S8 MRIO'!$BB$100</f>
        <v>0</v>
      </c>
      <c r="BC29">
        <f>'R12-S8 MRIO'!BC29/'R12-S8 MRIO'!$BC$100</f>
        <v>0</v>
      </c>
      <c r="BD29">
        <f>'R12-S8 MRIO'!BD29/'R12-S8 MRIO'!$BD$100</f>
        <v>0</v>
      </c>
      <c r="BE29">
        <f>'R12-S8 MRIO'!BE29/'R12-S8 MRIO'!$BE$100</f>
        <v>0</v>
      </c>
      <c r="BF29">
        <f>'R12-S8 MRIO'!BF29/'R12-S8 MRIO'!$BF$100</f>
        <v>0</v>
      </c>
      <c r="BG29">
        <f>'R12-S8 MRIO'!BG29/'R12-S8 MRIO'!$BG$100</f>
        <v>1.3315265203581698E-7</v>
      </c>
      <c r="BH29">
        <f>'R12-S8 MRIO'!BH29/'R12-S8 MRIO'!$BH$100</f>
        <v>1.1699684214752427E-7</v>
      </c>
      <c r="BI29">
        <f>'R12-S8 MRIO'!BI29/'R12-S8 MRIO'!$BI$100</f>
        <v>6.7850113284814076E-8</v>
      </c>
      <c r="BJ29">
        <f>'R12-S8 MRIO'!BJ29/'R12-S8 MRIO'!$BJ$100</f>
        <v>2.5917014177022481E-5</v>
      </c>
      <c r="BK29">
        <f>'R12-S8 MRIO'!BK29/'R12-S8 MRIO'!$BK$100</f>
        <v>1.0468656004197105E-7</v>
      </c>
      <c r="BL29">
        <f>'R12-S8 MRIO'!BL29/'R12-S8 MRIO'!$BL$100</f>
        <v>5.4975169646350341E-9</v>
      </c>
      <c r="BM29">
        <f>'R12-S8 MRIO'!BM29/'R12-S8 MRIO'!$BM$100</f>
        <v>4.6797862807952047E-8</v>
      </c>
      <c r="BN29">
        <f>'R12-S8 MRIO'!BN29/'R12-S8 MRIO'!$BN$100</f>
        <v>3.5309965009837807E-6</v>
      </c>
      <c r="BO29">
        <f>'R12-S8 MRIO'!BO29/'R12-S8 MRIO'!$BO$100</f>
        <v>2.3172265224816339E-7</v>
      </c>
      <c r="BP29">
        <f>'R12-S8 MRIO'!BP29/'R12-S8 MRIO'!$BP$100</f>
        <v>3.3643061656490067E-6</v>
      </c>
      <c r="BQ29">
        <f>'R12-S8 MRIO'!BQ29/'R12-S8 MRIO'!$BQ$100</f>
        <v>5.5546728599970188E-7</v>
      </c>
      <c r="BR29">
        <f>'R12-S8 MRIO'!BR29/'R12-S8 MRIO'!$BR$100</f>
        <v>9.8185028387415935E-5</v>
      </c>
      <c r="BS29">
        <f>'R12-S8 MRIO'!BS29/'R12-S8 MRIO'!$BS$100</f>
        <v>2.1833017830762183E-6</v>
      </c>
      <c r="BT29">
        <f>'R12-S8 MRIO'!BT29/'R12-S8 MRIO'!$BT$100</f>
        <v>3.8973918547356591E-8</v>
      </c>
      <c r="BU29">
        <f>'R12-S8 MRIO'!BU29/'R12-S8 MRIO'!$BU$100</f>
        <v>1.7792676503489367E-6</v>
      </c>
      <c r="BV29">
        <f>'R12-S8 MRIO'!BV29/'R12-S8 MRIO'!$BV$100</f>
        <v>1.4218917836949022E-4</v>
      </c>
      <c r="BW29">
        <f>'R12-S8 MRIO'!BW29/'R12-S8 MRIO'!$BW$100</f>
        <v>4.0305432612456826E-12</v>
      </c>
      <c r="BX29">
        <f>'R12-S8 MRIO'!BX29/'R12-S8 MRIO'!$BX$100</f>
        <v>1.1391909059415968E-12</v>
      </c>
      <c r="BY29">
        <f>'R12-S8 MRIO'!BY29/'R12-S8 MRIO'!$BY$100</f>
        <v>1.5611745912137387E-13</v>
      </c>
      <c r="BZ29">
        <f>'R12-S8 MRIO'!BZ29/'R12-S8 MRIO'!$BZ$100</f>
        <v>1.7585056882874633E-5</v>
      </c>
      <c r="CA29">
        <f>'R12-S8 MRIO'!CA29/'R12-S8 MRIO'!$CA$100</f>
        <v>9.782529516274722E-15</v>
      </c>
      <c r="CB29">
        <f>'R12-S8 MRIO'!CB29/'R12-S8 MRIO'!$CB$100</f>
        <v>2.3083216112867578E-13</v>
      </c>
      <c r="CC29">
        <f>'R12-S8 MRIO'!CC29/'R12-S8 MRIO'!$CC$100</f>
        <v>6.8401507604361189E-11</v>
      </c>
      <c r="CD29">
        <f>'R12-S8 MRIO'!CD29/'R12-S8 MRIO'!$CD$100</f>
        <v>8.9695592174102408E-8</v>
      </c>
      <c r="CE29">
        <f>'R12-S8 MRIO'!CE29/'R12-S8 MRIO'!$CE$100</f>
        <v>7.3689168307891902E-10</v>
      </c>
      <c r="CF29">
        <f>'R12-S8 MRIO'!CF29/'R12-S8 MRIO'!$CF$100</f>
        <v>6.6293991779374019E-10</v>
      </c>
      <c r="CG29">
        <f>'R12-S8 MRIO'!CG29/'R12-S8 MRIO'!$CG$100</f>
        <v>2.8120113840209368E-10</v>
      </c>
      <c r="CH29">
        <f>'R12-S8 MRIO'!CH29/'R12-S8 MRIO'!$CH$100</f>
        <v>1.580912812654566E-7</v>
      </c>
      <c r="CI29">
        <f>'R12-S8 MRIO'!CI29/'R12-S8 MRIO'!$CI$100</f>
        <v>4.7913006511673044E-10</v>
      </c>
      <c r="CU29" s="5">
        <f t="shared" si="0"/>
        <v>1.1445714856129408E-2</v>
      </c>
      <c r="CV29" s="2">
        <v>0</v>
      </c>
      <c r="CW29" s="2">
        <v>0</v>
      </c>
      <c r="CX29" s="2">
        <v>5.7346129324287198E-4</v>
      </c>
      <c r="CY29" s="2">
        <v>4.9891858361661402E-4</v>
      </c>
      <c r="CZ29" s="2">
        <v>2.4319768417626602E-3</v>
      </c>
      <c r="DA29" s="2">
        <v>2.74505673587555E-5</v>
      </c>
      <c r="DB29" s="2">
        <v>0</v>
      </c>
      <c r="DC29" s="2">
        <v>0</v>
      </c>
      <c r="DD29" s="2">
        <v>0</v>
      </c>
      <c r="DE29" s="2">
        <v>5.7381618535146096E-4</v>
      </c>
      <c r="DF29" s="2">
        <v>3.5230009816587002E-3</v>
      </c>
      <c r="DG29" s="2">
        <v>1.82391833513975E-2</v>
      </c>
      <c r="DH29">
        <v>0</v>
      </c>
      <c r="DI29">
        <v>0</v>
      </c>
      <c r="DJ29">
        <v>0</v>
      </c>
      <c r="DK29">
        <v>0.34660169482231101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 s="3">
        <f>'[1]GovtExp (VDGM+VIGM)'!C28</f>
        <v>0</v>
      </c>
      <c r="DU29" s="3">
        <f>'[1]GovtExp (VDGM+VIGM)'!D28</f>
        <v>0</v>
      </c>
      <c r="DV29" s="3">
        <f>'[1]GovtExp (VDGM+VIGM)'!E28</f>
        <v>4.51971631264314E-4</v>
      </c>
      <c r="DW29" s="3">
        <f>'[1]GovtExp (VDGM+VIGM)'!F28</f>
        <v>4.9879413098096799E-2</v>
      </c>
      <c r="DX29" s="3">
        <f>'[1]GovtExp (VDGM+VIGM)'!G28</f>
        <v>1.91675464157015E-3</v>
      </c>
      <c r="DY29" s="3">
        <f>'[1]GovtExp (VDGM+VIGM)'!H28</f>
        <v>2.1635074517689601E-5</v>
      </c>
      <c r="DZ29" s="3">
        <f>'[1]GovtExp (VDGM+VIGM)'!I28</f>
        <v>0</v>
      </c>
      <c r="EA29" s="3">
        <f>'[1]GovtExp (VDGM+VIGM)'!J28</f>
        <v>0</v>
      </c>
      <c r="EB29" s="3">
        <f>'[1]GovtExp (VDGM+VIGM)'!K28</f>
        <v>0</v>
      </c>
      <c r="EC29" s="3">
        <f>'[1]GovtExp (VDGM+VIGM)'!L28</f>
        <v>4.5225134817883399E-4</v>
      </c>
      <c r="ED29" s="3">
        <f>'[1]GovtExp (VDGM+VIGM)'!M28</f>
        <v>2.77664186432958E-3</v>
      </c>
      <c r="EE29" s="3">
        <f>'[1]GovtExp (VDGM+VIGM)'!N28</f>
        <v>1.4375153928995099E-2</v>
      </c>
      <c r="EF29" s="3">
        <f>[1]Export!C28</f>
        <v>3.5127505660057103E-2</v>
      </c>
      <c r="EG29" s="3">
        <f>[1]Export!D28</f>
        <v>1.8006624031841101E-6</v>
      </c>
      <c r="EH29" s="3">
        <f>[1]Export!E28</f>
        <v>6.7473515868187006E-2</v>
      </c>
      <c r="EI29" s="3">
        <f>[1]Export!F28</f>
        <v>3.99999998990097E-6</v>
      </c>
      <c r="EJ29" s="3">
        <f>[1]Export!G28</f>
        <v>9.57186594605446E-2</v>
      </c>
      <c r="EK29" s="3">
        <f>[1]Export!H28</f>
        <v>7.2716480644885505E-5</v>
      </c>
      <c r="EL29" s="3">
        <f>[1]Export!I28</f>
        <v>4.0586369820516699E-9</v>
      </c>
      <c r="EM29" s="3">
        <f>[1]Export!J28</f>
        <v>5.6096224784851101</v>
      </c>
      <c r="EN29" s="3">
        <f>[1]Export!K28</f>
        <v>13.573962211608899</v>
      </c>
      <c r="EO29" s="3">
        <f>[1]Export!L28</f>
        <v>0.38367652893066401</v>
      </c>
      <c r="EP29" s="3">
        <f>[1]Export!M28</f>
        <v>1.2724691629409799</v>
      </c>
      <c r="EQ29" s="3">
        <f>[1]Export!N28</f>
        <v>54.372947692871101</v>
      </c>
      <c r="ER29">
        <f t="shared" si="1"/>
        <v>75.876311030953133</v>
      </c>
    </row>
    <row r="30" spans="1:148" x14ac:dyDescent="0.35">
      <c r="A30" s="1" t="s">
        <v>8</v>
      </c>
      <c r="B30" t="s">
        <v>19</v>
      </c>
      <c r="C30">
        <f>'R12-S8 MRIO'!C30/'R12-S8 MRIO'!$C$100</f>
        <v>0</v>
      </c>
      <c r="D30">
        <f>'R12-S8 MRIO'!D30/'R12-S8 MRIO'!$D$100</f>
        <v>0</v>
      </c>
      <c r="E30">
        <f>'R12-S8 MRIO'!E30/'R12-S8 MRIO'!$E$100</f>
        <v>0</v>
      </c>
      <c r="F30">
        <f>'R12-S8 MRIO'!F30/'R12-S8 MRIO'!$F$100</f>
        <v>0</v>
      </c>
      <c r="G30">
        <f>'R12-S8 MRIO'!G30/'R12-S8 MRIO'!$G$100</f>
        <v>0</v>
      </c>
      <c r="H30">
        <f>'R12-S8 MRIO'!H30/'R12-S8 MRIO'!$H$100</f>
        <v>0</v>
      </c>
      <c r="I30">
        <f>'R12-S8 MRIO'!I30/'R12-S8 MRIO'!$I$100</f>
        <v>0</v>
      </c>
      <c r="J30">
        <f>'R12-S8 MRIO'!J30/'R12-S8 MRIO'!$J$100</f>
        <v>0</v>
      </c>
      <c r="K30">
        <f>'R12-S8 MRIO'!K30/'R12-S8 MRIO'!$K$100</f>
        <v>0</v>
      </c>
      <c r="L30">
        <f>'R12-S8 MRIO'!L30/'R12-S8 MRIO'!$L$100</f>
        <v>0</v>
      </c>
      <c r="M30">
        <f>'R12-S8 MRIO'!M30/'R12-S8 MRIO'!$M$100</f>
        <v>0</v>
      </c>
      <c r="N30">
        <f>'R12-S8 MRIO'!N30/'R12-S8 MRIO'!$N$100</f>
        <v>0</v>
      </c>
      <c r="O30">
        <f>'R12-S8 MRIO'!O30/'R12-S8 MRIO'!$O$100</f>
        <v>0</v>
      </c>
      <c r="P30">
        <f>'R12-S8 MRIO'!P30/'R12-S8 MRIO'!$P$100</f>
        <v>0</v>
      </c>
      <c r="Q30">
        <f>'R12-S8 MRIO'!Q30/'R12-S8 MRIO'!$Q$100</f>
        <v>0</v>
      </c>
      <c r="R30">
        <f>'R12-S8 MRIO'!R30/'R12-S8 MRIO'!$R$100</f>
        <v>0</v>
      </c>
      <c r="S30">
        <f>'R12-S8 MRIO'!S30/'R12-S8 MRIO'!$S$100</f>
        <v>0</v>
      </c>
      <c r="T30">
        <f>'R12-S8 MRIO'!T30/'R12-S8 MRIO'!$T$100</f>
        <v>0</v>
      </c>
      <c r="U30">
        <f>'R12-S8 MRIO'!U30/'R12-S8 MRIO'!$U$100</f>
        <v>0</v>
      </c>
      <c r="V30">
        <f>'R12-S8 MRIO'!V30/'R12-S8 MRIO'!$V$100</f>
        <v>0</v>
      </c>
      <c r="W30">
        <f>'R12-S8 MRIO'!W30/'R12-S8 MRIO'!$W$100</f>
        <v>0</v>
      </c>
      <c r="X30">
        <f>'R12-S8 MRIO'!X30/'R12-S8 MRIO'!$X$100</f>
        <v>0</v>
      </c>
      <c r="Y30">
        <f>'R12-S8 MRIO'!Y30/'R12-S8 MRIO'!$Y$100</f>
        <v>0</v>
      </c>
      <c r="Z30">
        <f>'R12-S8 MRIO'!Z30/'R12-S8 MRIO'!$Z$100</f>
        <v>0</v>
      </c>
      <c r="AA30">
        <f>'R12-S8 MRIO'!AA30/'R12-S8 MRIO'!$AA$100</f>
        <v>6.8378077342565041E-2</v>
      </c>
      <c r="AB30">
        <f>'R12-S8 MRIO'!AB30/'R12-S8 MRIO'!$AB$100</f>
        <v>6.1723762820850479E-7</v>
      </c>
      <c r="AC30">
        <f>'R12-S8 MRIO'!AC30/'R12-S8 MRIO'!$AC$100</f>
        <v>6.4215423723570338E-3</v>
      </c>
      <c r="AD30">
        <f>'R12-S8 MRIO'!AD30/'R12-S8 MRIO'!$AD$100</f>
        <v>2.0483983433745497E-7</v>
      </c>
      <c r="AE30">
        <f>'R12-S8 MRIO'!AE30/'R12-S8 MRIO'!$AE$100</f>
        <v>6.6856673275102945E-7</v>
      </c>
      <c r="AF30">
        <f>'R12-S8 MRIO'!AF30/'R12-S8 MRIO'!$AF$100</f>
        <v>5.9676044329536031E-9</v>
      </c>
      <c r="AG30">
        <f>'R12-S8 MRIO'!AG30/'R12-S8 MRIO'!$AG$100</f>
        <v>1.2097434920451519E-5</v>
      </c>
      <c r="AH30">
        <f>'R12-S8 MRIO'!AH30/'R12-S8 MRIO'!$AH$100</f>
        <v>8.5481262211610291E-10</v>
      </c>
      <c r="AI30">
        <f>'R12-S8 MRIO'!AI30/'R12-S8 MRIO'!$AI$100</f>
        <v>2.516472173837406E-8</v>
      </c>
      <c r="AJ30">
        <f>'R12-S8 MRIO'!AJ30/'R12-S8 MRIO'!$AJ$100</f>
        <v>6.3429375807066246E-15</v>
      </c>
      <c r="AK30">
        <f>'R12-S8 MRIO'!AK30/'R12-S8 MRIO'!$AK$100</f>
        <v>1.0709804738973057E-8</v>
      </c>
      <c r="AL30">
        <f>'R12-S8 MRIO'!AL30/'R12-S8 MRIO'!$AL$100</f>
        <v>1.0098380795366402E-11</v>
      </c>
      <c r="AM30">
        <f>'R12-S8 MRIO'!AM30/'R12-S8 MRIO'!$AM$100</f>
        <v>1.3865751699915094E-12</v>
      </c>
      <c r="AN30">
        <f>'R12-S8 MRIO'!AN30/'R12-S8 MRIO'!$AN$100</f>
        <v>2.4737516797417029E-14</v>
      </c>
      <c r="AO30">
        <f>'R12-S8 MRIO'!AO30/'R12-S8 MRIO'!$AO$100</f>
        <v>8.2570939159942556E-11</v>
      </c>
      <c r="AP30">
        <f>'R12-S8 MRIO'!AP30/'R12-S8 MRIO'!$AP$100</f>
        <v>3.8697913655075114E-16</v>
      </c>
      <c r="AQ30">
        <f>'R12-S8 MRIO'!AQ30/'R12-S8 MRIO'!$AQ$100</f>
        <v>0</v>
      </c>
      <c r="AR30">
        <f>'R12-S8 MRIO'!AR30/'R12-S8 MRIO'!$AR$100</f>
        <v>0</v>
      </c>
      <c r="AS30">
        <f>'R12-S8 MRIO'!AS30/'R12-S8 MRIO'!$AS$100</f>
        <v>0</v>
      </c>
      <c r="AT30">
        <f>'R12-S8 MRIO'!AT30/'R12-S8 MRIO'!$AT$100</f>
        <v>0</v>
      </c>
      <c r="AU30">
        <f>'R12-S8 MRIO'!AU30/'R12-S8 MRIO'!$AU$100</f>
        <v>0</v>
      </c>
      <c r="AV30">
        <f>'R12-S8 MRIO'!AV30/'R12-S8 MRIO'!$AV$100</f>
        <v>0</v>
      </c>
      <c r="AW30">
        <f>'R12-S8 MRIO'!AW30/'R12-S8 MRIO'!$AW$100</f>
        <v>0</v>
      </c>
      <c r="AX30">
        <f>'R12-S8 MRIO'!AX30/'R12-S8 MRIO'!$AX$100</f>
        <v>0</v>
      </c>
      <c r="AY30">
        <f>'R12-S8 MRIO'!AY30/'R12-S8 MRIO'!$AY$100</f>
        <v>0</v>
      </c>
      <c r="AZ30">
        <f>'R12-S8 MRIO'!AZ30/'R12-S8 MRIO'!$AZ$100</f>
        <v>0</v>
      </c>
      <c r="BA30">
        <f>'R12-S8 MRIO'!BA30/'R12-S8 MRIO'!$BA$100</f>
        <v>0</v>
      </c>
      <c r="BB30">
        <f>'R12-S8 MRIO'!BB30/'R12-S8 MRIO'!$BB$100</f>
        <v>0</v>
      </c>
      <c r="BC30">
        <f>'R12-S8 MRIO'!BC30/'R12-S8 MRIO'!$BC$100</f>
        <v>0</v>
      </c>
      <c r="BD30">
        <f>'R12-S8 MRIO'!BD30/'R12-S8 MRIO'!$BD$100</f>
        <v>0</v>
      </c>
      <c r="BE30">
        <f>'R12-S8 MRIO'!BE30/'R12-S8 MRIO'!$BE$100</f>
        <v>0</v>
      </c>
      <c r="BF30">
        <f>'R12-S8 MRIO'!BF30/'R12-S8 MRIO'!$BF$100</f>
        <v>0</v>
      </c>
      <c r="BG30">
        <f>'R12-S8 MRIO'!BG30/'R12-S8 MRIO'!$BG$100</f>
        <v>2.5925466697071753E-4</v>
      </c>
      <c r="BH30">
        <f>'R12-S8 MRIO'!BH30/'R12-S8 MRIO'!$BH$100</f>
        <v>3.2159833958992971E-10</v>
      </c>
      <c r="BI30">
        <f>'R12-S8 MRIO'!BI30/'R12-S8 MRIO'!$BI$100</f>
        <v>5.2348878200763738E-5</v>
      </c>
      <c r="BJ30">
        <f>'R12-S8 MRIO'!BJ30/'R12-S8 MRIO'!$BJ$100</f>
        <v>2.3365342037253441E-9</v>
      </c>
      <c r="BK30">
        <f>'R12-S8 MRIO'!BK30/'R12-S8 MRIO'!$BK$100</f>
        <v>3.610448318667091E-8</v>
      </c>
      <c r="BL30">
        <f>'R12-S8 MRIO'!BL30/'R12-S8 MRIO'!$BL$100</f>
        <v>8.1630530327473E-11</v>
      </c>
      <c r="BM30">
        <f>'R12-S8 MRIO'!BM30/'R12-S8 MRIO'!$BM$100</f>
        <v>7.5411775309277386E-7</v>
      </c>
      <c r="BN30">
        <f>'R12-S8 MRIO'!BN30/'R12-S8 MRIO'!$BN$100</f>
        <v>3.0336061998898296E-11</v>
      </c>
      <c r="BO30">
        <f>'R12-S8 MRIO'!BO30/'R12-S8 MRIO'!$BO$100</f>
        <v>5.834144738725848E-6</v>
      </c>
      <c r="BP30">
        <f>'R12-S8 MRIO'!BP30/'R12-S8 MRIO'!$BP$100</f>
        <v>8.5804562129529066E-11</v>
      </c>
      <c r="BQ30">
        <f>'R12-S8 MRIO'!BQ30/'R12-S8 MRIO'!$BQ$100</f>
        <v>9.0997989275227408E-7</v>
      </c>
      <c r="BR30">
        <f>'R12-S8 MRIO'!BR30/'R12-S8 MRIO'!$BR$100</f>
        <v>2.0991647490311585E-10</v>
      </c>
      <c r="BS30">
        <f>'R12-S8 MRIO'!BS30/'R12-S8 MRIO'!$BS$100</f>
        <v>1.1938147970634016E-10</v>
      </c>
      <c r="BT30">
        <f>'R12-S8 MRIO'!BT30/'R12-S8 MRIO'!$BT$100</f>
        <v>9.9655664209005957E-12</v>
      </c>
      <c r="BU30">
        <f>'R12-S8 MRIO'!BU30/'R12-S8 MRIO'!$BU$100</f>
        <v>5.3217100913934307E-8</v>
      </c>
      <c r="BV30">
        <f>'R12-S8 MRIO'!BV30/'R12-S8 MRIO'!$BV$100</f>
        <v>1.8711860858945305E-12</v>
      </c>
      <c r="BW30">
        <f>'R12-S8 MRIO'!BW30/'R12-S8 MRIO'!$BW$100</f>
        <v>0</v>
      </c>
      <c r="BX30">
        <f>'R12-S8 MRIO'!BX30/'R12-S8 MRIO'!$BX$100</f>
        <v>0</v>
      </c>
      <c r="BY30">
        <f>'R12-S8 MRIO'!BY30/'R12-S8 MRIO'!$BY$100</f>
        <v>0</v>
      </c>
      <c r="BZ30">
        <f>'R12-S8 MRIO'!BZ30/'R12-S8 MRIO'!$BZ$100</f>
        <v>0</v>
      </c>
      <c r="CA30">
        <f>'R12-S8 MRIO'!CA30/'R12-S8 MRIO'!$CA$100</f>
        <v>0</v>
      </c>
      <c r="CB30">
        <f>'R12-S8 MRIO'!CB30/'R12-S8 MRIO'!$CB$100</f>
        <v>0</v>
      </c>
      <c r="CC30">
        <f>'R12-S8 MRIO'!CC30/'R12-S8 MRIO'!$CC$100</f>
        <v>0</v>
      </c>
      <c r="CD30">
        <f>'R12-S8 MRIO'!CD30/'R12-S8 MRIO'!$CD$100</f>
        <v>0</v>
      </c>
      <c r="CE30">
        <f>'R12-S8 MRIO'!CE30/'R12-S8 MRIO'!$CE$100</f>
        <v>2.472833119127084E-9</v>
      </c>
      <c r="CF30">
        <f>'R12-S8 MRIO'!CF30/'R12-S8 MRIO'!$CF$100</f>
        <v>3.2519202937434721E-15</v>
      </c>
      <c r="CG30">
        <f>'R12-S8 MRIO'!CG30/'R12-S8 MRIO'!$CG$100</f>
        <v>4.9184249503297822E-10</v>
      </c>
      <c r="CH30">
        <f>'R12-S8 MRIO'!CH30/'R12-S8 MRIO'!$CH$100</f>
        <v>3.8735954208942824E-15</v>
      </c>
      <c r="CI30">
        <f>'R12-S8 MRIO'!CI30/'R12-S8 MRIO'!$CI$100</f>
        <v>5.5483388143709394E-14</v>
      </c>
      <c r="CU30" s="5">
        <f t="shared" si="0"/>
        <v>7.513244785598551E-2</v>
      </c>
      <c r="CV30" s="2">
        <v>0</v>
      </c>
      <c r="CW30" s="2">
        <v>3.22533102007583E-4</v>
      </c>
      <c r="CX30" s="2">
        <v>8.3862096071243303E-3</v>
      </c>
      <c r="CY30" s="2">
        <v>4150.22412109375</v>
      </c>
      <c r="CZ30" s="2">
        <v>3.0603290069848299E-3</v>
      </c>
      <c r="DA30" s="2">
        <v>0</v>
      </c>
      <c r="DB30" s="2">
        <v>1.0733512639999401</v>
      </c>
      <c r="DC30" s="2">
        <v>577.64196777343795</v>
      </c>
      <c r="DD30" s="2">
        <v>16.1453552246094</v>
      </c>
      <c r="DE30" s="2">
        <v>0</v>
      </c>
      <c r="DF30" s="2">
        <v>19.357892990112301</v>
      </c>
      <c r="DG30" s="2">
        <v>42.765495300292997</v>
      </c>
      <c r="DH30">
        <v>5.1739658229053003E-3</v>
      </c>
      <c r="DI30">
        <v>0.76025527715682995</v>
      </c>
      <c r="DJ30">
        <v>1.27136135101318</v>
      </c>
      <c r="DK30">
        <v>573.78444737195946</v>
      </c>
      <c r="DL30">
        <v>34.4953422546387</v>
      </c>
      <c r="DM30">
        <v>1.2756553888320901</v>
      </c>
      <c r="DN30">
        <v>0.90226584672927901</v>
      </c>
      <c r="DO30">
        <v>16.802345275878899</v>
      </c>
      <c r="DP30">
        <v>30.28955078125</v>
      </c>
      <c r="DQ30">
        <v>0.99429625272750899</v>
      </c>
      <c r="DR30">
        <v>205.44270324707</v>
      </c>
      <c r="DS30">
        <v>2229.86401367188</v>
      </c>
      <c r="DT30" s="3">
        <f>'[1]GovtExp (VDGM+VIGM)'!C29</f>
        <v>0</v>
      </c>
      <c r="DU30" s="3">
        <f>'[1]GovtExp (VDGM+VIGM)'!D29</f>
        <v>5.0574200827213598E-8</v>
      </c>
      <c r="DV30" s="3">
        <f>'[1]GovtExp (VDGM+VIGM)'!E29</f>
        <v>1.31498393329821E-6</v>
      </c>
      <c r="DW30" s="3">
        <f>'[1]GovtExp (VDGM+VIGM)'!F29</f>
        <v>0.166344299912453</v>
      </c>
      <c r="DX30" s="3">
        <f>'[1]GovtExp (VDGM+VIGM)'!G29</f>
        <v>4.9492382458993202E-7</v>
      </c>
      <c r="DY30" s="3">
        <f>'[1]GovtExp (VDGM+VIGM)'!H29</f>
        <v>0</v>
      </c>
      <c r="DZ30" s="3">
        <f>'[1]GovtExp (VDGM+VIGM)'!I29</f>
        <v>1.6852289263624701E-4</v>
      </c>
      <c r="EA30" s="3">
        <f>'[1]GovtExp (VDGM+VIGM)'!J29</f>
        <v>7.11873024702072E-2</v>
      </c>
      <c r="EB30" s="3">
        <f>'[1]GovtExp (VDGM+VIGM)'!K29</f>
        <v>2.53032403998077E-3</v>
      </c>
      <c r="EC30" s="3">
        <f>'[1]GovtExp (VDGM+VIGM)'!L29</f>
        <v>0</v>
      </c>
      <c r="ED30" s="3">
        <f>'[1]GovtExp (VDGM+VIGM)'!M29</f>
        <v>3.0109893996268502E-3</v>
      </c>
      <c r="EE30" s="3">
        <f>'[1]GovtExp (VDGM+VIGM)'!N29</f>
        <v>3.5248610656708501E-3</v>
      </c>
      <c r="EF30" s="3">
        <f>[1]Export!C29</f>
        <v>9.0614485088735802E-6</v>
      </c>
      <c r="EG30" s="3">
        <f>[1]Export!D29</f>
        <v>3.5509444773197202E-2</v>
      </c>
      <c r="EH30" s="3">
        <f>[1]Export!E29</f>
        <v>0.15733215212821999</v>
      </c>
      <c r="EI30" s="3">
        <f>[1]Export!F29</f>
        <v>7.99999997980194E-6</v>
      </c>
      <c r="EJ30" s="3">
        <f>[1]Export!G29</f>
        <v>0.35793268680572499</v>
      </c>
      <c r="EK30" s="3">
        <f>[1]Export!H29</f>
        <v>2.69806329160929E-2</v>
      </c>
      <c r="EL30" s="3">
        <f>[1]Export!I29</f>
        <v>3.1048960685729998</v>
      </c>
      <c r="EM30" s="3">
        <f>[1]Export!J29</f>
        <v>568.08740234375</v>
      </c>
      <c r="EN30" s="3">
        <f>[1]Export!K29</f>
        <v>23.330472946166999</v>
      </c>
      <c r="EO30" s="3">
        <f>[1]Export!L29</f>
        <v>0.46652185916900601</v>
      </c>
      <c r="EP30" s="3">
        <f>[1]Export!M29</f>
        <v>21.436731338501001</v>
      </c>
      <c r="EQ30" s="3">
        <f>[1]Export!N29</f>
        <v>62.074798583984403</v>
      </c>
      <c r="ER30">
        <f t="shared" si="1"/>
        <v>8582.5829915770701</v>
      </c>
    </row>
    <row r="31" spans="1:148" x14ac:dyDescent="0.35">
      <c r="A31" s="1" t="s">
        <v>8</v>
      </c>
      <c r="B31" t="s">
        <v>20</v>
      </c>
      <c r="C31">
        <f>'R12-S8 MRIO'!C31/'R12-S8 MRIO'!$C$100</f>
        <v>3.4465717935331228E-9</v>
      </c>
      <c r="D31">
        <f>'R12-S8 MRIO'!D31/'R12-S8 MRIO'!$D$100</f>
        <v>3.0366862827069404E-9</v>
      </c>
      <c r="E31">
        <f>'R12-S8 MRIO'!E31/'R12-S8 MRIO'!$E$100</f>
        <v>4.9107757641490722E-9</v>
      </c>
      <c r="F31">
        <f>'R12-S8 MRIO'!F31/'R12-S8 MRIO'!$F$100</f>
        <v>9.81355654999724E-9</v>
      </c>
      <c r="G31">
        <f>'R12-S8 MRIO'!G31/'R12-S8 MRIO'!$G$100</f>
        <v>3.2449829556604964E-9</v>
      </c>
      <c r="H31">
        <f>'R12-S8 MRIO'!H31/'R12-S8 MRIO'!$H$100</f>
        <v>8.8417068183473815E-7</v>
      </c>
      <c r="I31">
        <f>'R12-S8 MRIO'!I31/'R12-S8 MRIO'!$I$100</f>
        <v>1.4828692648246098E-9</v>
      </c>
      <c r="J31">
        <f>'R12-S8 MRIO'!J31/'R12-S8 MRIO'!$J$100</f>
        <v>4.4411843491449427E-7</v>
      </c>
      <c r="K31">
        <f>'R12-S8 MRIO'!K31/'R12-S8 MRIO'!$K$100</f>
        <v>4.77495706879157E-9</v>
      </c>
      <c r="L31">
        <f>'R12-S8 MRIO'!L31/'R12-S8 MRIO'!$L$100</f>
        <v>1.7309794385188265E-7</v>
      </c>
      <c r="M31">
        <f>'R12-S8 MRIO'!M31/'R12-S8 MRIO'!$M$100</f>
        <v>7.3323102820982275E-10</v>
      </c>
      <c r="N31">
        <f>'R12-S8 MRIO'!N31/'R12-S8 MRIO'!$N$100</f>
        <v>8.5353637106698475E-9</v>
      </c>
      <c r="O31">
        <f>'R12-S8 MRIO'!O31/'R12-S8 MRIO'!$O$100</f>
        <v>7.6500467288457139E-10</v>
      </c>
      <c r="P31">
        <f>'R12-S8 MRIO'!P31/'R12-S8 MRIO'!$P$100</f>
        <v>1.1202132535006662E-9</v>
      </c>
      <c r="Q31">
        <f>'R12-S8 MRIO'!Q31/'R12-S8 MRIO'!$Q$100</f>
        <v>2.6194351320720711E-9</v>
      </c>
      <c r="R31">
        <f>'R12-S8 MRIO'!R31/'R12-S8 MRIO'!$R$100</f>
        <v>1.1615903442409863E-10</v>
      </c>
      <c r="S31">
        <f>'R12-S8 MRIO'!S31/'R12-S8 MRIO'!$S$100</f>
        <v>7.6409157433091179E-7</v>
      </c>
      <c r="T31">
        <f>'R12-S8 MRIO'!T31/'R12-S8 MRIO'!$T$100</f>
        <v>1.6462650487731499E-6</v>
      </c>
      <c r="U31">
        <f>'R12-S8 MRIO'!U31/'R12-S8 MRIO'!$U$100</f>
        <v>2.2513221537120456E-7</v>
      </c>
      <c r="V31">
        <f>'R12-S8 MRIO'!V31/'R12-S8 MRIO'!$V$100</f>
        <v>4.8199481995074139E-7</v>
      </c>
      <c r="W31">
        <f>'R12-S8 MRIO'!W31/'R12-S8 MRIO'!$W$100</f>
        <v>1.1676858023895176E-7</v>
      </c>
      <c r="X31">
        <f>'R12-S8 MRIO'!X31/'R12-S8 MRIO'!$X$100</f>
        <v>2.1917161376845052E-7</v>
      </c>
      <c r="Y31">
        <f>'R12-S8 MRIO'!Y31/'R12-S8 MRIO'!$Y$100</f>
        <v>4.8677302056504351E-7</v>
      </c>
      <c r="Z31">
        <f>'R12-S8 MRIO'!Z31/'R12-S8 MRIO'!$Z$100</f>
        <v>6.2631717647580028E-8</v>
      </c>
      <c r="AA31">
        <f>'R12-S8 MRIO'!AA31/'R12-S8 MRIO'!$AA$100</f>
        <v>5.0418553651002042E-4</v>
      </c>
      <c r="AB31">
        <f>'R12-S8 MRIO'!AB31/'R12-S8 MRIO'!$AB$100</f>
        <v>2.7918436283405932E-2</v>
      </c>
      <c r="AC31">
        <f>'R12-S8 MRIO'!AC31/'R12-S8 MRIO'!$AC$100</f>
        <v>7.3899807017186481E-5</v>
      </c>
      <c r="AD31">
        <f>'R12-S8 MRIO'!AD31/'R12-S8 MRIO'!$AD$100</f>
        <v>5.9842810870207432E-3</v>
      </c>
      <c r="AE31">
        <f>'R12-S8 MRIO'!AE31/'R12-S8 MRIO'!$AE$100</f>
        <v>1.1241672624221796E-3</v>
      </c>
      <c r="AF31">
        <f>'R12-S8 MRIO'!AF31/'R12-S8 MRIO'!$AF$100</f>
        <v>2.2845623416227145E-2</v>
      </c>
      <c r="AG31">
        <f>'R12-S8 MRIO'!AG31/'R12-S8 MRIO'!$AG$100</f>
        <v>1.6914927510213907E-4</v>
      </c>
      <c r="AH31">
        <f>'R12-S8 MRIO'!AH31/'R12-S8 MRIO'!$AH$100</f>
        <v>1.1910270396575757E-2</v>
      </c>
      <c r="AI31">
        <f>'R12-S8 MRIO'!AI31/'R12-S8 MRIO'!$AI$100</f>
        <v>2.7565902741838168E-6</v>
      </c>
      <c r="AJ31">
        <f>'R12-S8 MRIO'!AJ31/'R12-S8 MRIO'!$AJ$100</f>
        <v>7.7498764734144725E-6</v>
      </c>
      <c r="AK31">
        <f>'R12-S8 MRIO'!AK31/'R12-S8 MRIO'!$AK$100</f>
        <v>8.1648760670291397E-7</v>
      </c>
      <c r="AL31">
        <f>'R12-S8 MRIO'!AL31/'R12-S8 MRIO'!$AL$100</f>
        <v>6.4887982972965053E-6</v>
      </c>
      <c r="AM31">
        <f>'R12-S8 MRIO'!AM31/'R12-S8 MRIO'!$AM$100</f>
        <v>4.9145202367673952E-7</v>
      </c>
      <c r="AN31">
        <f>'R12-S8 MRIO'!AN31/'R12-S8 MRIO'!$AN$100</f>
        <v>1.6544045143162065E-7</v>
      </c>
      <c r="AO31">
        <f>'R12-S8 MRIO'!AO31/'R12-S8 MRIO'!$AO$100</f>
        <v>2.5268764452434574E-7</v>
      </c>
      <c r="AP31">
        <f>'R12-S8 MRIO'!AP31/'R12-S8 MRIO'!$AP$100</f>
        <v>1.022033794098474E-7</v>
      </c>
      <c r="AQ31">
        <f>'R12-S8 MRIO'!AQ31/'R12-S8 MRIO'!$AQ$100</f>
        <v>5.6122831942031854E-9</v>
      </c>
      <c r="AR31">
        <f>'R12-S8 MRIO'!AR31/'R12-S8 MRIO'!$AR$100</f>
        <v>5.558922540217144E-8</v>
      </c>
      <c r="AS31">
        <f>'R12-S8 MRIO'!AS31/'R12-S8 MRIO'!$AS$100</f>
        <v>5.2851606778837297E-9</v>
      </c>
      <c r="AT31">
        <f>'R12-S8 MRIO'!AT31/'R12-S8 MRIO'!$AT$100</f>
        <v>3.8724411615332403E-8</v>
      </c>
      <c r="AU31">
        <f>'R12-S8 MRIO'!AU31/'R12-S8 MRIO'!$AU$100</f>
        <v>4.9921078182555508E-9</v>
      </c>
      <c r="AV31">
        <f>'R12-S8 MRIO'!AV31/'R12-S8 MRIO'!$AV$100</f>
        <v>1.3132025656683383E-7</v>
      </c>
      <c r="AW31">
        <f>'R12-S8 MRIO'!AW31/'R12-S8 MRIO'!$AW$100</f>
        <v>1.0637272896811208E-8</v>
      </c>
      <c r="AX31">
        <f>'R12-S8 MRIO'!AX31/'R12-S8 MRIO'!$AX$100</f>
        <v>1.2294246241423447E-7</v>
      </c>
      <c r="AY31">
        <f>'R12-S8 MRIO'!AY31/'R12-S8 MRIO'!$AY$100</f>
        <v>0</v>
      </c>
      <c r="AZ31">
        <f>'R12-S8 MRIO'!AZ31/'R12-S8 MRIO'!$AZ$100</f>
        <v>0</v>
      </c>
      <c r="BA31">
        <f>'R12-S8 MRIO'!BA31/'R12-S8 MRIO'!$BA$100</f>
        <v>0</v>
      </c>
      <c r="BB31">
        <f>'R12-S8 MRIO'!BB31/'R12-S8 MRIO'!$BB$100</f>
        <v>0</v>
      </c>
      <c r="BC31">
        <f>'R12-S8 MRIO'!BC31/'R12-S8 MRIO'!$BC$100</f>
        <v>0</v>
      </c>
      <c r="BD31">
        <f>'R12-S8 MRIO'!BD31/'R12-S8 MRIO'!$BD$100</f>
        <v>0</v>
      </c>
      <c r="BE31">
        <f>'R12-S8 MRIO'!BE31/'R12-S8 MRIO'!$BE$100</f>
        <v>0</v>
      </c>
      <c r="BF31">
        <f>'R12-S8 MRIO'!BF31/'R12-S8 MRIO'!$BF$100</f>
        <v>0</v>
      </c>
      <c r="BG31">
        <f>'R12-S8 MRIO'!BG31/'R12-S8 MRIO'!$BG$100</f>
        <v>9.9900748185980997E-4</v>
      </c>
      <c r="BH31">
        <f>'R12-S8 MRIO'!BH31/'R12-S8 MRIO'!$BH$100</f>
        <v>1.0861068518766288E-3</v>
      </c>
      <c r="BI31">
        <f>'R12-S8 MRIO'!BI31/'R12-S8 MRIO'!$BI$100</f>
        <v>2.9259234447779426E-4</v>
      </c>
      <c r="BJ31">
        <f>'R12-S8 MRIO'!BJ31/'R12-S8 MRIO'!$BJ$100</f>
        <v>1.0858771615436524E-3</v>
      </c>
      <c r="BK31">
        <f>'R12-S8 MRIO'!BK31/'R12-S8 MRIO'!$BK$100</f>
        <v>2.3102532959090165E-4</v>
      </c>
      <c r="BL31">
        <f>'R12-S8 MRIO'!BL31/'R12-S8 MRIO'!$BL$100</f>
        <v>7.3537223444813263E-3</v>
      </c>
      <c r="BM31">
        <f>'R12-S8 MRIO'!BM31/'R12-S8 MRIO'!$BM$100</f>
        <v>7.4334716260097847E-4</v>
      </c>
      <c r="BN31">
        <f>'R12-S8 MRIO'!BN31/'R12-S8 MRIO'!$BN$100</f>
        <v>4.816354752445076E-3</v>
      </c>
      <c r="BO31">
        <f>'R12-S8 MRIO'!BO31/'R12-S8 MRIO'!$BO$100</f>
        <v>1.3173356258626293E-4</v>
      </c>
      <c r="BP31">
        <f>'R12-S8 MRIO'!BP31/'R12-S8 MRIO'!$BP$100</f>
        <v>2.9181304896431703E-3</v>
      </c>
      <c r="BQ31">
        <f>'R12-S8 MRIO'!BQ31/'R12-S8 MRIO'!$BQ$100</f>
        <v>6.6306136866345783E-5</v>
      </c>
      <c r="BR31">
        <f>'R12-S8 MRIO'!BR31/'R12-S8 MRIO'!$BR$100</f>
        <v>2.5576898407878896E-4</v>
      </c>
      <c r="BS31">
        <f>'R12-S8 MRIO'!BS31/'R12-S8 MRIO'!$BS$100</f>
        <v>9.9757878950053271E-5</v>
      </c>
      <c r="BT31">
        <f>'R12-S8 MRIO'!BT31/'R12-S8 MRIO'!$BT$100</f>
        <v>1.3537438660295624E-3</v>
      </c>
      <c r="BU31">
        <f>'R12-S8 MRIO'!BU31/'R12-S8 MRIO'!$BU$100</f>
        <v>4.9565211396785985E-4</v>
      </c>
      <c r="BV31">
        <f>'R12-S8 MRIO'!BV31/'R12-S8 MRIO'!$BV$100</f>
        <v>5.313392420887898E-4</v>
      </c>
      <c r="BW31">
        <f>'R12-S8 MRIO'!BW31/'R12-S8 MRIO'!$BW$100</f>
        <v>2.654202939698407E-8</v>
      </c>
      <c r="BX31">
        <f>'R12-S8 MRIO'!BX31/'R12-S8 MRIO'!$BX$100</f>
        <v>1.7850138940377626E-7</v>
      </c>
      <c r="BY31">
        <f>'R12-S8 MRIO'!BY31/'R12-S8 MRIO'!$BY$100</f>
        <v>5.764643484534829E-9</v>
      </c>
      <c r="BZ31">
        <f>'R12-S8 MRIO'!BZ31/'R12-S8 MRIO'!$BZ$100</f>
        <v>1.1118882438798316E-7</v>
      </c>
      <c r="CA31">
        <f>'R12-S8 MRIO'!CA31/'R12-S8 MRIO'!$CA$100</f>
        <v>6.8493549045346253E-9</v>
      </c>
      <c r="CB31">
        <f>'R12-S8 MRIO'!CB31/'R12-S8 MRIO'!$CB$100</f>
        <v>4.7759660880447493E-8</v>
      </c>
      <c r="CC31">
        <f>'R12-S8 MRIO'!CC31/'R12-S8 MRIO'!$CC$100</f>
        <v>3.9715639580239086E-8</v>
      </c>
      <c r="CD31">
        <f>'R12-S8 MRIO'!CD31/'R12-S8 MRIO'!$CD$100</f>
        <v>3.7885179511611439E-8</v>
      </c>
      <c r="CE31">
        <f>'R12-S8 MRIO'!CE31/'R12-S8 MRIO'!$CE$100</f>
        <v>1.0370029036036517E-5</v>
      </c>
      <c r="CF31">
        <f>'R12-S8 MRIO'!CF31/'R12-S8 MRIO'!$CF$100</f>
        <v>1.4908799041536499E-5</v>
      </c>
      <c r="CG31">
        <f>'R12-S8 MRIO'!CG31/'R12-S8 MRIO'!$CG$100</f>
        <v>1.5911675233993711E-6</v>
      </c>
      <c r="CH31">
        <f>'R12-S8 MRIO'!CH31/'R12-S8 MRIO'!$CH$100</f>
        <v>7.5331391079380793E-6</v>
      </c>
      <c r="CI31">
        <f>'R12-S8 MRIO'!CI31/'R12-S8 MRIO'!$CI$100</f>
        <v>2.4313497763241244E-6</v>
      </c>
      <c r="CU31" s="5">
        <f t="shared" si="0"/>
        <v>9.3052514913363887E-2</v>
      </c>
      <c r="CV31" s="2">
        <v>5.7808862766251001E-4</v>
      </c>
      <c r="CW31" s="2">
        <v>2.50546094030142E-2</v>
      </c>
      <c r="CX31" s="2">
        <v>4.9934112466871704E-3</v>
      </c>
      <c r="CY31" s="2">
        <v>82.733367919921903</v>
      </c>
      <c r="CZ31" s="2">
        <v>0.288044303655624</v>
      </c>
      <c r="DA31" s="2">
        <v>1.04500344023108E-2</v>
      </c>
      <c r="DB31" s="2">
        <v>0.230439618229866</v>
      </c>
      <c r="DC31" s="2">
        <v>299.65936279296898</v>
      </c>
      <c r="DD31" s="2">
        <v>20.252296447753899</v>
      </c>
      <c r="DE31" s="2">
        <v>4.9721067771315601E-3</v>
      </c>
      <c r="DF31" s="2">
        <v>14.975436210632299</v>
      </c>
      <c r="DG31" s="2">
        <v>7.35679006576538</v>
      </c>
      <c r="DH31">
        <v>0</v>
      </c>
      <c r="DI31">
        <v>9.3412003479898003E-5</v>
      </c>
      <c r="DJ31">
        <v>2.0333190914243499E-3</v>
      </c>
      <c r="DK31">
        <v>0.11411729693645588</v>
      </c>
      <c r="DL31">
        <v>2.5342481676489102E-3</v>
      </c>
      <c r="DM31">
        <v>1.40224467031658E-3</v>
      </c>
      <c r="DN31">
        <v>1.22306286357343E-3</v>
      </c>
      <c r="DO31">
        <v>1.3666872400790501E-3</v>
      </c>
      <c r="DP31">
        <v>1.3670285698026399E-3</v>
      </c>
      <c r="DQ31">
        <v>1.16579455789179E-3</v>
      </c>
      <c r="DR31">
        <v>1.2997118756175E-2</v>
      </c>
      <c r="DS31">
        <v>1.71072638034821</v>
      </c>
      <c r="DT31" s="3">
        <f>'[1]GovtExp (VDGM+VIGM)'!C30</f>
        <v>3.21461411658674E-5</v>
      </c>
      <c r="DU31" s="3">
        <f>'[1]GovtExp (VDGM+VIGM)'!D30</f>
        <v>6.1729695880785595E-4</v>
      </c>
      <c r="DV31" s="3">
        <f>'[1]GovtExp (VDGM+VIGM)'!E30</f>
        <v>0.13103799521923101</v>
      </c>
      <c r="DW31" s="3">
        <f>'[1]GovtExp (VDGM+VIGM)'!F30</f>
        <v>0.68799537420272805</v>
      </c>
      <c r="DX31" s="3">
        <f>'[1]GovtExp (VDGM+VIGM)'!G30</f>
        <v>2.50541651621461E-3</v>
      </c>
      <c r="DY31" s="3">
        <f>'[1]GovtExp (VDGM+VIGM)'!H30</f>
        <v>7.4857678555417806E-5</v>
      </c>
      <c r="DZ31" s="3">
        <f>'[1]GovtExp (VDGM+VIGM)'!I30</f>
        <v>4.5778467319905801E-3</v>
      </c>
      <c r="EA31" s="3">
        <f>'[1]GovtExp (VDGM+VIGM)'!J30</f>
        <v>199.54693603515599</v>
      </c>
      <c r="EB31" s="3">
        <f>'[1]GovtExp (VDGM+VIGM)'!K30</f>
        <v>30.770179748535199</v>
      </c>
      <c r="EC31" s="3">
        <f>'[1]GovtExp (VDGM+VIGM)'!L30</f>
        <v>7.8603113070130305E-4</v>
      </c>
      <c r="ED31" s="3">
        <f>'[1]GovtExp (VDGM+VIGM)'!M30</f>
        <v>29.567073822021499</v>
      </c>
      <c r="EE31" s="3">
        <f>'[1]GovtExp (VDGM+VIGM)'!N30</f>
        <v>0.95352089405059803</v>
      </c>
      <c r="EF31" s="3">
        <f>[1]Export!C30</f>
        <v>1.92085898015648E-3</v>
      </c>
      <c r="EG31" s="3">
        <f>[1]Export!D30</f>
        <v>2.5662463158369099E-2</v>
      </c>
      <c r="EH31" s="3">
        <f>[1]Export!E30</f>
        <v>0.91941487789154097</v>
      </c>
      <c r="EI31" s="3">
        <f>[1]Export!F30</f>
        <v>7.99999997980194E-6</v>
      </c>
      <c r="EJ31" s="3">
        <f>[1]Export!G30</f>
        <v>2.78856253623962</v>
      </c>
      <c r="EK31" s="3">
        <f>[1]Export!H30</f>
        <v>3.5388249903917299E-2</v>
      </c>
      <c r="EL31" s="3">
        <f>[1]Export!I30</f>
        <v>56.914478302002003</v>
      </c>
      <c r="EM31" s="3">
        <f>[1]Export!J30</f>
        <v>1423.26123046875</v>
      </c>
      <c r="EN31" s="3">
        <f>[1]Export!K30</f>
        <v>215.13952636718801</v>
      </c>
      <c r="EO31" s="3">
        <f>[1]Export!L30</f>
        <v>1.20636057108641E-2</v>
      </c>
      <c r="EP31" s="3">
        <f>[1]Export!M30</f>
        <v>230.58299255371099</v>
      </c>
      <c r="EQ31" s="3">
        <f>[1]Export!N30</f>
        <v>56.293567657470703</v>
      </c>
      <c r="ER31">
        <f t="shared" si="1"/>
        <v>2675.2170706377651</v>
      </c>
    </row>
    <row r="32" spans="1:148" x14ac:dyDescent="0.35">
      <c r="A32" s="1" t="s">
        <v>8</v>
      </c>
      <c r="B32" t="s">
        <v>21</v>
      </c>
      <c r="C32">
        <f>'R12-S8 MRIO'!C32/'R12-S8 MRIO'!$C$100</f>
        <v>0</v>
      </c>
      <c r="D32">
        <f>'R12-S8 MRIO'!D32/'R12-S8 MRIO'!$D$100</f>
        <v>0</v>
      </c>
      <c r="E32">
        <f>'R12-S8 MRIO'!E32/'R12-S8 MRIO'!$E$100</f>
        <v>0</v>
      </c>
      <c r="F32">
        <f>'R12-S8 MRIO'!F32/'R12-S8 MRIO'!$F$100</f>
        <v>0</v>
      </c>
      <c r="G32">
        <f>'R12-S8 MRIO'!G32/'R12-S8 MRIO'!$G$100</f>
        <v>0</v>
      </c>
      <c r="H32">
        <f>'R12-S8 MRIO'!H32/'R12-S8 MRIO'!$H$100</f>
        <v>0</v>
      </c>
      <c r="I32">
        <f>'R12-S8 MRIO'!I32/'R12-S8 MRIO'!$I$100</f>
        <v>0</v>
      </c>
      <c r="J32">
        <f>'R12-S8 MRIO'!J32/'R12-S8 MRIO'!$J$100</f>
        <v>0</v>
      </c>
      <c r="K32">
        <f>'R12-S8 MRIO'!K32/'R12-S8 MRIO'!$K$100</f>
        <v>9.7162603166840073E-10</v>
      </c>
      <c r="L32">
        <f>'R12-S8 MRIO'!L32/'R12-S8 MRIO'!$L$100</f>
        <v>9.7430996672590038E-8</v>
      </c>
      <c r="M32">
        <f>'R12-S8 MRIO'!M32/'R12-S8 MRIO'!$M$100</f>
        <v>6.1440594330133279E-11</v>
      </c>
      <c r="N32">
        <f>'R12-S8 MRIO'!N32/'R12-S8 MRIO'!$N$100</f>
        <v>1.4236983565184713E-9</v>
      </c>
      <c r="O32">
        <f>'R12-S8 MRIO'!O32/'R12-S8 MRIO'!$O$100</f>
        <v>4.9409863026789689E-10</v>
      </c>
      <c r="P32">
        <f>'R12-S8 MRIO'!P32/'R12-S8 MRIO'!$P$100</f>
        <v>7.6040635014518213E-10</v>
      </c>
      <c r="Q32">
        <f>'R12-S8 MRIO'!Q32/'R12-S8 MRIO'!$Q$100</f>
        <v>2.985490741132391E-9</v>
      </c>
      <c r="R32">
        <f>'R12-S8 MRIO'!R32/'R12-S8 MRIO'!$R$100</f>
        <v>7.6822864300195692E-10</v>
      </c>
      <c r="S32">
        <f>'R12-S8 MRIO'!S32/'R12-S8 MRIO'!$S$100</f>
        <v>8.7157140402960102E-7</v>
      </c>
      <c r="T32">
        <f>'R12-S8 MRIO'!T32/'R12-S8 MRIO'!$T$100</f>
        <v>1.3334787498955424E-6</v>
      </c>
      <c r="U32">
        <f>'R12-S8 MRIO'!U32/'R12-S8 MRIO'!$U$100</f>
        <v>3.3858764115679548E-6</v>
      </c>
      <c r="V32">
        <f>'R12-S8 MRIO'!V32/'R12-S8 MRIO'!$V$100</f>
        <v>1.7193013943646145E-7</v>
      </c>
      <c r="W32">
        <f>'R12-S8 MRIO'!W32/'R12-S8 MRIO'!$W$100</f>
        <v>6.6913381045057853E-6</v>
      </c>
      <c r="X32">
        <f>'R12-S8 MRIO'!X32/'R12-S8 MRIO'!$X$100</f>
        <v>3.6686858166643397E-7</v>
      </c>
      <c r="Y32">
        <f>'R12-S8 MRIO'!Y32/'R12-S8 MRIO'!$Y$100</f>
        <v>3.8961217532087594E-7</v>
      </c>
      <c r="Z32">
        <f>'R12-S8 MRIO'!Z32/'R12-S8 MRIO'!$Z$100</f>
        <v>1.95743883911812E-7</v>
      </c>
      <c r="AA32">
        <f>'R12-S8 MRIO'!AA32/'R12-S8 MRIO'!$AA$100</f>
        <v>7.4261761407463977E-4</v>
      </c>
      <c r="AB32">
        <f>'R12-S8 MRIO'!AB32/'R12-S8 MRIO'!$AB$100</f>
        <v>3.8682330510248122E-2</v>
      </c>
      <c r="AC32">
        <f>'R12-S8 MRIO'!AC32/'R12-S8 MRIO'!$AC$100</f>
        <v>2.4819392350319E-3</v>
      </c>
      <c r="AD32">
        <f>'R12-S8 MRIO'!AD32/'R12-S8 MRIO'!$AD$100</f>
        <v>7.9777713483631068E-4</v>
      </c>
      <c r="AE32">
        <f>'R12-S8 MRIO'!AE32/'R12-S8 MRIO'!$AE$100</f>
        <v>1.2468023649940657E-2</v>
      </c>
      <c r="AF32">
        <f>'R12-S8 MRIO'!AF32/'R12-S8 MRIO'!$AF$100</f>
        <v>5.9356540806993385E-4</v>
      </c>
      <c r="AG32">
        <f>'R12-S8 MRIO'!AG32/'R12-S8 MRIO'!$AG$100</f>
        <v>2.1539059284790375E-4</v>
      </c>
      <c r="AH32">
        <f>'R12-S8 MRIO'!AH32/'R12-S8 MRIO'!$AH$100</f>
        <v>5.0434238377958654E-5</v>
      </c>
      <c r="AI32">
        <f>'R12-S8 MRIO'!AI32/'R12-S8 MRIO'!$AI$100</f>
        <v>5.6952708480376663E-6</v>
      </c>
      <c r="AJ32">
        <f>'R12-S8 MRIO'!AJ32/'R12-S8 MRIO'!$AJ$100</f>
        <v>4.6119025713616624E-5</v>
      </c>
      <c r="AK32">
        <f>'R12-S8 MRIO'!AK32/'R12-S8 MRIO'!$AK$100</f>
        <v>2.97112572680413E-5</v>
      </c>
      <c r="AL32">
        <f>'R12-S8 MRIO'!AL32/'R12-S8 MRIO'!$AL$100</f>
        <v>5.6717918693682396E-6</v>
      </c>
      <c r="AM32">
        <f>'R12-S8 MRIO'!AM32/'R12-S8 MRIO'!$AM$100</f>
        <v>2.9378504316123207E-5</v>
      </c>
      <c r="AN32">
        <f>'R12-S8 MRIO'!AN32/'R12-S8 MRIO'!$AN$100</f>
        <v>9.6182197125764161E-7</v>
      </c>
      <c r="AO32">
        <f>'R12-S8 MRIO'!AO32/'R12-S8 MRIO'!$AO$100</f>
        <v>2.642785472572198E-6</v>
      </c>
      <c r="AP32">
        <f>'R12-S8 MRIO'!AP32/'R12-S8 MRIO'!$AP$100</f>
        <v>2.3422269341221945E-6</v>
      </c>
      <c r="AQ32">
        <f>'R12-S8 MRIO'!AQ32/'R12-S8 MRIO'!$AQ$100</f>
        <v>1.8476599658474442E-8</v>
      </c>
      <c r="AR32">
        <f>'R12-S8 MRIO'!AR32/'R12-S8 MRIO'!$AR$100</f>
        <v>1.5522368046124847E-6</v>
      </c>
      <c r="AS32">
        <f>'R12-S8 MRIO'!AS32/'R12-S8 MRIO'!$AS$100</f>
        <v>1.1773797792110376E-8</v>
      </c>
      <c r="AT32">
        <f>'R12-S8 MRIO'!AT32/'R12-S8 MRIO'!$AT$100</f>
        <v>2.235132603639395E-7</v>
      </c>
      <c r="AU32">
        <f>'R12-S8 MRIO'!AU32/'R12-S8 MRIO'!$AU$100</f>
        <v>5.5513463781396021E-8</v>
      </c>
      <c r="AV32">
        <f>'R12-S8 MRIO'!AV32/'R12-S8 MRIO'!$AV$100</f>
        <v>6.8899748795268382E-8</v>
      </c>
      <c r="AW32">
        <f>'R12-S8 MRIO'!AW32/'R12-S8 MRIO'!$AW$100</f>
        <v>1.851000757485643E-7</v>
      </c>
      <c r="AX32">
        <f>'R12-S8 MRIO'!AX32/'R12-S8 MRIO'!$AX$100</f>
        <v>6.912197049119287E-8</v>
      </c>
      <c r="AY32">
        <f>'R12-S8 MRIO'!AY32/'R12-S8 MRIO'!$AY$100</f>
        <v>0</v>
      </c>
      <c r="AZ32">
        <f>'R12-S8 MRIO'!AZ32/'R12-S8 MRIO'!$AZ$100</f>
        <v>0</v>
      </c>
      <c r="BA32">
        <f>'R12-S8 MRIO'!BA32/'R12-S8 MRIO'!$BA$100</f>
        <v>0</v>
      </c>
      <c r="BB32">
        <f>'R12-S8 MRIO'!BB32/'R12-S8 MRIO'!$BB$100</f>
        <v>0</v>
      </c>
      <c r="BC32">
        <f>'R12-S8 MRIO'!BC32/'R12-S8 MRIO'!$BC$100</f>
        <v>0</v>
      </c>
      <c r="BD32">
        <f>'R12-S8 MRIO'!BD32/'R12-S8 MRIO'!$BD$100</f>
        <v>0</v>
      </c>
      <c r="BE32">
        <f>'R12-S8 MRIO'!BE32/'R12-S8 MRIO'!$BE$100</f>
        <v>0</v>
      </c>
      <c r="BF32">
        <f>'R12-S8 MRIO'!BF32/'R12-S8 MRIO'!$BF$100</f>
        <v>0</v>
      </c>
      <c r="BG32">
        <f>'R12-S8 MRIO'!BG32/'R12-S8 MRIO'!$BG$100</f>
        <v>6.1833007091641288E-4</v>
      </c>
      <c r="BH32">
        <f>'R12-S8 MRIO'!BH32/'R12-S8 MRIO'!$BH$100</f>
        <v>8.6737916781959561E-4</v>
      </c>
      <c r="BI32">
        <f>'R12-S8 MRIO'!BI32/'R12-S8 MRIO'!$BI$100</f>
        <v>2.7497186671118345E-4</v>
      </c>
      <c r="BJ32">
        <f>'R12-S8 MRIO'!BJ32/'R12-S8 MRIO'!$BJ$100</f>
        <v>2.1748655191891565E-4</v>
      </c>
      <c r="BK32">
        <f>'R12-S8 MRIO'!BK32/'R12-S8 MRIO'!$BK$100</f>
        <v>3.6553186584494218E-4</v>
      </c>
      <c r="BL32">
        <f>'R12-S8 MRIO'!BL32/'R12-S8 MRIO'!$BL$100</f>
        <v>5.7909798072398671E-4</v>
      </c>
      <c r="BM32">
        <f>'R12-S8 MRIO'!BM32/'R12-S8 MRIO'!$BM$100</f>
        <v>1.6923994761288226E-3</v>
      </c>
      <c r="BN32">
        <f>'R12-S8 MRIO'!BN32/'R12-S8 MRIO'!$BN$100</f>
        <v>2.5548526097276354E-4</v>
      </c>
      <c r="BO32">
        <f>'R12-S8 MRIO'!BO32/'R12-S8 MRIO'!$BO$100</f>
        <v>1.9296008784257075E-4</v>
      </c>
      <c r="BP32">
        <f>'R12-S8 MRIO'!BP32/'R12-S8 MRIO'!$BP$100</f>
        <v>1.0814500361365463E-3</v>
      </c>
      <c r="BQ32">
        <f>'R12-S8 MRIO'!BQ32/'R12-S8 MRIO'!$BQ$100</f>
        <v>4.3360629898562263E-5</v>
      </c>
      <c r="BR32">
        <f>'R12-S8 MRIO'!BR32/'R12-S8 MRIO'!$BR$100</f>
        <v>4.8906741917358518E-5</v>
      </c>
      <c r="BS32">
        <f>'R12-S8 MRIO'!BS32/'R12-S8 MRIO'!$BS$100</f>
        <v>9.0819316397901937E-5</v>
      </c>
      <c r="BT32">
        <f>'R12-S8 MRIO'!BT32/'R12-S8 MRIO'!$BT$100</f>
        <v>9.977825433694484E-4</v>
      </c>
      <c r="BU32">
        <f>'R12-S8 MRIO'!BU32/'R12-S8 MRIO'!$BU$100</f>
        <v>5.3225455183741736E-4</v>
      </c>
      <c r="BV32">
        <f>'R12-S8 MRIO'!BV32/'R12-S8 MRIO'!$BV$100</f>
        <v>5.4546689245249331E-5</v>
      </c>
      <c r="BW32">
        <f>'R12-S8 MRIO'!BW32/'R12-S8 MRIO'!$BW$100</f>
        <v>3.5121124198042802E-8</v>
      </c>
      <c r="BX32">
        <f>'R12-S8 MRIO'!BX32/'R12-S8 MRIO'!$BX$100</f>
        <v>3.6435978585744407E-7</v>
      </c>
      <c r="BY32">
        <f>'R12-S8 MRIO'!BY32/'R12-S8 MRIO'!$BY$100</f>
        <v>5.9953951990731163E-9</v>
      </c>
      <c r="BZ32">
        <f>'R12-S8 MRIO'!BZ32/'R12-S8 MRIO'!$BZ$100</f>
        <v>3.3890405277414878E-8</v>
      </c>
      <c r="CA32">
        <f>'R12-S8 MRIO'!CA32/'R12-S8 MRIO'!$CA$100</f>
        <v>2.1081088327133839E-8</v>
      </c>
      <c r="CB32">
        <f>'R12-S8 MRIO'!CB32/'R12-S8 MRIO'!$CB$100</f>
        <v>1.0641692545040531E-7</v>
      </c>
      <c r="CC32">
        <f>'R12-S8 MRIO'!CC32/'R12-S8 MRIO'!$CC$100</f>
        <v>1.6071465385876314E-7</v>
      </c>
      <c r="CD32">
        <f>'R12-S8 MRIO'!CD32/'R12-S8 MRIO'!$CD$100</f>
        <v>4.0478804682310323E-8</v>
      </c>
      <c r="CE32">
        <f>'R12-S8 MRIO'!CE32/'R12-S8 MRIO'!$CE$100</f>
        <v>5.0371817857893046E-5</v>
      </c>
      <c r="CF32">
        <f>'R12-S8 MRIO'!CF32/'R12-S8 MRIO'!$CF$100</f>
        <v>8.6320449007324878E-5</v>
      </c>
      <c r="CG32">
        <f>'R12-S8 MRIO'!CG32/'R12-S8 MRIO'!$CG$100</f>
        <v>8.4447173591629257E-6</v>
      </c>
      <c r="CH32">
        <f>'R12-S8 MRIO'!CH32/'R12-S8 MRIO'!$CH$100</f>
        <v>1.5915628507843415E-5</v>
      </c>
      <c r="CI32">
        <f>'R12-S8 MRIO'!CI32/'R12-S8 MRIO'!$CI$100</f>
        <v>2.0836140763478834E-5</v>
      </c>
      <c r="CU32" s="5">
        <f t="shared" si="0"/>
        <v>6.4265716668338399E-2</v>
      </c>
      <c r="CV32" s="2">
        <v>0</v>
      </c>
      <c r="CW32" s="2">
        <v>4.6582318842411E-2</v>
      </c>
      <c r="CX32" s="2">
        <v>0.68337398767471302</v>
      </c>
      <c r="CY32" s="2">
        <v>160.65376281738301</v>
      </c>
      <c r="CZ32" s="2">
        <v>1.0174419879913299</v>
      </c>
      <c r="DA32" s="2">
        <v>9.2896847054362297E-3</v>
      </c>
      <c r="DB32" s="2">
        <v>1.7204560041427599</v>
      </c>
      <c r="DC32" s="2">
        <v>217.235275268555</v>
      </c>
      <c r="DD32" s="2">
        <v>18.111858367919901</v>
      </c>
      <c r="DE32" s="2">
        <v>1.0174109600484401E-2</v>
      </c>
      <c r="DF32" s="2">
        <v>137.49060058593801</v>
      </c>
      <c r="DG32" s="2">
        <v>17.876167297363299</v>
      </c>
      <c r="DH32">
        <v>1.79616995155811E-2</v>
      </c>
      <c r="DI32">
        <v>0.135327324271202</v>
      </c>
      <c r="DJ32">
        <v>8.1573411822319003E-2</v>
      </c>
      <c r="DK32">
        <v>67.72796073555952</v>
      </c>
      <c r="DL32">
        <v>3.7115536630153698E-2</v>
      </c>
      <c r="DM32">
        <v>9.2982791364193004E-2</v>
      </c>
      <c r="DN32">
        <v>4.7401051968336098E-2</v>
      </c>
      <c r="DO32">
        <v>2.25320607423782E-2</v>
      </c>
      <c r="DP32">
        <v>2.6787443086504902E-2</v>
      </c>
      <c r="DQ32">
        <v>0.22500666975975001</v>
      </c>
      <c r="DR32">
        <v>0.27358710765838601</v>
      </c>
      <c r="DS32">
        <v>23.642868041992202</v>
      </c>
      <c r="DT32" s="3">
        <f>'[1]GovtExp (VDGM+VIGM)'!C31</f>
        <v>0</v>
      </c>
      <c r="DU32" s="3">
        <f>'[1]GovtExp (VDGM+VIGM)'!D31</f>
        <v>3.8249865610851002E-5</v>
      </c>
      <c r="DV32" s="3">
        <f>'[1]GovtExp (VDGM+VIGM)'!E31</f>
        <v>9.2565140221267895E-4</v>
      </c>
      <c r="DW32" s="3">
        <f>'[1]GovtExp (VDGM+VIGM)'!F31</f>
        <v>0.39549463987350503</v>
      </c>
      <c r="DX32" s="3">
        <f>'[1]GovtExp (VDGM+VIGM)'!G31</f>
        <v>1.66549650020897E-3</v>
      </c>
      <c r="DY32" s="3">
        <f>'[1]GovtExp (VDGM+VIGM)'!H31</f>
        <v>5.96842000959441E-5</v>
      </c>
      <c r="DZ32" s="3">
        <f>'[1]GovtExp (VDGM+VIGM)'!I31</f>
        <v>3.2803609501570498E-3</v>
      </c>
      <c r="EA32" s="3">
        <f>'[1]GovtExp (VDGM+VIGM)'!J31</f>
        <v>0.35183462500572199</v>
      </c>
      <c r="EB32" s="3">
        <f>'[1]GovtExp (VDGM+VIGM)'!K31</f>
        <v>3.82133200764656E-2</v>
      </c>
      <c r="EC32" s="3">
        <f>'[1]GovtExp (VDGM+VIGM)'!L31</f>
        <v>2.5244613425456898E-5</v>
      </c>
      <c r="ED32" s="3">
        <f>'[1]GovtExp (VDGM+VIGM)'!M31</f>
        <v>0.228898406028748</v>
      </c>
      <c r="EE32" s="3">
        <f>'[1]GovtExp (VDGM+VIGM)'!N31</f>
        <v>2.1215764805674601E-2</v>
      </c>
      <c r="EF32" s="3">
        <f>[1]Export!C31</f>
        <v>1.32961489725858E-4</v>
      </c>
      <c r="EG32" s="3">
        <f>[1]Export!D31</f>
        <v>7.9787470400333405E-2</v>
      </c>
      <c r="EH32" s="3">
        <f>[1]Export!E31</f>
        <v>3.6195325851440399</v>
      </c>
      <c r="EI32" s="3">
        <f>[1]Export!F31</f>
        <v>1.1000000085914501E-5</v>
      </c>
      <c r="EJ32" s="3">
        <f>[1]Export!G31</f>
        <v>22.025325775146499</v>
      </c>
      <c r="EK32" s="3">
        <f>[1]Export!H31</f>
        <v>0.146250009536743</v>
      </c>
      <c r="EL32" s="3">
        <f>[1]Export!I31</f>
        <v>7.8719625473022496</v>
      </c>
      <c r="EM32" s="3">
        <f>[1]Export!J31</f>
        <v>1381.7587890625</v>
      </c>
      <c r="EN32" s="3">
        <f>[1]Export!K31</f>
        <v>155.76393127441401</v>
      </c>
      <c r="EO32" s="3">
        <f>[1]Export!L31</f>
        <v>2.8589487075805699E-2</v>
      </c>
      <c r="EP32" s="3">
        <f>[1]Export!M31</f>
        <v>1914.3642578125</v>
      </c>
      <c r="EQ32" s="3">
        <f>[1]Export!N31</f>
        <v>262.56164550781301</v>
      </c>
      <c r="ER32">
        <f t="shared" si="1"/>
        <v>4396.5764846744687</v>
      </c>
    </row>
    <row r="33" spans="1:148" x14ac:dyDescent="0.35">
      <c r="A33" s="1" t="s">
        <v>8</v>
      </c>
      <c r="B33" t="s">
        <v>22</v>
      </c>
      <c r="C33">
        <f>'R12-S8 MRIO'!C33/'R12-S8 MRIO'!$C$100</f>
        <v>8.1691724134992925E-7</v>
      </c>
      <c r="D33">
        <f>'R12-S8 MRIO'!D33/'R12-S8 MRIO'!$D$100</f>
        <v>8.3142023942398277E-8</v>
      </c>
      <c r="E33">
        <f>'R12-S8 MRIO'!E33/'R12-S8 MRIO'!$E$100</f>
        <v>1.5821366509548372E-6</v>
      </c>
      <c r="F33">
        <f>'R12-S8 MRIO'!F33/'R12-S8 MRIO'!$F$100</f>
        <v>1.5652958864865833E-7</v>
      </c>
      <c r="G33">
        <f>'R12-S8 MRIO'!G33/'R12-S8 MRIO'!$G$100</f>
        <v>4.6277230776642126E-8</v>
      </c>
      <c r="H33">
        <f>'R12-S8 MRIO'!H33/'R12-S8 MRIO'!$H$100</f>
        <v>4.381793287008487E-8</v>
      </c>
      <c r="I33">
        <f>'R12-S8 MRIO'!I33/'R12-S8 MRIO'!$I$100</f>
        <v>3.0199536434126961E-8</v>
      </c>
      <c r="J33">
        <f>'R12-S8 MRIO'!J33/'R12-S8 MRIO'!$J$100</f>
        <v>2.3087967599505253E-9</v>
      </c>
      <c r="K33">
        <f>'R12-S8 MRIO'!K33/'R12-S8 MRIO'!$K$100</f>
        <v>8.4702936716135026E-7</v>
      </c>
      <c r="L33">
        <f>'R12-S8 MRIO'!L33/'R12-S8 MRIO'!$L$100</f>
        <v>6.3666937759911204E-6</v>
      </c>
      <c r="M33">
        <f>'R12-S8 MRIO'!M33/'R12-S8 MRIO'!$M$100</f>
        <v>3.0693672778461906E-6</v>
      </c>
      <c r="N33">
        <f>'R12-S8 MRIO'!N33/'R12-S8 MRIO'!$N$100</f>
        <v>6.2766705772776518E-7</v>
      </c>
      <c r="O33">
        <f>'R12-S8 MRIO'!O33/'R12-S8 MRIO'!$O$100</f>
        <v>1.3122432674937421E-7</v>
      </c>
      <c r="P33">
        <f>'R12-S8 MRIO'!P33/'R12-S8 MRIO'!$P$100</f>
        <v>9.6937435207114874E-8</v>
      </c>
      <c r="Q33">
        <f>'R12-S8 MRIO'!Q33/'R12-S8 MRIO'!$Q$100</f>
        <v>8.4793129309919823E-7</v>
      </c>
      <c r="R33">
        <f>'R12-S8 MRIO'!R33/'R12-S8 MRIO'!$R$100</f>
        <v>3.5478483798418067E-8</v>
      </c>
      <c r="S33">
        <f>'R12-S8 MRIO'!S33/'R12-S8 MRIO'!$S$100</f>
        <v>2.4804371207310086E-7</v>
      </c>
      <c r="T33">
        <f>'R12-S8 MRIO'!T33/'R12-S8 MRIO'!$T$100</f>
        <v>9.1492033086663524E-8</v>
      </c>
      <c r="U33">
        <f>'R12-S8 MRIO'!U33/'R12-S8 MRIO'!$U$100</f>
        <v>6.8837739229639026E-7</v>
      </c>
      <c r="V33">
        <f>'R12-S8 MRIO'!V33/'R12-S8 MRIO'!$V$100</f>
        <v>9.9244789537171793E-8</v>
      </c>
      <c r="W33">
        <f>'R12-S8 MRIO'!W33/'R12-S8 MRIO'!$W$100</f>
        <v>3.2173934371521925E-8</v>
      </c>
      <c r="X33">
        <f>'R12-S8 MRIO'!X33/'R12-S8 MRIO'!$X$100</f>
        <v>2.4067717614830528E-8</v>
      </c>
      <c r="Y33">
        <f>'R12-S8 MRIO'!Y33/'R12-S8 MRIO'!$Y$100</f>
        <v>1.0334208258302579E-7</v>
      </c>
      <c r="Z33">
        <f>'R12-S8 MRIO'!Z33/'R12-S8 MRIO'!$Z$100</f>
        <v>8.9768801245560755E-9</v>
      </c>
      <c r="AA33">
        <f>'R12-S8 MRIO'!AA33/'R12-S8 MRIO'!$AA$100</f>
        <v>2.2058270658036425E-3</v>
      </c>
      <c r="AB33">
        <f>'R12-S8 MRIO'!AB33/'R12-S8 MRIO'!$AB$100</f>
        <v>5.1180102687428737E-2</v>
      </c>
      <c r="AC33">
        <f>'R12-S8 MRIO'!AC33/'R12-S8 MRIO'!$AC$100</f>
        <v>6.0678282201344236E-3</v>
      </c>
      <c r="AD33">
        <f>'R12-S8 MRIO'!AD33/'R12-S8 MRIO'!$AD$100</f>
        <v>5.5951535655809495E-3</v>
      </c>
      <c r="AE33">
        <f>'R12-S8 MRIO'!AE33/'R12-S8 MRIO'!$AE$100</f>
        <v>7.6818309876169855E-4</v>
      </c>
      <c r="AF33">
        <f>'R12-S8 MRIO'!AF33/'R12-S8 MRIO'!$AF$100</f>
        <v>1.0318636570084681E-4</v>
      </c>
      <c r="AG33">
        <f>'R12-S8 MRIO'!AG33/'R12-S8 MRIO'!$AG$100</f>
        <v>1.09248999583267E-4</v>
      </c>
      <c r="AH33">
        <f>'R12-S8 MRIO'!AH33/'R12-S8 MRIO'!$AH$100</f>
        <v>3.2057218640977144E-5</v>
      </c>
      <c r="AI33">
        <f>'R12-S8 MRIO'!AI33/'R12-S8 MRIO'!$AI$100</f>
        <v>4.679776626021909E-7</v>
      </c>
      <c r="AJ33">
        <f>'R12-S8 MRIO'!AJ33/'R12-S8 MRIO'!$AJ$100</f>
        <v>3.5308940899353335E-7</v>
      </c>
      <c r="AK33">
        <f>'R12-S8 MRIO'!AK33/'R12-S8 MRIO'!$AK$100</f>
        <v>2.7925772660885057E-6</v>
      </c>
      <c r="AL33">
        <f>'R12-S8 MRIO'!AL33/'R12-S8 MRIO'!$AL$100</f>
        <v>3.135611080454096E-7</v>
      </c>
      <c r="AM33">
        <f>'R12-S8 MRIO'!AM33/'R12-S8 MRIO'!$AM$100</f>
        <v>7.3647598176511353E-8</v>
      </c>
      <c r="AN33">
        <f>'R12-S8 MRIO'!AN33/'R12-S8 MRIO'!$AN$100</f>
        <v>2.8329859519560257E-8</v>
      </c>
      <c r="AO33">
        <f>'R12-S8 MRIO'!AO33/'R12-S8 MRIO'!$AO$100</f>
        <v>7.9330589463891545E-8</v>
      </c>
      <c r="AP33">
        <f>'R12-S8 MRIO'!AP33/'R12-S8 MRIO'!$AP$100</f>
        <v>1.2136355195744866E-8</v>
      </c>
      <c r="AQ33">
        <f>'R12-S8 MRIO'!AQ33/'R12-S8 MRIO'!$AQ$100</f>
        <v>1.0070765271039131E-7</v>
      </c>
      <c r="AR33">
        <f>'R12-S8 MRIO'!AR33/'R12-S8 MRIO'!$AR$100</f>
        <v>2.4692049446144003E-7</v>
      </c>
      <c r="AS33">
        <f>'R12-S8 MRIO'!AS33/'R12-S8 MRIO'!$AS$100</f>
        <v>1.0243275275366745E-6</v>
      </c>
      <c r="AT33">
        <f>'R12-S8 MRIO'!AT33/'R12-S8 MRIO'!$AT$100</f>
        <v>2.9712752484763294E-7</v>
      </c>
      <c r="AU33">
        <f>'R12-S8 MRIO'!AU33/'R12-S8 MRIO'!$AU$100</f>
        <v>5.8510515850385822E-8</v>
      </c>
      <c r="AV33">
        <f>'R12-S8 MRIO'!AV33/'R12-S8 MRIO'!$AV$100</f>
        <v>4.5952858161842071E-8</v>
      </c>
      <c r="AW33">
        <f>'R12-S8 MRIO'!AW33/'R12-S8 MRIO'!$AW$100</f>
        <v>2.8543627327633637E-7</v>
      </c>
      <c r="AX33">
        <f>'R12-S8 MRIO'!AX33/'R12-S8 MRIO'!$AX$100</f>
        <v>1.3661761456180061E-8</v>
      </c>
      <c r="AY33">
        <f>'R12-S8 MRIO'!AY33/'R12-S8 MRIO'!$AY$100</f>
        <v>0</v>
      </c>
      <c r="AZ33">
        <f>'R12-S8 MRIO'!AZ33/'R12-S8 MRIO'!$AZ$100</f>
        <v>0</v>
      </c>
      <c r="BA33">
        <f>'R12-S8 MRIO'!BA33/'R12-S8 MRIO'!$BA$100</f>
        <v>0</v>
      </c>
      <c r="BB33">
        <f>'R12-S8 MRIO'!BB33/'R12-S8 MRIO'!$BB$100</f>
        <v>0</v>
      </c>
      <c r="BC33">
        <f>'R12-S8 MRIO'!BC33/'R12-S8 MRIO'!$BC$100</f>
        <v>0</v>
      </c>
      <c r="BD33">
        <f>'R12-S8 MRIO'!BD33/'R12-S8 MRIO'!$BD$100</f>
        <v>0</v>
      </c>
      <c r="BE33">
        <f>'R12-S8 MRIO'!BE33/'R12-S8 MRIO'!$BE$100</f>
        <v>0</v>
      </c>
      <c r="BF33">
        <f>'R12-S8 MRIO'!BF33/'R12-S8 MRIO'!$BF$100</f>
        <v>0</v>
      </c>
      <c r="BG33">
        <f>'R12-S8 MRIO'!BG33/'R12-S8 MRIO'!$BG$100</f>
        <v>1.9837707278634745E-6</v>
      </c>
      <c r="BH33">
        <f>'R12-S8 MRIO'!BH33/'R12-S8 MRIO'!$BH$100</f>
        <v>2.7690110464183406E-7</v>
      </c>
      <c r="BI33">
        <f>'R12-S8 MRIO'!BI33/'R12-S8 MRIO'!$BI$100</f>
        <v>5.3692119693672463E-6</v>
      </c>
      <c r="BJ33">
        <f>'R12-S8 MRIO'!BJ33/'R12-S8 MRIO'!$BJ$100</f>
        <v>5.7999945458474696E-7</v>
      </c>
      <c r="BK33">
        <f>'R12-S8 MRIO'!BK33/'R12-S8 MRIO'!$BK$100</f>
        <v>1.1357005004204836E-7</v>
      </c>
      <c r="BL33">
        <f>'R12-S8 MRIO'!BL33/'R12-S8 MRIO'!$BL$100</f>
        <v>2.9585537773772701E-7</v>
      </c>
      <c r="BM33">
        <f>'R12-S8 MRIO'!BM33/'R12-S8 MRIO'!$BM$100</f>
        <v>8.2677488969598562E-7</v>
      </c>
      <c r="BN33">
        <f>'R12-S8 MRIO'!BN33/'R12-S8 MRIO'!$BN$100</f>
        <v>2.3141969320039451E-8</v>
      </c>
      <c r="BO33">
        <f>'R12-S8 MRIO'!BO33/'R12-S8 MRIO'!$BO$100</f>
        <v>9.9357691101445853E-8</v>
      </c>
      <c r="BP33">
        <f>'R12-S8 MRIO'!BP33/'R12-S8 MRIO'!$BP$100</f>
        <v>1.7266919668461233E-7</v>
      </c>
      <c r="BQ33">
        <f>'R12-S8 MRIO'!BQ33/'R12-S8 MRIO'!$BQ$100</f>
        <v>3.3414278023469576E-7</v>
      </c>
      <c r="BR33">
        <f>'R12-S8 MRIO'!BR33/'R12-S8 MRIO'!$BR$100</f>
        <v>6.2447526783879195E-8</v>
      </c>
      <c r="BS33">
        <f>'R12-S8 MRIO'!BS33/'R12-S8 MRIO'!$BS$100</f>
        <v>1.0261410519067132E-8</v>
      </c>
      <c r="BT33">
        <f>'R12-S8 MRIO'!BT33/'R12-S8 MRIO'!$BT$100</f>
        <v>5.2028242346246937E-8</v>
      </c>
      <c r="BU33">
        <f>'R12-S8 MRIO'!BU33/'R12-S8 MRIO'!$BU$100</f>
        <v>1.4005380862259789E-7</v>
      </c>
      <c r="BV33">
        <f>'R12-S8 MRIO'!BV33/'R12-S8 MRIO'!$BV$100</f>
        <v>2.8710141513686097E-9</v>
      </c>
      <c r="BW33">
        <f>'R12-S8 MRIO'!BW33/'R12-S8 MRIO'!$BW$100</f>
        <v>1.1254562957681232E-7</v>
      </c>
      <c r="BX33">
        <f>'R12-S8 MRIO'!BX33/'R12-S8 MRIO'!$BX$100</f>
        <v>1.6595078909337371E-7</v>
      </c>
      <c r="BY33">
        <f>'R12-S8 MRIO'!BY33/'R12-S8 MRIO'!$BY$100</f>
        <v>4.9400928983374509E-7</v>
      </c>
      <c r="BZ33">
        <f>'R12-S8 MRIO'!BZ33/'R12-S8 MRIO'!$BZ$100</f>
        <v>1.3268235528684852E-7</v>
      </c>
      <c r="CA33">
        <f>'R12-S8 MRIO'!CA33/'R12-S8 MRIO'!$CA$100</f>
        <v>2.2355734511689761E-8</v>
      </c>
      <c r="CB33">
        <f>'R12-S8 MRIO'!CB33/'R12-S8 MRIO'!$CB$100</f>
        <v>3.9700702270166476E-8</v>
      </c>
      <c r="CC33">
        <f>'R12-S8 MRIO'!CC33/'R12-S8 MRIO'!$CC$100</f>
        <v>1.2030980672281216E-7</v>
      </c>
      <c r="CD33">
        <f>'R12-S8 MRIO'!CD33/'R12-S8 MRIO'!$CD$100</f>
        <v>5.0541778461508694E-9</v>
      </c>
      <c r="CE33">
        <f>'R12-S8 MRIO'!CE33/'R12-S8 MRIO'!$CE$100</f>
        <v>3.1235248906478531E-7</v>
      </c>
      <c r="CF33">
        <f>'R12-S8 MRIO'!CF33/'R12-S8 MRIO'!$CF$100</f>
        <v>4.2324678490289821E-8</v>
      </c>
      <c r="CG33">
        <f>'R12-S8 MRIO'!CG33/'R12-S8 MRIO'!$CG$100</f>
        <v>8.0401898527903086E-7</v>
      </c>
      <c r="CH33">
        <f>'R12-S8 MRIO'!CH33/'R12-S8 MRIO'!$CH$100</f>
        <v>5.6931192427558552E-8</v>
      </c>
      <c r="CI33">
        <f>'R12-S8 MRIO'!CI33/'R12-S8 MRIO'!$CI$100</f>
        <v>1.5225328291080031E-8</v>
      </c>
      <c r="CU33" s="5">
        <f t="shared" si="0"/>
        <v>6.6096526411024328E-2</v>
      </c>
      <c r="CV33" s="2">
        <v>3.4264884889125798E-3</v>
      </c>
      <c r="CW33" s="2">
        <v>6.7087352275848403E-2</v>
      </c>
      <c r="CX33" s="2">
        <v>0.26433318853378301</v>
      </c>
      <c r="CY33" s="2">
        <v>294.36117553710898</v>
      </c>
      <c r="CZ33" s="2">
        <v>0.47198733687400801</v>
      </c>
      <c r="DA33" s="2">
        <v>0.242923334240913</v>
      </c>
      <c r="DB33" s="2">
        <v>0.43320691585540799</v>
      </c>
      <c r="DC33" s="2">
        <v>0.86790484189987205</v>
      </c>
      <c r="DD33" s="2">
        <v>5.3136523813009297E-2</v>
      </c>
      <c r="DE33" s="2">
        <v>2.0683847367763498E-2</v>
      </c>
      <c r="DF33" s="2">
        <v>4.8325176239013699</v>
      </c>
      <c r="DG33" s="2">
        <v>25.531766891479499</v>
      </c>
      <c r="DH33">
        <v>2.3955946788191799E-2</v>
      </c>
      <c r="DI33">
        <v>0.29232278466224698</v>
      </c>
      <c r="DJ33">
        <v>5.7616252899169904</v>
      </c>
      <c r="DK33">
        <v>30.368855012580742</v>
      </c>
      <c r="DL33">
        <v>10.1381978988647</v>
      </c>
      <c r="DM33">
        <v>150.59109497070301</v>
      </c>
      <c r="DN33">
        <v>36.951164245605497</v>
      </c>
      <c r="DO33">
        <v>179.22312927246099</v>
      </c>
      <c r="DP33">
        <v>6.4853482246398899</v>
      </c>
      <c r="DQ33">
        <v>0.80617499351501498</v>
      </c>
      <c r="DR33">
        <v>665.68670654296898</v>
      </c>
      <c r="DS33">
        <v>1219.64465332031</v>
      </c>
      <c r="DT33" s="3">
        <f>'[1]GovtExp (VDGM+VIGM)'!C32</f>
        <v>4.0524132600694404E-6</v>
      </c>
      <c r="DU33" s="3">
        <f>'[1]GovtExp (VDGM+VIGM)'!D32</f>
        <v>1.75678476807661E-4</v>
      </c>
      <c r="DV33" s="3">
        <f>'[1]GovtExp (VDGM+VIGM)'!E32</f>
        <v>8.1171991769224405E-4</v>
      </c>
      <c r="DW33" s="3">
        <f>'[1]GovtExp (VDGM+VIGM)'!F32</f>
        <v>2.2291607856750502</v>
      </c>
      <c r="DX33" s="3">
        <f>'[1]GovtExp (VDGM+VIGM)'!G32</f>
        <v>6.9284107303246899E-4</v>
      </c>
      <c r="DY33" s="3">
        <f>'[1]GovtExp (VDGM+VIGM)'!H32</f>
        <v>8.7382656056433905E-4</v>
      </c>
      <c r="DZ33" s="3">
        <f>'[1]GovtExp (VDGM+VIGM)'!I32</f>
        <v>1.6616387292742701E-3</v>
      </c>
      <c r="EA33" s="3">
        <f>'[1]GovtExp (VDGM+VIGM)'!J32</f>
        <v>3.1256459187716198E-3</v>
      </c>
      <c r="EB33" s="3">
        <f>'[1]GovtExp (VDGM+VIGM)'!K32</f>
        <v>1.1766080569941601E-4</v>
      </c>
      <c r="EC33" s="3">
        <f>'[1]GovtExp (VDGM+VIGM)'!L32</f>
        <v>6.3351486460305805E-5</v>
      </c>
      <c r="ED33" s="3">
        <f>'[1]GovtExp (VDGM+VIGM)'!M32</f>
        <v>1.68954394757748E-2</v>
      </c>
      <c r="EE33" s="3">
        <f>'[1]GovtExp (VDGM+VIGM)'!N32</f>
        <v>7.8295707702636705E-2</v>
      </c>
      <c r="EF33" s="3">
        <f>[1]Export!C32</f>
        <v>8.2821436226368002E-3</v>
      </c>
      <c r="EG33" s="3">
        <f>[1]Export!D32</f>
        <v>0.13663870096206701</v>
      </c>
      <c r="EH33" s="3">
        <f>[1]Export!E32</f>
        <v>0.56612026691436801</v>
      </c>
      <c r="EI33" s="3">
        <f>[1]Export!F32</f>
        <v>3.0000001061125701E-6</v>
      </c>
      <c r="EJ33" s="3">
        <f>[1]Export!G32</f>
        <v>1.02734863758087</v>
      </c>
      <c r="EK33" s="3">
        <f>[1]Export!H32</f>
        <v>0.49528709053993197</v>
      </c>
      <c r="EL33" s="3">
        <f>[1]Export!I32</f>
        <v>0.93666446208953902</v>
      </c>
      <c r="EM33" s="3">
        <f>[1]Export!J32</f>
        <v>2.02182865142822</v>
      </c>
      <c r="EN33" s="3">
        <f>[1]Export!K32</f>
        <v>0.12143725156784101</v>
      </c>
      <c r="EO33" s="3">
        <f>[1]Export!L32</f>
        <v>4.6794816851615899E-2</v>
      </c>
      <c r="EP33" s="3">
        <f>[1]Export!M32</f>
        <v>9.9564609527587908</v>
      </c>
      <c r="EQ33" s="3">
        <f>[1]Export!N32</f>
        <v>53.496326446533203</v>
      </c>
      <c r="ER33">
        <f t="shared" si="1"/>
        <v>2704.4006422067619</v>
      </c>
    </row>
    <row r="34" spans="1:148" x14ac:dyDescent="0.35">
      <c r="A34" s="1" t="s">
        <v>8</v>
      </c>
      <c r="B34" t="s">
        <v>23</v>
      </c>
      <c r="C34">
        <f>'R12-S8 MRIO'!C34/'R12-S8 MRIO'!$C$100</f>
        <v>1.3729487961118331E-6</v>
      </c>
      <c r="D34">
        <f>'R12-S8 MRIO'!D34/'R12-S8 MRIO'!$D$100</f>
        <v>2.4893049992574878E-7</v>
      </c>
      <c r="E34">
        <f>'R12-S8 MRIO'!E34/'R12-S8 MRIO'!$E$100</f>
        <v>1.7367970470183122E-6</v>
      </c>
      <c r="F34">
        <f>'R12-S8 MRIO'!F34/'R12-S8 MRIO'!$F$100</f>
        <v>2.7853055866085681E-7</v>
      </c>
      <c r="G34">
        <f>'R12-S8 MRIO'!G34/'R12-S8 MRIO'!$G$100</f>
        <v>1.0179687813896218E-7</v>
      </c>
      <c r="H34">
        <f>'R12-S8 MRIO'!H34/'R12-S8 MRIO'!$H$100</f>
        <v>1.9616146208015305E-7</v>
      </c>
      <c r="I34">
        <f>'R12-S8 MRIO'!I34/'R12-S8 MRIO'!$I$100</f>
        <v>5.8125194777073639E-8</v>
      </c>
      <c r="J34">
        <f>'R12-S8 MRIO'!J34/'R12-S8 MRIO'!$J$100</f>
        <v>5.483937986798605E-9</v>
      </c>
      <c r="K34">
        <f>'R12-S8 MRIO'!K34/'R12-S8 MRIO'!$K$100</f>
        <v>6.6661531177113155E-7</v>
      </c>
      <c r="L34">
        <f>'R12-S8 MRIO'!L34/'R12-S8 MRIO'!$L$100</f>
        <v>1.2538385155517793E-5</v>
      </c>
      <c r="M34">
        <f>'R12-S8 MRIO'!M34/'R12-S8 MRIO'!$M$100</f>
        <v>1.1628037268827895E-6</v>
      </c>
      <c r="N34">
        <f>'R12-S8 MRIO'!N34/'R12-S8 MRIO'!$N$100</f>
        <v>6.2294393015724077E-7</v>
      </c>
      <c r="O34">
        <f>'R12-S8 MRIO'!O34/'R12-S8 MRIO'!$O$100</f>
        <v>1.7557977027403162E-7</v>
      </c>
      <c r="P34">
        <f>'R12-S8 MRIO'!P34/'R12-S8 MRIO'!$P$100</f>
        <v>1.2038827454746622E-6</v>
      </c>
      <c r="Q34">
        <f>'R12-S8 MRIO'!Q34/'R12-S8 MRIO'!$Q$100</f>
        <v>5.3800453608390837E-7</v>
      </c>
      <c r="R34">
        <f>'R12-S8 MRIO'!R34/'R12-S8 MRIO'!$R$100</f>
        <v>2.4061620286303908E-8</v>
      </c>
      <c r="S34">
        <f>'R12-S8 MRIO'!S34/'R12-S8 MRIO'!$S$100</f>
        <v>2.9425106982292421E-7</v>
      </c>
      <c r="T34">
        <f>'R12-S8 MRIO'!T34/'R12-S8 MRIO'!$T$100</f>
        <v>6.5283667740473244E-7</v>
      </c>
      <c r="U34">
        <f>'R12-S8 MRIO'!U34/'R12-S8 MRIO'!$U$100</f>
        <v>1.7683061425729151E-7</v>
      </c>
      <c r="V34">
        <f>'R12-S8 MRIO'!V34/'R12-S8 MRIO'!$V$100</f>
        <v>5.9129101531447928E-8</v>
      </c>
      <c r="W34">
        <f>'R12-S8 MRIO'!W34/'R12-S8 MRIO'!$W$100</f>
        <v>7.2975508743445708E-8</v>
      </c>
      <c r="X34">
        <f>'R12-S8 MRIO'!X34/'R12-S8 MRIO'!$X$100</f>
        <v>9.8874266393664334E-8</v>
      </c>
      <c r="Y34">
        <f>'R12-S8 MRIO'!Y34/'R12-S8 MRIO'!$Y$100</f>
        <v>2.0287696537472571E-7</v>
      </c>
      <c r="Z34">
        <f>'R12-S8 MRIO'!Z34/'R12-S8 MRIO'!$Z$100</f>
        <v>7.1892324296197722E-9</v>
      </c>
      <c r="AA34">
        <f>'R12-S8 MRIO'!AA34/'R12-S8 MRIO'!$AA$100</f>
        <v>2.2103971026629064E-2</v>
      </c>
      <c r="AB34">
        <f>'R12-S8 MRIO'!AB34/'R12-S8 MRIO'!$AB$100</f>
        <v>0.24760584391627358</v>
      </c>
      <c r="AC34">
        <f>'R12-S8 MRIO'!AC34/'R12-S8 MRIO'!$AC$100</f>
        <v>2.7347393051292055E-2</v>
      </c>
      <c r="AD34">
        <f>'R12-S8 MRIO'!AD34/'R12-S8 MRIO'!$AD$100</f>
        <v>3.8269711551300947E-2</v>
      </c>
      <c r="AE34">
        <f>'R12-S8 MRIO'!AE34/'R12-S8 MRIO'!$AE$100</f>
        <v>1.0235415806766743E-2</v>
      </c>
      <c r="AF34">
        <f>'R12-S8 MRIO'!AF34/'R12-S8 MRIO'!$AF$100</f>
        <v>8.7373448979905163E-3</v>
      </c>
      <c r="AG34">
        <f>'R12-S8 MRIO'!AG34/'R12-S8 MRIO'!$AG$100</f>
        <v>1.1853595189467647E-3</v>
      </c>
      <c r="AH34">
        <f>'R12-S8 MRIO'!AH34/'R12-S8 MRIO'!$AH$100</f>
        <v>1.6493906140449971E-3</v>
      </c>
      <c r="AI34">
        <f>'R12-S8 MRIO'!AI34/'R12-S8 MRIO'!$AI$100</f>
        <v>4.7763556667469355E-7</v>
      </c>
      <c r="AJ34">
        <f>'R12-S8 MRIO'!AJ34/'R12-S8 MRIO'!$AJ$100</f>
        <v>9.2266827573739298E-7</v>
      </c>
      <c r="AK34">
        <f>'R12-S8 MRIO'!AK34/'R12-S8 MRIO'!$AK$100</f>
        <v>9.4783869967165852E-7</v>
      </c>
      <c r="AL34">
        <f>'R12-S8 MRIO'!AL34/'R12-S8 MRIO'!$AL$100</f>
        <v>2.856349749758874E-7</v>
      </c>
      <c r="AM34">
        <f>'R12-S8 MRIO'!AM34/'R12-S8 MRIO'!$AM$100</f>
        <v>8.7770618202895615E-8</v>
      </c>
      <c r="AN34">
        <f>'R12-S8 MRIO'!AN34/'R12-S8 MRIO'!$AN$100</f>
        <v>3.3151309600011847E-7</v>
      </c>
      <c r="AO34">
        <f>'R12-S8 MRIO'!AO34/'R12-S8 MRIO'!$AO$100</f>
        <v>1.2225046244710571E-7</v>
      </c>
      <c r="AP34">
        <f>'R12-S8 MRIO'!AP34/'R12-S8 MRIO'!$AP$100</f>
        <v>1.2929250386712756E-8</v>
      </c>
      <c r="AQ34">
        <f>'R12-S8 MRIO'!AQ34/'R12-S8 MRIO'!$AQ$100</f>
        <v>1.7026312820393198E-7</v>
      </c>
      <c r="AR34">
        <f>'R12-S8 MRIO'!AR34/'R12-S8 MRIO'!$AR$100</f>
        <v>1.303936682162193E-6</v>
      </c>
      <c r="AS34">
        <f>'R12-S8 MRIO'!AS34/'R12-S8 MRIO'!$AS$100</f>
        <v>4.2970657280352071E-7</v>
      </c>
      <c r="AT34">
        <f>'R12-S8 MRIO'!AT34/'R12-S8 MRIO'!$AT$100</f>
        <v>3.5424432878408406E-7</v>
      </c>
      <c r="AU34">
        <f>'R12-S8 MRIO'!AU34/'R12-S8 MRIO'!$AU$100</f>
        <v>1.1405939875112258E-7</v>
      </c>
      <c r="AV34">
        <f>'R12-S8 MRIO'!AV34/'R12-S8 MRIO'!$AV$100</f>
        <v>2.4393714675063257E-7</v>
      </c>
      <c r="AW34">
        <f>'R12-S8 MRIO'!AW34/'R12-S8 MRIO'!$AW$100</f>
        <v>5.2532397929147889E-7</v>
      </c>
      <c r="AX34">
        <f>'R12-S8 MRIO'!AX34/'R12-S8 MRIO'!$AX$100</f>
        <v>1.1780837116737407E-8</v>
      </c>
      <c r="AY34">
        <f>'R12-S8 MRIO'!AY34/'R12-S8 MRIO'!$AY$100</f>
        <v>0</v>
      </c>
      <c r="AZ34">
        <f>'R12-S8 MRIO'!AZ34/'R12-S8 MRIO'!$AZ$100</f>
        <v>0</v>
      </c>
      <c r="BA34">
        <f>'R12-S8 MRIO'!BA34/'R12-S8 MRIO'!$BA$100</f>
        <v>0</v>
      </c>
      <c r="BB34">
        <f>'R12-S8 MRIO'!BB34/'R12-S8 MRIO'!$BB$100</f>
        <v>0</v>
      </c>
      <c r="BC34">
        <f>'R12-S8 MRIO'!BC34/'R12-S8 MRIO'!$BC$100</f>
        <v>0</v>
      </c>
      <c r="BD34">
        <f>'R12-S8 MRIO'!BD34/'R12-S8 MRIO'!$BD$100</f>
        <v>0</v>
      </c>
      <c r="BE34">
        <f>'R12-S8 MRIO'!BE34/'R12-S8 MRIO'!$BE$100</f>
        <v>0</v>
      </c>
      <c r="BF34">
        <f>'R12-S8 MRIO'!BF34/'R12-S8 MRIO'!$BF$100</f>
        <v>0</v>
      </c>
      <c r="BG34">
        <f>'R12-S8 MRIO'!BG34/'R12-S8 MRIO'!$BG$100</f>
        <v>1.308543073084108E-6</v>
      </c>
      <c r="BH34">
        <f>'R12-S8 MRIO'!BH34/'R12-S8 MRIO'!$BH$100</f>
        <v>2.8523297757035712E-7</v>
      </c>
      <c r="BI34">
        <f>'R12-S8 MRIO'!BI34/'R12-S8 MRIO'!$BI$100</f>
        <v>2.3665955391290645E-6</v>
      </c>
      <c r="BJ34">
        <f>'R12-S8 MRIO'!BJ34/'R12-S8 MRIO'!$BJ$100</f>
        <v>5.3644060920421254E-7</v>
      </c>
      <c r="BK34">
        <f>'R12-S8 MRIO'!BK34/'R12-S8 MRIO'!$BK$100</f>
        <v>1.6737810718510687E-7</v>
      </c>
      <c r="BL34">
        <f>'R12-S8 MRIO'!BL34/'R12-S8 MRIO'!$BL$100</f>
        <v>6.3959988590689741E-7</v>
      </c>
      <c r="BM34">
        <f>'R12-S8 MRIO'!BM34/'R12-S8 MRIO'!$BM$100</f>
        <v>5.9944941272263168E-7</v>
      </c>
      <c r="BN34">
        <f>'R12-S8 MRIO'!BN34/'R12-S8 MRIO'!$BN$100</f>
        <v>2.1202338888822051E-8</v>
      </c>
      <c r="BO34">
        <f>'R12-S8 MRIO'!BO34/'R12-S8 MRIO'!$BO$100</f>
        <v>2.4637125170659455E-7</v>
      </c>
      <c r="BP34">
        <f>'R12-S8 MRIO'!BP34/'R12-S8 MRIO'!$BP$100</f>
        <v>1.5521080914749843E-6</v>
      </c>
      <c r="BQ34">
        <f>'R12-S8 MRIO'!BQ34/'R12-S8 MRIO'!$BQ$100</f>
        <v>3.7208358131447543E-7</v>
      </c>
      <c r="BR34">
        <f>'R12-S8 MRIO'!BR34/'R12-S8 MRIO'!$BR$100</f>
        <v>1.5230620258538117E-7</v>
      </c>
      <c r="BS34">
        <f>'R12-S8 MRIO'!BS34/'R12-S8 MRIO'!$BS$100</f>
        <v>4.2688543617071518E-8</v>
      </c>
      <c r="BT34">
        <f>'R12-S8 MRIO'!BT34/'R12-S8 MRIO'!$BT$100</f>
        <v>7.9063156232703321E-7</v>
      </c>
      <c r="BU34">
        <f>'R12-S8 MRIO'!BU34/'R12-S8 MRIO'!$BU$100</f>
        <v>7.8011021001489627E-7</v>
      </c>
      <c r="BV34">
        <f>'R12-S8 MRIO'!BV34/'R12-S8 MRIO'!$BV$100</f>
        <v>1.0804671798541554E-8</v>
      </c>
      <c r="BW34">
        <f>'R12-S8 MRIO'!BW34/'R12-S8 MRIO'!$BW$100</f>
        <v>2.0835410493648113E-7</v>
      </c>
      <c r="BX34">
        <f>'R12-S8 MRIO'!BX34/'R12-S8 MRIO'!$BX$100</f>
        <v>4.0952111753914452E-7</v>
      </c>
      <c r="BY34">
        <f>'R12-S8 MRIO'!BY34/'R12-S8 MRIO'!$BY$100</f>
        <v>5.6479117197915752E-7</v>
      </c>
      <c r="BZ34">
        <f>'R12-S8 MRIO'!BZ34/'R12-S8 MRIO'!$BZ$100</f>
        <v>3.507802261346399E-7</v>
      </c>
      <c r="CA34">
        <f>'R12-S8 MRIO'!CA34/'R12-S8 MRIO'!$CA$100</f>
        <v>9.5453911995223555E-8</v>
      </c>
      <c r="CB34">
        <f>'R12-S8 MRIO'!CB34/'R12-S8 MRIO'!$CB$100</f>
        <v>2.4527662929413969E-7</v>
      </c>
      <c r="CC34">
        <f>'R12-S8 MRIO'!CC34/'R12-S8 MRIO'!$CC$100</f>
        <v>2.2756396741893183E-7</v>
      </c>
      <c r="CD34">
        <f>'R12-S8 MRIO'!CD34/'R12-S8 MRIO'!$CD$100</f>
        <v>1.4118976336007759E-8</v>
      </c>
      <c r="CE34">
        <f>'R12-S8 MRIO'!CE34/'R12-S8 MRIO'!$CE$100</f>
        <v>1.1952066125372193E-6</v>
      </c>
      <c r="CF34">
        <f>'R12-S8 MRIO'!CF34/'R12-S8 MRIO'!$CF$100</f>
        <v>4.0698168337039546E-7</v>
      </c>
      <c r="CG34">
        <f>'R12-S8 MRIO'!CG34/'R12-S8 MRIO'!$CG$100</f>
        <v>1.312489679408814E-6</v>
      </c>
      <c r="CH34">
        <f>'R12-S8 MRIO'!CH34/'R12-S8 MRIO'!$CH$100</f>
        <v>2.9533159017472737E-7</v>
      </c>
      <c r="CI34">
        <f>'R12-S8 MRIO'!CI34/'R12-S8 MRIO'!$CI$100</f>
        <v>1.7185550254568477E-7</v>
      </c>
      <c r="CU34" s="5">
        <f t="shared" si="0"/>
        <v>0.35717863716210202</v>
      </c>
      <c r="CV34" s="2">
        <v>8.1433421000838297E-3</v>
      </c>
      <c r="CW34" s="2">
        <v>0.10919412970542899</v>
      </c>
      <c r="CX34" s="2">
        <v>0.74386328458786</v>
      </c>
      <c r="CY34" s="2">
        <v>1524.61901855469</v>
      </c>
      <c r="CZ34" s="2">
        <v>1.3919837474823</v>
      </c>
      <c r="DA34" s="2">
        <v>0.397811979055405</v>
      </c>
      <c r="DB34" s="2">
        <v>2.0755817890167201</v>
      </c>
      <c r="DC34" s="2">
        <v>0.88279080390930198</v>
      </c>
      <c r="DD34" s="2">
        <v>0.41339731216430697</v>
      </c>
      <c r="DE34" s="2">
        <v>4.0173396468162502E-2</v>
      </c>
      <c r="DF34" s="2">
        <v>10.866662979126</v>
      </c>
      <c r="DG34" s="2">
        <v>90.488105773925795</v>
      </c>
      <c r="DH34">
        <v>0.42267310619354198</v>
      </c>
      <c r="DI34">
        <v>122.15008544921901</v>
      </c>
      <c r="DJ34">
        <v>1762.59643554688</v>
      </c>
      <c r="DK34">
        <v>1205.2540054321289</v>
      </c>
      <c r="DL34">
        <v>6427.92138671875</v>
      </c>
      <c r="DM34">
        <v>4171.56201171875</v>
      </c>
      <c r="DN34">
        <v>6153.23779296875</v>
      </c>
      <c r="DO34">
        <v>8901.2587890625</v>
      </c>
      <c r="DP34">
        <v>4626.0859375</v>
      </c>
      <c r="DQ34">
        <v>92.155158996582003</v>
      </c>
      <c r="DR34">
        <v>203056.828125</v>
      </c>
      <c r="DS34">
        <v>227542.75</v>
      </c>
      <c r="DT34" s="3">
        <f>'[1]GovtExp (VDGM+VIGM)'!C33</f>
        <v>5.3262196481227903E-2</v>
      </c>
      <c r="DU34" s="3">
        <f>'[1]GovtExp (VDGM+VIGM)'!D33</f>
        <v>0.113252513110638</v>
      </c>
      <c r="DV34" s="3">
        <f>'[1]GovtExp (VDGM+VIGM)'!E33</f>
        <v>0.85599189996719405</v>
      </c>
      <c r="DW34" s="3">
        <f>'[1]GovtExp (VDGM+VIGM)'!F33</f>
        <v>957.7021484375</v>
      </c>
      <c r="DX34" s="3">
        <f>'[1]GovtExp (VDGM+VIGM)'!G33</f>
        <v>2.76912546157837</v>
      </c>
      <c r="DY34" s="3">
        <f>'[1]GovtExp (VDGM+VIGM)'!H33</f>
        <v>2.1833012104034402</v>
      </c>
      <c r="DZ34" s="3">
        <f>'[1]GovtExp (VDGM+VIGM)'!I33</f>
        <v>26.798496246337901</v>
      </c>
      <c r="EA34" s="3">
        <f>'[1]GovtExp (VDGM+VIGM)'!J33</f>
        <v>3.37296795845032</v>
      </c>
      <c r="EB34" s="3">
        <f>'[1]GovtExp (VDGM+VIGM)'!K33</f>
        <v>1.3275488615036</v>
      </c>
      <c r="EC34" s="3">
        <f>'[1]GovtExp (VDGM+VIGM)'!L33</f>
        <v>0.31868356466293302</v>
      </c>
      <c r="ED34" s="3">
        <f>'[1]GovtExp (VDGM+VIGM)'!M33</f>
        <v>72.200691223144503</v>
      </c>
      <c r="EE34" s="3">
        <f>'[1]GovtExp (VDGM+VIGM)'!N33</f>
        <v>544.61975097656295</v>
      </c>
      <c r="EF34" s="3">
        <f>[1]Export!C33</f>
        <v>7.0290021598339095E-2</v>
      </c>
      <c r="EG34" s="3">
        <f>[1]Export!D33</f>
        <v>0.28021544218063399</v>
      </c>
      <c r="EH34" s="3">
        <f>[1]Export!E33</f>
        <v>5.0720877647399902</v>
      </c>
      <c r="EI34" s="3">
        <f>[1]Export!F33</f>
        <v>1.59999999596039E-5</v>
      </c>
      <c r="EJ34" s="3">
        <f>[1]Export!G33</f>
        <v>4.9395990371704102</v>
      </c>
      <c r="EK34" s="3">
        <f>[1]Export!H33</f>
        <v>3.5957660675048801</v>
      </c>
      <c r="EL34" s="3">
        <f>[1]Export!I33</f>
        <v>38.112228393554702</v>
      </c>
      <c r="EM34" s="3">
        <f>[1]Export!J33</f>
        <v>5.1401782035827601</v>
      </c>
      <c r="EN34" s="3">
        <f>[1]Export!K33</f>
        <v>1.9813802242279099</v>
      </c>
      <c r="EO34" s="3">
        <f>[1]Export!L33</f>
        <v>0.42581045627594</v>
      </c>
      <c r="EP34" s="3">
        <f>[1]Export!M33</f>
        <v>232.92889404296901</v>
      </c>
      <c r="EQ34" s="3">
        <f>[1]Export!N33</f>
        <v>986.00970458984398</v>
      </c>
      <c r="ER34">
        <f t="shared" si="1"/>
        <v>468585.84487665968</v>
      </c>
    </row>
    <row r="35" spans="1:148" x14ac:dyDescent="0.35">
      <c r="A35" s="1" t="s">
        <v>8</v>
      </c>
      <c r="B35" t="s">
        <v>24</v>
      </c>
      <c r="C35">
        <f>'R12-S8 MRIO'!C35/'R12-S8 MRIO'!$C$100</f>
        <v>0</v>
      </c>
      <c r="D35">
        <f>'R12-S8 MRIO'!D35/'R12-S8 MRIO'!$D$100</f>
        <v>0</v>
      </c>
      <c r="E35">
        <f>'R12-S8 MRIO'!E35/'R12-S8 MRIO'!$E$100</f>
        <v>0</v>
      </c>
      <c r="F35">
        <f>'R12-S8 MRIO'!F35/'R12-S8 MRIO'!$F$100</f>
        <v>0</v>
      </c>
      <c r="G35">
        <f>'R12-S8 MRIO'!G35/'R12-S8 MRIO'!$G$100</f>
        <v>0</v>
      </c>
      <c r="H35">
        <f>'R12-S8 MRIO'!H35/'R12-S8 MRIO'!$H$100</f>
        <v>0</v>
      </c>
      <c r="I35">
        <f>'R12-S8 MRIO'!I35/'R12-S8 MRIO'!$I$100</f>
        <v>0</v>
      </c>
      <c r="J35">
        <f>'R12-S8 MRIO'!J35/'R12-S8 MRIO'!$J$100</f>
        <v>0</v>
      </c>
      <c r="K35">
        <f>'R12-S8 MRIO'!K35/'R12-S8 MRIO'!$K$100</f>
        <v>0</v>
      </c>
      <c r="L35">
        <f>'R12-S8 MRIO'!L35/'R12-S8 MRIO'!$L$100</f>
        <v>0</v>
      </c>
      <c r="M35">
        <f>'R12-S8 MRIO'!M35/'R12-S8 MRIO'!$M$100</f>
        <v>0</v>
      </c>
      <c r="N35">
        <f>'R12-S8 MRIO'!N35/'R12-S8 MRIO'!$N$100</f>
        <v>0</v>
      </c>
      <c r="O35">
        <f>'R12-S8 MRIO'!O35/'R12-S8 MRIO'!$O$100</f>
        <v>0</v>
      </c>
      <c r="P35">
        <f>'R12-S8 MRIO'!P35/'R12-S8 MRIO'!$P$100</f>
        <v>0</v>
      </c>
      <c r="Q35">
        <f>'R12-S8 MRIO'!Q35/'R12-S8 MRIO'!$Q$100</f>
        <v>0</v>
      </c>
      <c r="R35">
        <f>'R12-S8 MRIO'!R35/'R12-S8 MRIO'!$R$100</f>
        <v>0</v>
      </c>
      <c r="S35">
        <f>'R12-S8 MRIO'!S35/'R12-S8 MRIO'!$S$100</f>
        <v>0</v>
      </c>
      <c r="T35">
        <f>'R12-S8 MRIO'!T35/'R12-S8 MRIO'!$T$100</f>
        <v>0</v>
      </c>
      <c r="U35">
        <f>'R12-S8 MRIO'!U35/'R12-S8 MRIO'!$U$100</f>
        <v>0</v>
      </c>
      <c r="V35">
        <f>'R12-S8 MRIO'!V35/'R12-S8 MRIO'!$V$100</f>
        <v>0</v>
      </c>
      <c r="W35">
        <f>'R12-S8 MRIO'!W35/'R12-S8 MRIO'!$W$100</f>
        <v>0</v>
      </c>
      <c r="X35">
        <f>'R12-S8 MRIO'!X35/'R12-S8 MRIO'!$X$100</f>
        <v>0</v>
      </c>
      <c r="Y35">
        <f>'R12-S8 MRIO'!Y35/'R12-S8 MRIO'!$Y$100</f>
        <v>0</v>
      </c>
      <c r="Z35">
        <f>'R12-S8 MRIO'!Z35/'R12-S8 MRIO'!$Z$100</f>
        <v>0</v>
      </c>
      <c r="AA35">
        <f>'R12-S8 MRIO'!AA35/'R12-S8 MRIO'!$AA$100</f>
        <v>3.1146187376997995E-4</v>
      </c>
      <c r="AB35">
        <f>'R12-S8 MRIO'!AB35/'R12-S8 MRIO'!$AB$100</f>
        <v>2.0372294515408416E-2</v>
      </c>
      <c r="AC35">
        <f>'R12-S8 MRIO'!AC35/'R12-S8 MRIO'!$AC$100</f>
        <v>5.6532470562273296E-4</v>
      </c>
      <c r="AD35">
        <f>'R12-S8 MRIO'!AD35/'R12-S8 MRIO'!$AD$100</f>
        <v>7.8774333695299462E-3</v>
      </c>
      <c r="AE35">
        <f>'R12-S8 MRIO'!AE35/'R12-S8 MRIO'!$AE$100</f>
        <v>2.5540993676736313E-3</v>
      </c>
      <c r="AF35">
        <f>'R12-S8 MRIO'!AF35/'R12-S8 MRIO'!$AF$100</f>
        <v>5.6070677241189834E-4</v>
      </c>
      <c r="AG35">
        <f>'R12-S8 MRIO'!AG35/'R12-S8 MRIO'!$AG$100</f>
        <v>1.6674238018839677E-4</v>
      </c>
      <c r="AH35">
        <f>'R12-S8 MRIO'!AH35/'R12-S8 MRIO'!$AH$100</f>
        <v>2.5404400718585978E-3</v>
      </c>
      <c r="AI35">
        <f>'R12-S8 MRIO'!AI35/'R12-S8 MRIO'!$AI$100</f>
        <v>0</v>
      </c>
      <c r="AJ35">
        <f>'R12-S8 MRIO'!AJ35/'R12-S8 MRIO'!$AJ$100</f>
        <v>0</v>
      </c>
      <c r="AK35">
        <f>'R12-S8 MRIO'!AK35/'R12-S8 MRIO'!$AK$100</f>
        <v>0</v>
      </c>
      <c r="AL35">
        <f>'R12-S8 MRIO'!AL35/'R12-S8 MRIO'!$AL$100</f>
        <v>0</v>
      </c>
      <c r="AM35">
        <f>'R12-S8 MRIO'!AM35/'R12-S8 MRIO'!$AM$100</f>
        <v>0</v>
      </c>
      <c r="AN35">
        <f>'R12-S8 MRIO'!AN35/'R12-S8 MRIO'!$AN$100</f>
        <v>0</v>
      </c>
      <c r="AO35">
        <f>'R12-S8 MRIO'!AO35/'R12-S8 MRIO'!$AO$100</f>
        <v>0</v>
      </c>
      <c r="AP35">
        <f>'R12-S8 MRIO'!AP35/'R12-S8 MRIO'!$AP$100</f>
        <v>0</v>
      </c>
      <c r="AQ35">
        <f>'R12-S8 MRIO'!AQ35/'R12-S8 MRIO'!$AQ$100</f>
        <v>0</v>
      </c>
      <c r="AR35">
        <f>'R12-S8 MRIO'!AR35/'R12-S8 MRIO'!$AR$100</f>
        <v>0</v>
      </c>
      <c r="AS35">
        <f>'R12-S8 MRIO'!AS35/'R12-S8 MRIO'!$AS$100</f>
        <v>0</v>
      </c>
      <c r="AT35">
        <f>'R12-S8 MRIO'!AT35/'R12-S8 MRIO'!$AT$100</f>
        <v>0</v>
      </c>
      <c r="AU35">
        <f>'R12-S8 MRIO'!AU35/'R12-S8 MRIO'!$AU$100</f>
        <v>0</v>
      </c>
      <c r="AV35">
        <f>'R12-S8 MRIO'!AV35/'R12-S8 MRIO'!$AV$100</f>
        <v>0</v>
      </c>
      <c r="AW35">
        <f>'R12-S8 MRIO'!AW35/'R12-S8 MRIO'!$AW$100</f>
        <v>0</v>
      </c>
      <c r="AX35">
        <f>'R12-S8 MRIO'!AX35/'R12-S8 MRIO'!$AX$100</f>
        <v>0</v>
      </c>
      <c r="AY35">
        <f>'R12-S8 MRIO'!AY35/'R12-S8 MRIO'!$AY$100</f>
        <v>0</v>
      </c>
      <c r="AZ35">
        <f>'R12-S8 MRIO'!AZ35/'R12-S8 MRIO'!$AZ$100</f>
        <v>0</v>
      </c>
      <c r="BA35">
        <f>'R12-S8 MRIO'!BA35/'R12-S8 MRIO'!$BA$100</f>
        <v>0</v>
      </c>
      <c r="BB35">
        <f>'R12-S8 MRIO'!BB35/'R12-S8 MRIO'!$BB$100</f>
        <v>0</v>
      </c>
      <c r="BC35">
        <f>'R12-S8 MRIO'!BC35/'R12-S8 MRIO'!$BC$100</f>
        <v>0</v>
      </c>
      <c r="BD35">
        <f>'R12-S8 MRIO'!BD35/'R12-S8 MRIO'!$BD$100</f>
        <v>0</v>
      </c>
      <c r="BE35">
        <f>'R12-S8 MRIO'!BE35/'R12-S8 MRIO'!$BE$100</f>
        <v>0</v>
      </c>
      <c r="BF35">
        <f>'R12-S8 MRIO'!BF35/'R12-S8 MRIO'!$BF$100</f>
        <v>0</v>
      </c>
      <c r="BG35">
        <f>'R12-S8 MRIO'!BG35/'R12-S8 MRIO'!$BG$100</f>
        <v>3.4632359189524185E-6</v>
      </c>
      <c r="BH35">
        <f>'R12-S8 MRIO'!BH35/'R12-S8 MRIO'!$BH$100</f>
        <v>4.1887344004026063E-6</v>
      </c>
      <c r="BI35">
        <f>'R12-S8 MRIO'!BI35/'R12-S8 MRIO'!$BI$100</f>
        <v>2.438920397729944E-6</v>
      </c>
      <c r="BJ35">
        <f>'R12-S8 MRIO'!BJ35/'R12-S8 MRIO'!$BJ$100</f>
        <v>2.0277794055701704E-5</v>
      </c>
      <c r="BK35">
        <f>'R12-S8 MRIO'!BK35/'R12-S8 MRIO'!$BK$100</f>
        <v>1.8336956623616078E-5</v>
      </c>
      <c r="BL35">
        <f>'R12-S8 MRIO'!BL35/'R12-S8 MRIO'!$BL$100</f>
        <v>5.8030123992154462E-6</v>
      </c>
      <c r="BM35">
        <f>'R12-S8 MRIO'!BM35/'R12-S8 MRIO'!$BM$100</f>
        <v>1.9002482730256605E-5</v>
      </c>
      <c r="BN35">
        <f>'R12-S8 MRIO'!BN35/'R12-S8 MRIO'!$BN$100</f>
        <v>5.1564128297902294E-5</v>
      </c>
      <c r="BO35">
        <f>'R12-S8 MRIO'!BO35/'R12-S8 MRIO'!$BO$100</f>
        <v>4.2846411489570114E-7</v>
      </c>
      <c r="BP35">
        <f>'R12-S8 MRIO'!BP35/'R12-S8 MRIO'!$BP$100</f>
        <v>5.5264974427040311E-6</v>
      </c>
      <c r="BQ35">
        <f>'R12-S8 MRIO'!BQ35/'R12-S8 MRIO'!$BQ$100</f>
        <v>3.4140783394772787E-7</v>
      </c>
      <c r="BR35">
        <f>'R12-S8 MRIO'!BR35/'R12-S8 MRIO'!$BR$100</f>
        <v>4.8462114216607324E-6</v>
      </c>
      <c r="BS35">
        <f>'R12-S8 MRIO'!BS35/'R12-S8 MRIO'!$BS$100</f>
        <v>3.2705323697351304E-6</v>
      </c>
      <c r="BT35">
        <f>'R12-S8 MRIO'!BT35/'R12-S8 MRIO'!$BT$100</f>
        <v>2.9247042282157645E-6</v>
      </c>
      <c r="BU35">
        <f>'R12-S8 MRIO'!BU35/'R12-S8 MRIO'!$BU$100</f>
        <v>6.6115371607401165E-6</v>
      </c>
      <c r="BV35">
        <f>'R12-S8 MRIO'!BV35/'R12-S8 MRIO'!$BV$100</f>
        <v>1.5679751050779054E-5</v>
      </c>
      <c r="BW35">
        <f>'R12-S8 MRIO'!BW35/'R12-S8 MRIO'!$BW$100</f>
        <v>0</v>
      </c>
      <c r="BX35">
        <f>'R12-S8 MRIO'!BX35/'R12-S8 MRIO'!$BX$100</f>
        <v>0</v>
      </c>
      <c r="BY35">
        <f>'R12-S8 MRIO'!BY35/'R12-S8 MRIO'!$BY$100</f>
        <v>0</v>
      </c>
      <c r="BZ35">
        <f>'R12-S8 MRIO'!BZ35/'R12-S8 MRIO'!$BZ$100</f>
        <v>0</v>
      </c>
      <c r="CA35">
        <f>'R12-S8 MRIO'!CA35/'R12-S8 MRIO'!$CA$100</f>
        <v>0</v>
      </c>
      <c r="CB35">
        <f>'R12-S8 MRIO'!CB35/'R12-S8 MRIO'!$CB$100</f>
        <v>0</v>
      </c>
      <c r="CC35">
        <f>'R12-S8 MRIO'!CC35/'R12-S8 MRIO'!$CC$100</f>
        <v>0</v>
      </c>
      <c r="CD35">
        <f>'R12-S8 MRIO'!CD35/'R12-S8 MRIO'!$CD$100</f>
        <v>0</v>
      </c>
      <c r="CE35">
        <f>'R12-S8 MRIO'!CE35/'R12-S8 MRIO'!$CE$100</f>
        <v>3.6649671400145232E-8</v>
      </c>
      <c r="CF35">
        <f>'R12-S8 MRIO'!CF35/'R12-S8 MRIO'!$CF$100</f>
        <v>4.5086142406703991E-8</v>
      </c>
      <c r="CG35">
        <f>'R12-S8 MRIO'!CG35/'R12-S8 MRIO'!$CG$100</f>
        <v>1.8618390583927798E-8</v>
      </c>
      <c r="CH35">
        <f>'R12-S8 MRIO'!CH35/'R12-S8 MRIO'!$CH$100</f>
        <v>1.3678612161938764E-7</v>
      </c>
      <c r="CI35">
        <f>'R12-S8 MRIO'!CI35/'R12-S8 MRIO'!$CI$100</f>
        <v>1.4745730083390984E-7</v>
      </c>
      <c r="CU35" s="5">
        <f t="shared" si="0"/>
        <v>3.511359202453692E-2</v>
      </c>
      <c r="CV35" s="2">
        <v>0</v>
      </c>
      <c r="CW35" s="2">
        <v>0</v>
      </c>
      <c r="CX35" s="2">
        <v>5.30851393705234E-5</v>
      </c>
      <c r="CY35" s="2">
        <v>39.015071868896499</v>
      </c>
      <c r="CZ35" s="2">
        <v>3.8713318645022799E-4</v>
      </c>
      <c r="DA35" s="2">
        <v>7.3362643888685906E-5</v>
      </c>
      <c r="DB35" s="2">
        <v>1.50928084622137E-4</v>
      </c>
      <c r="DC35" s="2">
        <v>10.177832603454601</v>
      </c>
      <c r="DD35" s="2">
        <v>5.1771755218505904</v>
      </c>
      <c r="DE35" s="2">
        <v>1.20634183986112E-4</v>
      </c>
      <c r="DF35" s="2">
        <v>6.6721162796020499</v>
      </c>
      <c r="DG35" s="2">
        <v>3.58882856369019</v>
      </c>
      <c r="DH35">
        <v>0.240617975592613</v>
      </c>
      <c r="DI35">
        <v>7.0335650444030797</v>
      </c>
      <c r="DJ35">
        <v>32.035350799560497</v>
      </c>
      <c r="DK35">
        <v>2.02303814888</v>
      </c>
      <c r="DL35">
        <v>37.726955413818402</v>
      </c>
      <c r="DM35">
        <v>32.546749114990199</v>
      </c>
      <c r="DN35">
        <v>123.797897338867</v>
      </c>
      <c r="DO35">
        <v>116.65576171875</v>
      </c>
      <c r="DP35">
        <v>5.0658254623413104</v>
      </c>
      <c r="DQ35">
        <v>2.9801588058471702</v>
      </c>
      <c r="DR35">
        <v>601.89270019531295</v>
      </c>
      <c r="DS35">
        <v>2892.18530273438</v>
      </c>
      <c r="DT35" s="3">
        <f>'[1]GovtExp (VDGM+VIGM)'!C34</f>
        <v>0</v>
      </c>
      <c r="DU35" s="3">
        <f>'[1]GovtExp (VDGM+VIGM)'!D34</f>
        <v>0</v>
      </c>
      <c r="DV35" s="3">
        <f>'[1]GovtExp (VDGM+VIGM)'!E34</f>
        <v>0</v>
      </c>
      <c r="DW35" s="3">
        <f>'[1]GovtExp (VDGM+VIGM)'!F34</f>
        <v>0</v>
      </c>
      <c r="DX35" s="3">
        <f>'[1]GovtExp (VDGM+VIGM)'!G34</f>
        <v>0</v>
      </c>
      <c r="DY35" s="3">
        <f>'[1]GovtExp (VDGM+VIGM)'!H34</f>
        <v>0</v>
      </c>
      <c r="DZ35" s="3">
        <f>'[1]GovtExp (VDGM+VIGM)'!I34</f>
        <v>0</v>
      </c>
      <c r="EA35" s="3">
        <f>'[1]GovtExp (VDGM+VIGM)'!J34</f>
        <v>0</v>
      </c>
      <c r="EB35" s="3">
        <f>'[1]GovtExp (VDGM+VIGM)'!K34</f>
        <v>0</v>
      </c>
      <c r="EC35" s="3">
        <f>'[1]GovtExp (VDGM+VIGM)'!L34</f>
        <v>0</v>
      </c>
      <c r="ED35" s="3">
        <f>'[1]GovtExp (VDGM+VIGM)'!M34</f>
        <v>0</v>
      </c>
      <c r="EE35" s="3">
        <f>'[1]GovtExp (VDGM+VIGM)'!N34</f>
        <v>0</v>
      </c>
      <c r="EF35" s="3">
        <f>[1]Export!C34</f>
        <v>7.8970538197609099E-7</v>
      </c>
      <c r="EG35" s="3">
        <f>[1]Export!D34</f>
        <v>8.9114973889081705E-6</v>
      </c>
      <c r="EH35" s="3">
        <f>[1]Export!E34</f>
        <v>5.30851393705234E-5</v>
      </c>
      <c r="EI35" s="3">
        <f>[1]Export!F34</f>
        <v>9.9999999747524292E-7</v>
      </c>
      <c r="EJ35" s="3">
        <f>[1]Export!G34</f>
        <v>3.8713318645022799E-4</v>
      </c>
      <c r="EK35" s="3">
        <f>[1]Export!H34</f>
        <v>7.3362643888685906E-5</v>
      </c>
      <c r="EL35" s="3">
        <f>[1]Export!I34</f>
        <v>1.50928084622137E-4</v>
      </c>
      <c r="EM35" s="3">
        <f>[1]Export!J34</f>
        <v>28.1259956359863</v>
      </c>
      <c r="EN35" s="3">
        <f>[1]Export!K34</f>
        <v>7.3836216926574698</v>
      </c>
      <c r="EO35" s="3">
        <f>[1]Export!L34</f>
        <v>1.20634183986112E-4</v>
      </c>
      <c r="EP35" s="3">
        <f>[1]Export!M34</f>
        <v>11.03648853302</v>
      </c>
      <c r="EQ35" s="3">
        <f>[1]Export!N34</f>
        <v>3.5888829231262198</v>
      </c>
      <c r="ER35">
        <f t="shared" si="1"/>
        <v>3969.0217445467556</v>
      </c>
    </row>
    <row r="36" spans="1:148" x14ac:dyDescent="0.35">
      <c r="A36" s="1" t="s">
        <v>9</v>
      </c>
      <c r="B36" t="s">
        <v>17</v>
      </c>
      <c r="C36">
        <f>'R12-S8 MRIO'!C36/'R12-S8 MRIO'!$C$100</f>
        <v>3.7102790860978603E-6</v>
      </c>
      <c r="D36">
        <f>'R12-S8 MRIO'!D36/'R12-S8 MRIO'!$D$100</f>
        <v>3.139341787414567E-13</v>
      </c>
      <c r="E36">
        <f>'R12-S8 MRIO'!E36/'R12-S8 MRIO'!$E$100</f>
        <v>1.4942428084662154E-5</v>
      </c>
      <c r="F36">
        <f>'R12-S8 MRIO'!F36/'R12-S8 MRIO'!$F$100</f>
        <v>2.0807007752766486E-8</v>
      </c>
      <c r="G36">
        <f>'R12-S8 MRIO'!G36/'R12-S8 MRIO'!$G$100</f>
        <v>1.738827795694095E-8</v>
      </c>
      <c r="H36">
        <f>'R12-S8 MRIO'!H36/'R12-S8 MRIO'!$H$100</f>
        <v>6.5838581673362767E-14</v>
      </c>
      <c r="I36">
        <f>'R12-S8 MRIO'!I36/'R12-S8 MRIO'!$I$100</f>
        <v>4.6017760888858493E-8</v>
      </c>
      <c r="J36">
        <f>'R12-S8 MRIO'!J36/'R12-S8 MRIO'!$J$100</f>
        <v>4.0592587308964757E-16</v>
      </c>
      <c r="K36">
        <f>'R12-S8 MRIO'!K36/'R12-S8 MRIO'!$K$100</f>
        <v>3.4748876994167832E-5</v>
      </c>
      <c r="L36">
        <f>'R12-S8 MRIO'!L36/'R12-S8 MRIO'!$L$100</f>
        <v>3.6609721829643016E-9</v>
      </c>
      <c r="M36">
        <f>'R12-S8 MRIO'!M36/'R12-S8 MRIO'!$M$100</f>
        <v>1.9731474598397951E-4</v>
      </c>
      <c r="N36">
        <f>'R12-S8 MRIO'!N36/'R12-S8 MRIO'!$N$100</f>
        <v>4.1047336992530971E-6</v>
      </c>
      <c r="O36">
        <f>'R12-S8 MRIO'!O36/'R12-S8 MRIO'!$O$100</f>
        <v>3.7332424682089609E-6</v>
      </c>
      <c r="P36">
        <f>'R12-S8 MRIO'!P36/'R12-S8 MRIO'!$P$100</f>
        <v>1.1427623533783673E-11</v>
      </c>
      <c r="Q36">
        <f>'R12-S8 MRIO'!Q36/'R12-S8 MRIO'!$Q$100</f>
        <v>9.4840661955357109E-6</v>
      </c>
      <c r="R36">
        <f>'R12-S8 MRIO'!R36/'R12-S8 MRIO'!$R$100</f>
        <v>5.2028779848008812E-14</v>
      </c>
      <c r="S36">
        <f>'R12-S8 MRIO'!S36/'R12-S8 MRIO'!$S$100</f>
        <v>1.5121349552509066E-4</v>
      </c>
      <c r="T36">
        <f>'R12-S8 MRIO'!T36/'R12-S8 MRIO'!$T$100</f>
        <v>4.5878627414278733E-10</v>
      </c>
      <c r="U36">
        <f>'R12-S8 MRIO'!U36/'R12-S8 MRIO'!$U$100</f>
        <v>8.6344154288348302E-4</v>
      </c>
      <c r="V36">
        <f>'R12-S8 MRIO'!V36/'R12-S8 MRIO'!$V$100</f>
        <v>2.7160532204841307E-4</v>
      </c>
      <c r="W36">
        <f>'R12-S8 MRIO'!W36/'R12-S8 MRIO'!$W$100</f>
        <v>1.6622838019538407E-5</v>
      </c>
      <c r="X36">
        <f>'R12-S8 MRIO'!X36/'R12-S8 MRIO'!$X$100</f>
        <v>1.9134722813763903E-11</v>
      </c>
      <c r="Y36">
        <f>'R12-S8 MRIO'!Y36/'R12-S8 MRIO'!$Y$100</f>
        <v>3.6871083137807246E-5</v>
      </c>
      <c r="Z36">
        <f>'R12-S8 MRIO'!Z36/'R12-S8 MRIO'!$Z$100</f>
        <v>2.8262751117214319E-13</v>
      </c>
      <c r="AA36">
        <f>'R12-S8 MRIO'!AA36/'R12-S8 MRIO'!$AA$100</f>
        <v>2.1382183988260551E-6</v>
      </c>
      <c r="AB36">
        <f>'R12-S8 MRIO'!AB36/'R12-S8 MRIO'!$AB$100</f>
        <v>3.8634797454007878E-10</v>
      </c>
      <c r="AC36">
        <f>'R12-S8 MRIO'!AC36/'R12-S8 MRIO'!$AC$100</f>
        <v>9.1824710464695722E-6</v>
      </c>
      <c r="AD36">
        <f>'R12-S8 MRIO'!AD36/'R12-S8 MRIO'!$AD$100</f>
        <v>7.3698996399971763E-7</v>
      </c>
      <c r="AE36">
        <f>'R12-S8 MRIO'!AE36/'R12-S8 MRIO'!$AE$100</f>
        <v>7.9562511233499263E-7</v>
      </c>
      <c r="AF36">
        <f>'R12-S8 MRIO'!AF36/'R12-S8 MRIO'!$AF$100</f>
        <v>2.7085745361811609E-12</v>
      </c>
      <c r="AG36">
        <f>'R12-S8 MRIO'!AG36/'R12-S8 MRIO'!$AG$100</f>
        <v>1.3242286232758643E-8</v>
      </c>
      <c r="AH36">
        <f>'R12-S8 MRIO'!AH36/'R12-S8 MRIO'!$AH$100</f>
        <v>1.0971680596840841E-14</v>
      </c>
      <c r="AI36">
        <f>'R12-S8 MRIO'!AI36/'R12-S8 MRIO'!$AI$100</f>
        <v>4.1189232598953164E-2</v>
      </c>
      <c r="AJ36">
        <f>'R12-S8 MRIO'!AJ36/'R12-S8 MRIO'!$AJ$100</f>
        <v>2.1886958119781103E-7</v>
      </c>
      <c r="AK36">
        <f>'R12-S8 MRIO'!AK36/'R12-S8 MRIO'!$AK$100</f>
        <v>0.23247329106883002</v>
      </c>
      <c r="AL36">
        <f>'R12-S8 MRIO'!AL36/'R12-S8 MRIO'!$AL$100</f>
        <v>7.0260477099735978E-3</v>
      </c>
      <c r="AM36">
        <f>'R12-S8 MRIO'!AM36/'R12-S8 MRIO'!$AM$100</f>
        <v>1.1037698831143999E-2</v>
      </c>
      <c r="AN36">
        <f>'R12-S8 MRIO'!AN36/'R12-S8 MRIO'!$AN$100</f>
        <v>1.7534048599628161E-8</v>
      </c>
      <c r="AO36">
        <f>'R12-S8 MRIO'!AO36/'R12-S8 MRIO'!$AO$100</f>
        <v>2.0323214079870288E-3</v>
      </c>
      <c r="AP36">
        <f>'R12-S8 MRIO'!AP36/'R12-S8 MRIO'!$AP$100</f>
        <v>1.7000532438328174E-10</v>
      </c>
      <c r="AQ36">
        <f>'R12-S8 MRIO'!AQ36/'R12-S8 MRIO'!$AQ$100</f>
        <v>1.9499386937726906E-5</v>
      </c>
      <c r="AR36">
        <f>'R12-S8 MRIO'!AR36/'R12-S8 MRIO'!$AR$100</f>
        <v>2.4198187524225013E-10</v>
      </c>
      <c r="AS36">
        <f>'R12-S8 MRIO'!AS36/'R12-S8 MRIO'!$AS$100</f>
        <v>8.9939026822460276E-5</v>
      </c>
      <c r="AT36">
        <f>'R12-S8 MRIO'!AT36/'R12-S8 MRIO'!$AT$100</f>
        <v>2.6648698376206908E-5</v>
      </c>
      <c r="AU36">
        <f>'R12-S8 MRIO'!AU36/'R12-S8 MRIO'!$AU$100</f>
        <v>3.9825960463745453E-6</v>
      </c>
      <c r="AV36">
        <f>'R12-S8 MRIO'!AV36/'R12-S8 MRIO'!$AV$100</f>
        <v>1.2128644187968881E-11</v>
      </c>
      <c r="AW36">
        <f>'R12-S8 MRIO'!AW36/'R12-S8 MRIO'!$AW$100</f>
        <v>7.6290450062352771E-6</v>
      </c>
      <c r="AX36">
        <f>'R12-S8 MRIO'!AX36/'R12-S8 MRIO'!$AX$100</f>
        <v>9.6986940636748398E-14</v>
      </c>
      <c r="AY36">
        <f>'R12-S8 MRIO'!AY36/'R12-S8 MRIO'!$AY$100</f>
        <v>9.5665838418670436E-4</v>
      </c>
      <c r="AZ36">
        <f>'R12-S8 MRIO'!AZ36/'R12-S8 MRIO'!$AZ$100</f>
        <v>6.5467338517448657E-11</v>
      </c>
      <c r="BA36">
        <f>'R12-S8 MRIO'!BA36/'R12-S8 MRIO'!$BA$100</f>
        <v>1.4889390185536149E-3</v>
      </c>
      <c r="BB36">
        <f>'R12-S8 MRIO'!BB36/'R12-S8 MRIO'!$BB$100</f>
        <v>9.1834953738564675E-5</v>
      </c>
      <c r="BC36">
        <f>'R12-S8 MRIO'!BC36/'R12-S8 MRIO'!$BC$100</f>
        <v>5.5781325314385009E-6</v>
      </c>
      <c r="BD36">
        <f>'R12-S8 MRIO'!BD36/'R12-S8 MRIO'!$BD$100</f>
        <v>3.9583536812298943E-12</v>
      </c>
      <c r="BE36">
        <f>'R12-S8 MRIO'!BE36/'R12-S8 MRIO'!$BE$100</f>
        <v>1.2238028634241324E-5</v>
      </c>
      <c r="BF36">
        <f>'R12-S8 MRIO'!BF36/'R12-S8 MRIO'!$BF$100</f>
        <v>2.2842307174878468E-13</v>
      </c>
      <c r="BG36">
        <f>'R12-S8 MRIO'!BG36/'R12-S8 MRIO'!$BG$100</f>
        <v>2.1680693862880529E-4</v>
      </c>
      <c r="BH36">
        <f>'R12-S8 MRIO'!BH36/'R12-S8 MRIO'!$BH$100</f>
        <v>3.4187833981511134E-11</v>
      </c>
      <c r="BI36">
        <f>'R12-S8 MRIO'!BI36/'R12-S8 MRIO'!$BI$100</f>
        <v>3.9960163983868569E-4</v>
      </c>
      <c r="BJ36">
        <f>'R12-S8 MRIO'!BJ36/'R12-S8 MRIO'!$BJ$100</f>
        <v>3.0047908590330144E-6</v>
      </c>
      <c r="BK36">
        <f>'R12-S8 MRIO'!BK36/'R12-S8 MRIO'!$BK$100</f>
        <v>2.1243294671629412E-6</v>
      </c>
      <c r="BL36">
        <f>'R12-S8 MRIO'!BL36/'R12-S8 MRIO'!$BL$100</f>
        <v>1.8003982426736743E-11</v>
      </c>
      <c r="BM36">
        <f>'R12-S8 MRIO'!BM36/'R12-S8 MRIO'!$BM$100</f>
        <v>1.5963251628044365E-5</v>
      </c>
      <c r="BN36">
        <f>'R12-S8 MRIO'!BN36/'R12-S8 MRIO'!$BN$100</f>
        <v>1.2211609121114241E-13</v>
      </c>
      <c r="BO36">
        <f>'R12-S8 MRIO'!BO36/'R12-S8 MRIO'!$BO$100</f>
        <v>1.04355643228385E-4</v>
      </c>
      <c r="BP36">
        <f>'R12-S8 MRIO'!BP36/'R12-S8 MRIO'!$BP$100</f>
        <v>8.4357466514517228E-11</v>
      </c>
      <c r="BQ36">
        <f>'R12-S8 MRIO'!BQ36/'R12-S8 MRIO'!$BQ$100</f>
        <v>8.1224438825109983E-4</v>
      </c>
      <c r="BR36">
        <f>'R12-S8 MRIO'!BR36/'R12-S8 MRIO'!$BR$100</f>
        <v>2.7619324324961873E-4</v>
      </c>
      <c r="BS36">
        <f>'R12-S8 MRIO'!BS36/'R12-S8 MRIO'!$BS$100</f>
        <v>4.7641970026344954E-6</v>
      </c>
      <c r="BT36">
        <f>'R12-S8 MRIO'!BT36/'R12-S8 MRIO'!$BT$100</f>
        <v>3.0519058582195869E-11</v>
      </c>
      <c r="BU36">
        <f>'R12-S8 MRIO'!BU36/'R12-S8 MRIO'!$BU$100</f>
        <v>9.247501492844784E-5</v>
      </c>
      <c r="BV36">
        <f>'R12-S8 MRIO'!BV36/'R12-S8 MRIO'!$BV$100</f>
        <v>1.7535372109076592E-13</v>
      </c>
      <c r="BW36">
        <f>'R12-S8 MRIO'!BW36/'R12-S8 MRIO'!$BW$100</f>
        <v>3.717256429229655E-6</v>
      </c>
      <c r="BX36">
        <f>'R12-S8 MRIO'!BX36/'R12-S8 MRIO'!$BX$100</f>
        <v>2.1220605159089455E-8</v>
      </c>
      <c r="BY36">
        <f>'R12-S8 MRIO'!BY36/'R12-S8 MRIO'!$BY$100</f>
        <v>8.9702765306529875E-5</v>
      </c>
      <c r="BZ36">
        <f>'R12-S8 MRIO'!BZ36/'R12-S8 MRIO'!$BZ$100</f>
        <v>9.2339966143650581E-5</v>
      </c>
      <c r="CA36">
        <f>'R12-S8 MRIO'!CA36/'R12-S8 MRIO'!$CA$100</f>
        <v>1.5606882192593561E-4</v>
      </c>
      <c r="CB36">
        <f>'R12-S8 MRIO'!CB36/'R12-S8 MRIO'!$CB$100</f>
        <v>3.3581209113847908E-10</v>
      </c>
      <c r="CC36">
        <f>'R12-S8 MRIO'!CC36/'R12-S8 MRIO'!$CC$100</f>
        <v>2.3038674879614177E-5</v>
      </c>
      <c r="CD36">
        <f>'R12-S8 MRIO'!CD36/'R12-S8 MRIO'!$CD$100</f>
        <v>4.2559666955383E-13</v>
      </c>
      <c r="CE36">
        <f>'R12-S8 MRIO'!CE36/'R12-S8 MRIO'!$CE$100</f>
        <v>1.4214719209113087E-5</v>
      </c>
      <c r="CF36">
        <f>'R12-S8 MRIO'!CF36/'R12-S8 MRIO'!$CF$100</f>
        <v>2.0885011323635255E-11</v>
      </c>
      <c r="CG36">
        <f>'R12-S8 MRIO'!CG36/'R12-S8 MRIO'!$CG$100</f>
        <v>4.9101463573528573E-5</v>
      </c>
      <c r="CH36">
        <f>'R12-S8 MRIO'!CH36/'R12-S8 MRIO'!$CH$100</f>
        <v>6.5961837618845755E-6</v>
      </c>
      <c r="CI36">
        <f>'R12-S8 MRIO'!CI36/'R12-S8 MRIO'!$CI$100</f>
        <v>6.1837734057051115E-7</v>
      </c>
      <c r="CU36" s="5">
        <f t="shared" si="0"/>
        <v>0.30044547715004755</v>
      </c>
      <c r="CV36" s="2">
        <v>0.110052183270454</v>
      </c>
      <c r="CW36" s="2">
        <v>0.385780960321426</v>
      </c>
      <c r="CX36" s="2">
        <v>72.864082336425795</v>
      </c>
      <c r="CY36" s="2">
        <v>7.5493208132684196E-3</v>
      </c>
      <c r="CZ36" s="2">
        <v>3555.99072265625</v>
      </c>
      <c r="DA36" s="2">
        <v>1.8996453285217301</v>
      </c>
      <c r="DB36" s="2">
        <v>38.493598937988303</v>
      </c>
      <c r="DC36" s="2">
        <v>63.059715270996101</v>
      </c>
      <c r="DD36" s="2">
        <v>26.1024684906006</v>
      </c>
      <c r="DE36" s="2">
        <v>51.652397155761697</v>
      </c>
      <c r="DF36" s="2">
        <v>910.62738037109398</v>
      </c>
      <c r="DG36" s="2">
        <v>831.76959228515602</v>
      </c>
      <c r="DH36">
        <v>2.8986370563507098</v>
      </c>
      <c r="DI36">
        <v>13.471646308898899</v>
      </c>
      <c r="DJ36">
        <v>364.20343017578102</v>
      </c>
      <c r="DK36">
        <v>4.0773067474365199</v>
      </c>
      <c r="DL36">
        <v>1682.8414611816429</v>
      </c>
      <c r="DM36">
        <v>170.47787475585901</v>
      </c>
      <c r="DN36">
        <v>1819.41381835938</v>
      </c>
      <c r="DO36">
        <v>184.49085998535199</v>
      </c>
      <c r="DP36">
        <v>76.112380981445298</v>
      </c>
      <c r="DQ36">
        <v>12.3060703277588</v>
      </c>
      <c r="DR36">
        <v>10958.7998046875</v>
      </c>
      <c r="DS36">
        <v>40153.9921875</v>
      </c>
      <c r="DT36" s="3">
        <f>'[1]GovtExp (VDGM+VIGM)'!C35</f>
        <v>1.9660781249569698E-12</v>
      </c>
      <c r="DU36" s="3">
        <f>'[1]GovtExp (VDGM+VIGM)'!D35</f>
        <v>7.85620346555049E-10</v>
      </c>
      <c r="DV36" s="3">
        <f>'[1]GovtExp (VDGM+VIGM)'!E35</f>
        <v>1.56935908712796E-9</v>
      </c>
      <c r="DW36" s="3">
        <f>'[1]GovtExp (VDGM+VIGM)'!F35</f>
        <v>7.9783901707486406E-11</v>
      </c>
      <c r="DX36" s="3">
        <f>'[1]GovtExp (VDGM+VIGM)'!G35</f>
        <v>4.1388850659132004E-3</v>
      </c>
      <c r="DY36" s="3">
        <f>'[1]GovtExp (VDGM+VIGM)'!H35</f>
        <v>2.6034627578774799E-11</v>
      </c>
      <c r="DZ36" s="3">
        <f>'[1]GovtExp (VDGM+VIGM)'!I35</f>
        <v>8.3436135778214304E-10</v>
      </c>
      <c r="EA36" s="3">
        <f>'[1]GovtExp (VDGM+VIGM)'!J35</f>
        <v>1.8261666623331499E-9</v>
      </c>
      <c r="EB36" s="3">
        <f>'[1]GovtExp (VDGM+VIGM)'!K35</f>
        <v>5.4530741033786998E-10</v>
      </c>
      <c r="EC36" s="3">
        <f>'[1]GovtExp (VDGM+VIGM)'!L35</f>
        <v>4.3585948739099902E-10</v>
      </c>
      <c r="ED36" s="3">
        <f>'[1]GovtExp (VDGM+VIGM)'!M35</f>
        <v>8.6358005191300402E-9</v>
      </c>
      <c r="EE36" s="3">
        <f>'[1]GovtExp (VDGM+VIGM)'!N35</f>
        <v>9.00624712585341E-8</v>
      </c>
      <c r="EF36" s="3">
        <f>[1]Export!C35</f>
        <v>0.110709443688393</v>
      </c>
      <c r="EG36" s="3">
        <f>[1]Export!D35</f>
        <v>2.6283769607543901</v>
      </c>
      <c r="EH36" s="3">
        <f>[1]Export!E35</f>
        <v>320.73260498046898</v>
      </c>
      <c r="EI36" s="3">
        <f>[1]Export!F35</f>
        <v>0.12227158248424499</v>
      </c>
      <c r="EJ36" s="3">
        <f>[1]Export!G35</f>
        <v>1.40000001920271E-5</v>
      </c>
      <c r="EK36" s="3">
        <f>[1]Export!H35</f>
        <v>16.659784317016602</v>
      </c>
      <c r="EL36" s="3">
        <f>[1]Export!I35</f>
        <v>85.570205688476605</v>
      </c>
      <c r="EM36" s="3">
        <f>[1]Export!J35</f>
        <v>93.76708984375</v>
      </c>
      <c r="EN36" s="3">
        <f>[1]Export!K35</f>
        <v>126.18401336669901</v>
      </c>
      <c r="EO36" s="3">
        <f>[1]Export!L35</f>
        <v>57.8775444030762</v>
      </c>
      <c r="EP36" s="3">
        <f>[1]Export!M35</f>
        <v>1009.77136230469</v>
      </c>
      <c r="EQ36" s="3">
        <f>[1]Export!N35</f>
        <v>3455.25219726563</v>
      </c>
      <c r="ER36">
        <f t="shared" si="1"/>
        <v>66165.329667465514</v>
      </c>
    </row>
    <row r="37" spans="1:148" x14ac:dyDescent="0.35">
      <c r="A37" s="1" t="s">
        <v>9</v>
      </c>
      <c r="B37" t="s">
        <v>18</v>
      </c>
      <c r="C37">
        <f>'R12-S8 MRIO'!C37/'R12-S8 MRIO'!$C$100</f>
        <v>4.5461980639589972E-9</v>
      </c>
      <c r="D37">
        <f>'R12-S8 MRIO'!D37/'R12-S8 MRIO'!$D$100</f>
        <v>8.0538577019402922E-8</v>
      </c>
      <c r="E37">
        <f>'R12-S8 MRIO'!E37/'R12-S8 MRIO'!$E$100</f>
        <v>5.4600232233676039E-7</v>
      </c>
      <c r="F37">
        <f>'R12-S8 MRIO'!F37/'R12-S8 MRIO'!$F$100</f>
        <v>6.8139409646747987E-2</v>
      </c>
      <c r="G37">
        <f>'R12-S8 MRIO'!G37/'R12-S8 MRIO'!$G$100</f>
        <v>5.1358891860330999E-7</v>
      </c>
      <c r="H37">
        <f>'R12-S8 MRIO'!H37/'R12-S8 MRIO'!$H$100</f>
        <v>5.624558834345014E-7</v>
      </c>
      <c r="I37">
        <f>'R12-S8 MRIO'!I37/'R12-S8 MRIO'!$I$100</f>
        <v>1.729296055798395E-4</v>
      </c>
      <c r="J37">
        <f>'R12-S8 MRIO'!J37/'R12-S8 MRIO'!$J$100</f>
        <v>2.3906278072424146E-3</v>
      </c>
      <c r="K37">
        <f>'R12-S8 MRIO'!K37/'R12-S8 MRIO'!$K$100</f>
        <v>1.9374042756419278E-9</v>
      </c>
      <c r="L37">
        <f>'R12-S8 MRIO'!L37/'R12-S8 MRIO'!$L$100</f>
        <v>2.0829035516340396E-6</v>
      </c>
      <c r="M37">
        <f>'R12-S8 MRIO'!M37/'R12-S8 MRIO'!$M$100</f>
        <v>4.9095101670762161E-8</v>
      </c>
      <c r="N37">
        <f>'R12-S8 MRIO'!N37/'R12-S8 MRIO'!$N$100</f>
        <v>1.7902467604207903E-5</v>
      </c>
      <c r="O37">
        <f>'R12-S8 MRIO'!O37/'R12-S8 MRIO'!$O$100</f>
        <v>1.1453180745024561E-6</v>
      </c>
      <c r="P37">
        <f>'R12-S8 MRIO'!P37/'R12-S8 MRIO'!$P$100</f>
        <v>2.6618899091060094E-10</v>
      </c>
      <c r="Q37">
        <f>'R12-S8 MRIO'!Q37/'R12-S8 MRIO'!$Q$100</f>
        <v>3.9033368534875023E-6</v>
      </c>
      <c r="R37">
        <f>'R12-S8 MRIO'!R37/'R12-S8 MRIO'!$R$100</f>
        <v>5.4197082061556036E-6</v>
      </c>
      <c r="S37">
        <f>'R12-S8 MRIO'!S37/'R12-S8 MRIO'!$S$100</f>
        <v>9.2979612148150306E-9</v>
      </c>
      <c r="T37">
        <f>'R12-S8 MRIO'!T37/'R12-S8 MRIO'!$T$100</f>
        <v>5.2561331018040594E-7</v>
      </c>
      <c r="U37">
        <f>'R12-S8 MRIO'!U37/'R12-S8 MRIO'!$U$100</f>
        <v>3.9754910937971436E-5</v>
      </c>
      <c r="V37">
        <f>'R12-S8 MRIO'!V37/'R12-S8 MRIO'!$V$100</f>
        <v>3.4652730601797501E-3</v>
      </c>
      <c r="W37">
        <f>'R12-S8 MRIO'!W37/'R12-S8 MRIO'!$W$100</f>
        <v>8.3340781372305954E-5</v>
      </c>
      <c r="X37">
        <f>'R12-S8 MRIO'!X37/'R12-S8 MRIO'!$X$100</f>
        <v>2.6508228183924666E-8</v>
      </c>
      <c r="Y37">
        <f>'R12-S8 MRIO'!Y37/'R12-S8 MRIO'!$Y$100</f>
        <v>5.7797459139411592E-5</v>
      </c>
      <c r="Z37">
        <f>'R12-S8 MRIO'!Z37/'R12-S8 MRIO'!$Z$100</f>
        <v>7.7128362787878643E-2</v>
      </c>
      <c r="AA37">
        <f>'R12-S8 MRIO'!AA37/'R12-S8 MRIO'!$AA$100</f>
        <v>1.1805454444887191E-14</v>
      </c>
      <c r="AB37">
        <f>'R12-S8 MRIO'!AB37/'R12-S8 MRIO'!$AB$100</f>
        <v>5.973785157222457E-12</v>
      </c>
      <c r="AC37">
        <f>'R12-S8 MRIO'!AC37/'R12-S8 MRIO'!$AC$100</f>
        <v>1.6500857383868365E-10</v>
      </c>
      <c r="AD37">
        <f>'R12-S8 MRIO'!AD37/'R12-S8 MRIO'!$AD$100</f>
        <v>8.4160938118533479E-6</v>
      </c>
      <c r="AE37">
        <f>'R12-S8 MRIO'!AE37/'R12-S8 MRIO'!$AE$100</f>
        <v>7.7822148742898818E-10</v>
      </c>
      <c r="AF37">
        <f>'R12-S8 MRIO'!AF37/'R12-S8 MRIO'!$AF$100</f>
        <v>1.1134824860138068E-14</v>
      </c>
      <c r="AG37">
        <f>'R12-S8 MRIO'!AG37/'R12-S8 MRIO'!$AG$100</f>
        <v>2.5860767139972529E-11</v>
      </c>
      <c r="AH37">
        <f>'R12-S8 MRIO'!AH37/'R12-S8 MRIO'!$AH$100</f>
        <v>7.6265674202363382E-8</v>
      </c>
      <c r="AI37">
        <f>'R12-S8 MRIO'!AI37/'R12-S8 MRIO'!$AI$100</f>
        <v>2.4604007026997967E-7</v>
      </c>
      <c r="AJ37">
        <f>'R12-S8 MRIO'!AJ37/'R12-S8 MRIO'!$AJ$100</f>
        <v>1.6843193480533139E-3</v>
      </c>
      <c r="AK37">
        <f>'R12-S8 MRIO'!AK37/'R12-S8 MRIO'!$AK$100</f>
        <v>6.1122022946416186E-5</v>
      </c>
      <c r="AL37">
        <f>'R12-S8 MRIO'!AL37/'R12-S8 MRIO'!$AL$100</f>
        <v>7.4939151992957323E-2</v>
      </c>
      <c r="AM37">
        <f>'R12-S8 MRIO'!AM37/'R12-S8 MRIO'!$AM$100</f>
        <v>6.8372247667578803E-5</v>
      </c>
      <c r="AN37">
        <f>'R12-S8 MRIO'!AN37/'R12-S8 MRIO'!$AN$100</f>
        <v>7.6755409162052509E-7</v>
      </c>
      <c r="AO37">
        <f>'R12-S8 MRIO'!AO37/'R12-S8 MRIO'!$AO$100</f>
        <v>7.8567936605715948E-4</v>
      </c>
      <c r="AP37">
        <f>'R12-S8 MRIO'!AP37/'R12-S8 MRIO'!$AP$100</f>
        <v>1.1313644722618209E-2</v>
      </c>
      <c r="AQ37">
        <f>'R12-S8 MRIO'!AQ37/'R12-S8 MRIO'!$AQ$100</f>
        <v>1.7972612408635488E-10</v>
      </c>
      <c r="AR37">
        <f>'R12-S8 MRIO'!AR37/'R12-S8 MRIO'!$AR$100</f>
        <v>7.4731345743465941E-8</v>
      </c>
      <c r="AS37">
        <f>'R12-S8 MRIO'!AS37/'R12-S8 MRIO'!$AS$100</f>
        <v>1.3488076637256861E-8</v>
      </c>
      <c r="AT37">
        <f>'R12-S8 MRIO'!AT37/'R12-S8 MRIO'!$AT$100</f>
        <v>7.4066202873102419E-6</v>
      </c>
      <c r="AU37">
        <f>'R12-S8 MRIO'!AU37/'R12-S8 MRIO'!$AU$100</f>
        <v>4.8905527837449326E-7</v>
      </c>
      <c r="AV37">
        <f>'R12-S8 MRIO'!AV37/'R12-S8 MRIO'!$AV$100</f>
        <v>7.4829776978528701E-11</v>
      </c>
      <c r="AW37">
        <f>'R12-S8 MRIO'!AW37/'R12-S8 MRIO'!$AW$100</f>
        <v>1.1688125729501234E-6</v>
      </c>
      <c r="AX37">
        <f>'R12-S8 MRIO'!AX37/'R12-S8 MRIO'!$AX$100</f>
        <v>1.3389949250557224E-6</v>
      </c>
      <c r="AY37">
        <f>'R12-S8 MRIO'!AY37/'R12-S8 MRIO'!$AY$100</f>
        <v>1.6399623874102592E-7</v>
      </c>
      <c r="AZ37">
        <f>'R12-S8 MRIO'!AZ37/'R12-S8 MRIO'!$AZ$100</f>
        <v>4.0239720424073695E-7</v>
      </c>
      <c r="BA37">
        <f>'R12-S8 MRIO'!BA37/'R12-S8 MRIO'!$BA$100</f>
        <v>1.4772650603354245E-6</v>
      </c>
      <c r="BB37">
        <f>'R12-S8 MRIO'!BB37/'R12-S8 MRIO'!$BB$100</f>
        <v>9.3800190051460968E-5</v>
      </c>
      <c r="BC37">
        <f>'R12-S8 MRIO'!BC37/'R12-S8 MRIO'!$BC$100</f>
        <v>5.3239655961185096E-6</v>
      </c>
      <c r="BD37">
        <f>'R12-S8 MRIO'!BD37/'R12-S8 MRIO'!$BD$100</f>
        <v>5.2548521932794524E-10</v>
      </c>
      <c r="BE37">
        <f>'R12-S8 MRIO'!BE37/'R12-S8 MRIO'!$BE$100</f>
        <v>1.1064483614101418E-5</v>
      </c>
      <c r="BF37">
        <f>'R12-S8 MRIO'!BF37/'R12-S8 MRIO'!$BF$100</f>
        <v>2.0350315547851771E-5</v>
      </c>
      <c r="BG37">
        <f>'R12-S8 MRIO'!BG37/'R12-S8 MRIO'!$BG$100</f>
        <v>3.308749892131103E-8</v>
      </c>
      <c r="BH37">
        <f>'R12-S8 MRIO'!BH37/'R12-S8 MRIO'!$BH$100</f>
        <v>7.2901367937472059E-7</v>
      </c>
      <c r="BI37">
        <f>'R12-S8 MRIO'!BI37/'R12-S8 MRIO'!$BI$100</f>
        <v>8.8401407308264039E-7</v>
      </c>
      <c r="BJ37">
        <f>'R12-S8 MRIO'!BJ37/'R12-S8 MRIO'!$BJ$100</f>
        <v>1.3010256121764188E-4</v>
      </c>
      <c r="BK37">
        <f>'R12-S8 MRIO'!BK37/'R12-S8 MRIO'!$BK$100</f>
        <v>9.8316254572262666E-6</v>
      </c>
      <c r="BL37">
        <f>'R12-S8 MRIO'!BL37/'R12-S8 MRIO'!$BL$100</f>
        <v>2.3947916612331192E-9</v>
      </c>
      <c r="BM37">
        <f>'R12-S8 MRIO'!BM37/'R12-S8 MRIO'!$BM$100</f>
        <v>4.413244289547451E-5</v>
      </c>
      <c r="BN37">
        <f>'R12-S8 MRIO'!BN37/'R12-S8 MRIO'!$BN$100</f>
        <v>2.5787092558272352E-5</v>
      </c>
      <c r="BO37">
        <f>'R12-S8 MRIO'!BO37/'R12-S8 MRIO'!$BO$100</f>
        <v>7.4687670872522112E-9</v>
      </c>
      <c r="BP37">
        <f>'R12-S8 MRIO'!BP37/'R12-S8 MRIO'!$BP$100</f>
        <v>1.7536023797963771E-6</v>
      </c>
      <c r="BQ37">
        <f>'R12-S8 MRIO'!BQ37/'R12-S8 MRIO'!$BQ$100</f>
        <v>1.4760681992840208E-6</v>
      </c>
      <c r="BR37">
        <f>'R12-S8 MRIO'!BR37/'R12-S8 MRIO'!$BR$100</f>
        <v>2.4938582217928569E-3</v>
      </c>
      <c r="BS37">
        <f>'R12-S8 MRIO'!BS37/'R12-S8 MRIO'!$BS$100</f>
        <v>4.55372870145079E-6</v>
      </c>
      <c r="BT37">
        <f>'R12-S8 MRIO'!BT37/'R12-S8 MRIO'!$BT$100</f>
        <v>2.2032507414608533E-9</v>
      </c>
      <c r="BU37">
        <f>'R12-S8 MRIO'!BU37/'R12-S8 MRIO'!$BU$100</f>
        <v>2.988017409532165E-5</v>
      </c>
      <c r="BV37">
        <f>'R12-S8 MRIO'!BV37/'R12-S8 MRIO'!$BV$100</f>
        <v>1.753421672044094E-3</v>
      </c>
      <c r="BW37">
        <f>'R12-S8 MRIO'!BW37/'R12-S8 MRIO'!$BW$100</f>
        <v>1.4423256708440419E-8</v>
      </c>
      <c r="BX37">
        <f>'R12-S8 MRIO'!BX37/'R12-S8 MRIO'!$BX$100</f>
        <v>3.1814092295621775E-6</v>
      </c>
      <c r="BY37">
        <f>'R12-S8 MRIO'!BY37/'R12-S8 MRIO'!$BY$100</f>
        <v>5.7155200941371073E-7</v>
      </c>
      <c r="BZ37">
        <f>'R12-S8 MRIO'!BZ37/'R12-S8 MRIO'!$BZ$100</f>
        <v>2.9165106678644105E-4</v>
      </c>
      <c r="CA37">
        <f>'R12-S8 MRIO'!CA37/'R12-S8 MRIO'!$CA$100</f>
        <v>1.3386900631944008E-5</v>
      </c>
      <c r="CB37">
        <f>'R12-S8 MRIO'!CB37/'R12-S8 MRIO'!$CB$100</f>
        <v>3.4119584041587128E-9</v>
      </c>
      <c r="CC37">
        <f>'R12-S8 MRIO'!CC37/'R12-S8 MRIO'!$CC$100</f>
        <v>4.4574542788494168E-5</v>
      </c>
      <c r="CD37">
        <f>'R12-S8 MRIO'!CD37/'R12-S8 MRIO'!$CD$100</f>
        <v>3.5838135556371112E-5</v>
      </c>
      <c r="CE37">
        <f>'R12-S8 MRIO'!CE37/'R12-S8 MRIO'!$CE$100</f>
        <v>3.2065297699479204E-9</v>
      </c>
      <c r="CF37">
        <f>'R12-S8 MRIO'!CF37/'R12-S8 MRIO'!$CF$100</f>
        <v>7.1858776435488718E-8</v>
      </c>
      <c r="CG37">
        <f>'R12-S8 MRIO'!CG37/'R12-S8 MRIO'!$CG$100</f>
        <v>6.4668186907370181E-8</v>
      </c>
      <c r="CH37">
        <f>'R12-S8 MRIO'!CH37/'R12-S8 MRIO'!$CH$100</f>
        <v>8.0761771785023472E-6</v>
      </c>
      <c r="CI37">
        <f>'R12-S8 MRIO'!CI37/'R12-S8 MRIO'!$CI$100</f>
        <v>7.2659209612113193E-7</v>
      </c>
      <c r="CU37" s="5">
        <f t="shared" si="0"/>
        <v>0.24540976068472514</v>
      </c>
      <c r="CV37" s="2">
        <v>0</v>
      </c>
      <c r="CW37" s="2">
        <v>0</v>
      </c>
      <c r="CX37" s="2">
        <v>0</v>
      </c>
      <c r="CY37" s="2">
        <v>0</v>
      </c>
      <c r="CZ37" s="2">
        <v>3.0867071151733398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1.8018463742919299E-4</v>
      </c>
      <c r="DG37" s="2">
        <v>1.3989399187266801E-2</v>
      </c>
      <c r="DH37">
        <v>0</v>
      </c>
      <c r="DI37">
        <v>0</v>
      </c>
      <c r="DJ37">
        <v>0</v>
      </c>
      <c r="DK37">
        <v>0</v>
      </c>
      <c r="DL37">
        <v>5.3697183728218099E-2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 s="3">
        <f>'[1]GovtExp (VDGM+VIGM)'!C36</f>
        <v>0</v>
      </c>
      <c r="DU37" s="3">
        <f>'[1]GovtExp (VDGM+VIGM)'!D36</f>
        <v>0</v>
      </c>
      <c r="DV37" s="3">
        <f>'[1]GovtExp (VDGM+VIGM)'!E36</f>
        <v>0</v>
      </c>
      <c r="DW37" s="3">
        <f>'[1]GovtExp (VDGM+VIGM)'!F36</f>
        <v>0</v>
      </c>
      <c r="DX37" s="3">
        <f>'[1]GovtExp (VDGM+VIGM)'!G36</f>
        <v>2.90425845150821E-7</v>
      </c>
      <c r="DY37" s="3">
        <f>'[1]GovtExp (VDGM+VIGM)'!H36</f>
        <v>0</v>
      </c>
      <c r="DZ37" s="3">
        <f>'[1]GovtExp (VDGM+VIGM)'!I36</f>
        <v>0</v>
      </c>
      <c r="EA37" s="3">
        <f>'[1]GovtExp (VDGM+VIGM)'!J36</f>
        <v>0</v>
      </c>
      <c r="EB37" s="3">
        <f>'[1]GovtExp (VDGM+VIGM)'!K36</f>
        <v>0</v>
      </c>
      <c r="EC37" s="3">
        <f>'[1]GovtExp (VDGM+VIGM)'!L36</f>
        <v>0</v>
      </c>
      <c r="ED37" s="3">
        <f>'[1]GovtExp (VDGM+VIGM)'!M36</f>
        <v>0</v>
      </c>
      <c r="EE37" s="3">
        <f>'[1]GovtExp (VDGM+VIGM)'!N36</f>
        <v>4.8228066873434701E-8</v>
      </c>
      <c r="EF37" s="3">
        <f>[1]Export!C36</f>
        <v>284.47665405273398</v>
      </c>
      <c r="EG37" s="3">
        <f>[1]Export!D36</f>
        <v>0.31186959147453303</v>
      </c>
      <c r="EH37" s="3">
        <f>[1]Export!E36</f>
        <v>2313.4150390625</v>
      </c>
      <c r="EI37" s="3">
        <f>[1]Export!F36</f>
        <v>3.7964750081300701E-2</v>
      </c>
      <c r="EJ37" s="3">
        <f>[1]Export!G36</f>
        <v>3.99999998990097E-6</v>
      </c>
      <c r="EK37" s="3">
        <f>[1]Export!H36</f>
        <v>0.784185171127319</v>
      </c>
      <c r="EL37" s="3">
        <f>[1]Export!I36</f>
        <v>17.942308425903299</v>
      </c>
      <c r="EM37" s="3">
        <f>[1]Export!J36</f>
        <v>43.061851501464801</v>
      </c>
      <c r="EN37" s="3">
        <f>[1]Export!K36</f>
        <v>347.90841674804699</v>
      </c>
      <c r="EO37" s="3">
        <f>[1]Export!L36</f>
        <v>9.1239795684814506</v>
      </c>
      <c r="EP37" s="3">
        <f>[1]Export!M36</f>
        <v>95.138511657714801</v>
      </c>
      <c r="EQ37" s="3">
        <f>[1]Export!N36</f>
        <v>7062.96142578125</v>
      </c>
      <c r="ER37">
        <f t="shared" si="1"/>
        <v>10178.807604053527</v>
      </c>
    </row>
    <row r="38" spans="1:148" x14ac:dyDescent="0.35">
      <c r="A38" s="1" t="s">
        <v>9</v>
      </c>
      <c r="B38" t="s">
        <v>19</v>
      </c>
      <c r="C38">
        <f>'R12-S8 MRIO'!C38/'R12-S8 MRIO'!$C$100</f>
        <v>2.7070777681986777E-5</v>
      </c>
      <c r="D38">
        <f>'R12-S8 MRIO'!D38/'R12-S8 MRIO'!$D$100</f>
        <v>5.9546331044691496E-13</v>
      </c>
      <c r="E38">
        <f>'R12-S8 MRIO'!E38/'R12-S8 MRIO'!$E$100</f>
        <v>7.4374127100566254E-5</v>
      </c>
      <c r="F38">
        <f>'R12-S8 MRIO'!F38/'R12-S8 MRIO'!$F$100</f>
        <v>7.9892882199385238E-7</v>
      </c>
      <c r="G38">
        <f>'R12-S8 MRIO'!G38/'R12-S8 MRIO'!$G$100</f>
        <v>2.0863647557832765E-7</v>
      </c>
      <c r="H38">
        <f>'R12-S8 MRIO'!H38/'R12-S8 MRIO'!$H$100</f>
        <v>1.2528240382062493E-11</v>
      </c>
      <c r="I38">
        <f>'R12-S8 MRIO'!I38/'R12-S8 MRIO'!$I$100</f>
        <v>5.1839463110384464E-7</v>
      </c>
      <c r="J38">
        <f>'R12-S8 MRIO'!J38/'R12-S8 MRIO'!$J$100</f>
        <v>5.5463469485181154E-14</v>
      </c>
      <c r="K38">
        <f>'R12-S8 MRIO'!K38/'R12-S8 MRIO'!$K$100</f>
        <v>2.2106306180853173E-4</v>
      </c>
      <c r="L38">
        <f>'R12-S8 MRIO'!L38/'R12-S8 MRIO'!$L$100</f>
        <v>4.7803175895042799E-10</v>
      </c>
      <c r="M38">
        <f>'R12-S8 MRIO'!M38/'R12-S8 MRIO'!$M$100</f>
        <v>6.2523257524728952E-3</v>
      </c>
      <c r="N38">
        <f>'R12-S8 MRIO'!N38/'R12-S8 MRIO'!$N$100</f>
        <v>9.7331303028967391E-5</v>
      </c>
      <c r="O38">
        <f>'R12-S8 MRIO'!O38/'R12-S8 MRIO'!$O$100</f>
        <v>7.6244455670427472E-6</v>
      </c>
      <c r="P38">
        <f>'R12-S8 MRIO'!P38/'R12-S8 MRIO'!$P$100</f>
        <v>1.023911556514239E-10</v>
      </c>
      <c r="Q38">
        <f>'R12-S8 MRIO'!Q38/'R12-S8 MRIO'!$Q$100</f>
        <v>1.3940115465160382E-4</v>
      </c>
      <c r="R38">
        <f>'R12-S8 MRIO'!R38/'R12-S8 MRIO'!$R$100</f>
        <v>4.2487955902451553E-12</v>
      </c>
      <c r="S38">
        <f>'R12-S8 MRIO'!S38/'R12-S8 MRIO'!$S$100</f>
        <v>4.2733266673001391E-4</v>
      </c>
      <c r="T38">
        <f>'R12-S8 MRIO'!T38/'R12-S8 MRIO'!$T$100</f>
        <v>4.4508143063924741E-11</v>
      </c>
      <c r="U38">
        <f>'R12-S8 MRIO'!U38/'R12-S8 MRIO'!$U$100</f>
        <v>5.4958262712055169E-3</v>
      </c>
      <c r="V38">
        <f>'R12-S8 MRIO'!V38/'R12-S8 MRIO'!$V$100</f>
        <v>2.4057480915669213E-4</v>
      </c>
      <c r="W38">
        <f>'R12-S8 MRIO'!W38/'R12-S8 MRIO'!$W$100</f>
        <v>2.3165906896199487E-5</v>
      </c>
      <c r="X38">
        <f>'R12-S8 MRIO'!X38/'R12-S8 MRIO'!$X$100</f>
        <v>5.0287382166511923E-10</v>
      </c>
      <c r="Y38">
        <f>'R12-S8 MRIO'!Y38/'R12-S8 MRIO'!$Y$100</f>
        <v>2.2575419928942483E-4</v>
      </c>
      <c r="Z38">
        <f>'R12-S8 MRIO'!Z38/'R12-S8 MRIO'!$Z$100</f>
        <v>8.5563807926355646E-12</v>
      </c>
      <c r="AA38">
        <f>'R12-S8 MRIO'!AA38/'R12-S8 MRIO'!$AA$100</f>
        <v>5.9558730233276278E-7</v>
      </c>
      <c r="AB38">
        <f>'R12-S8 MRIO'!AB38/'R12-S8 MRIO'!$AB$100</f>
        <v>3.0046625506583669E-11</v>
      </c>
      <c r="AC38">
        <f>'R12-S8 MRIO'!AC38/'R12-S8 MRIO'!$AC$100</f>
        <v>1.4428323169074639E-5</v>
      </c>
      <c r="AD38">
        <f>'R12-S8 MRIO'!AD38/'R12-S8 MRIO'!$AD$100</f>
        <v>1.5513410196504117E-7</v>
      </c>
      <c r="AE38">
        <f>'R12-S8 MRIO'!AE38/'R12-S8 MRIO'!$AE$100</f>
        <v>3.2034340524608972E-8</v>
      </c>
      <c r="AF38">
        <f>'R12-S8 MRIO'!AF38/'R12-S8 MRIO'!$AF$100</f>
        <v>1.9054307839369358E-11</v>
      </c>
      <c r="AG38">
        <f>'R12-S8 MRIO'!AG38/'R12-S8 MRIO'!$AG$100</f>
        <v>5.0352259873904611E-8</v>
      </c>
      <c r="AH38">
        <f>'R12-S8 MRIO'!AH38/'R12-S8 MRIO'!$AH$100</f>
        <v>5.7284464530777021E-14</v>
      </c>
      <c r="AI38">
        <f>'R12-S8 MRIO'!AI38/'R12-S8 MRIO'!$AI$100</f>
        <v>1.3385380088905078E-2</v>
      </c>
      <c r="AJ38">
        <f>'R12-S8 MRIO'!AJ38/'R12-S8 MRIO'!$AJ$100</f>
        <v>6.2117827468127471E-8</v>
      </c>
      <c r="AK38">
        <f>'R12-S8 MRIO'!AK38/'R12-S8 MRIO'!$AK$100</f>
        <v>0.2827389976058684</v>
      </c>
      <c r="AL38">
        <f>'R12-S8 MRIO'!AL38/'R12-S8 MRIO'!$AL$100</f>
        <v>7.5594888975124008E-3</v>
      </c>
      <c r="AM38">
        <f>'R12-S8 MRIO'!AM38/'R12-S8 MRIO'!$AM$100</f>
        <v>4.5089226295845551E-4</v>
      </c>
      <c r="AN38">
        <f>'R12-S8 MRIO'!AN38/'R12-S8 MRIO'!$AN$100</f>
        <v>2.5116996374723718E-8</v>
      </c>
      <c r="AO38">
        <f>'R12-S8 MRIO'!AO38/'R12-S8 MRIO'!$AO$100</f>
        <v>1.8323991134229377E-3</v>
      </c>
      <c r="AP38">
        <f>'R12-S8 MRIO'!AP38/'R12-S8 MRIO'!$AP$100</f>
        <v>1.0196450638327209E-8</v>
      </c>
      <c r="AQ38">
        <f>'R12-S8 MRIO'!AQ38/'R12-S8 MRIO'!$AQ$100</f>
        <v>2.3909189410371059E-5</v>
      </c>
      <c r="AR38">
        <f>'R12-S8 MRIO'!AR38/'R12-S8 MRIO'!$AR$100</f>
        <v>1.7790382516073607E-11</v>
      </c>
      <c r="AS38">
        <f>'R12-S8 MRIO'!AS38/'R12-S8 MRIO'!$AS$100</f>
        <v>3.457880857911508E-4</v>
      </c>
      <c r="AT38">
        <f>'R12-S8 MRIO'!AT38/'R12-S8 MRIO'!$AT$100</f>
        <v>2.3109993877949089E-5</v>
      </c>
      <c r="AU38">
        <f>'R12-S8 MRIO'!AU38/'R12-S8 MRIO'!$AU$100</f>
        <v>2.7011524280035561E-6</v>
      </c>
      <c r="AV38">
        <f>'R12-S8 MRIO'!AV38/'R12-S8 MRIO'!$AV$100</f>
        <v>1.7136414864462442E-10</v>
      </c>
      <c r="AW38">
        <f>'R12-S8 MRIO'!AW38/'R12-S8 MRIO'!$AW$100</f>
        <v>3.4667802235748411E-5</v>
      </c>
      <c r="AX38">
        <f>'R12-S8 MRIO'!AX38/'R12-S8 MRIO'!$AX$100</f>
        <v>1.4497094018698855E-12</v>
      </c>
      <c r="AY38">
        <f>'R12-S8 MRIO'!AY38/'R12-S8 MRIO'!$AY$100</f>
        <v>7.472950576567757E-3</v>
      </c>
      <c r="AZ38">
        <f>'R12-S8 MRIO'!AZ38/'R12-S8 MRIO'!$AZ$100</f>
        <v>3.3269247237963975E-11</v>
      </c>
      <c r="BA38">
        <f>'R12-S8 MRIO'!BA38/'R12-S8 MRIO'!$BA$100</f>
        <v>8.532289231419226E-3</v>
      </c>
      <c r="BB38">
        <f>'R12-S8 MRIO'!BB38/'R12-S8 MRIO'!$BB$100</f>
        <v>3.6760350546215204E-5</v>
      </c>
      <c r="BC38">
        <f>'R12-S8 MRIO'!BC38/'R12-S8 MRIO'!$BC$100</f>
        <v>7.8649367728337115E-6</v>
      </c>
      <c r="BD38">
        <f>'R12-S8 MRIO'!BD38/'R12-S8 MRIO'!$BD$100</f>
        <v>4.1747303399727205E-10</v>
      </c>
      <c r="BE38">
        <f>'R12-S8 MRIO'!BE38/'R12-S8 MRIO'!$BE$100</f>
        <v>8.7085011234544732E-5</v>
      </c>
      <c r="BF38">
        <f>'R12-S8 MRIO'!BF38/'R12-S8 MRIO'!$BF$100</f>
        <v>1.1695142769606988E-11</v>
      </c>
      <c r="BG38">
        <f>'R12-S8 MRIO'!BG38/'R12-S8 MRIO'!$BG$100</f>
        <v>9.1220590621278257E-4</v>
      </c>
      <c r="BH38">
        <f>'R12-S8 MRIO'!BH38/'R12-S8 MRIO'!$BH$100</f>
        <v>3.6085865508014627E-11</v>
      </c>
      <c r="BI38">
        <f>'R12-S8 MRIO'!BI38/'R12-S8 MRIO'!$BI$100</f>
        <v>6.6819363066742037E-3</v>
      </c>
      <c r="BJ38">
        <f>'R12-S8 MRIO'!BJ38/'R12-S8 MRIO'!$BJ$100</f>
        <v>6.545115790905189E-5</v>
      </c>
      <c r="BK38">
        <f>'R12-S8 MRIO'!BK38/'R12-S8 MRIO'!$BK$100</f>
        <v>1.0439584898217002E-5</v>
      </c>
      <c r="BL38">
        <f>'R12-S8 MRIO'!BL38/'R12-S8 MRIO'!$BL$100</f>
        <v>1.01396067664101E-9</v>
      </c>
      <c r="BM38">
        <f>'R12-S8 MRIO'!BM38/'R12-S8 MRIO'!$BM$100</f>
        <v>2.5021581305404084E-4</v>
      </c>
      <c r="BN38">
        <f>'R12-S8 MRIO'!BN38/'R12-S8 MRIO'!$BN$100</f>
        <v>6.628420291257091E-12</v>
      </c>
      <c r="BO38">
        <f>'R12-S8 MRIO'!BO38/'R12-S8 MRIO'!$BO$100</f>
        <v>2.6031467750034374E-4</v>
      </c>
      <c r="BP38">
        <f>'R12-S8 MRIO'!BP38/'R12-S8 MRIO'!$BP$100</f>
        <v>1.2455673877087533E-10</v>
      </c>
      <c r="BQ38">
        <f>'R12-S8 MRIO'!BQ38/'R12-S8 MRIO'!$BQ$100</f>
        <v>1.5057078140535396E-3</v>
      </c>
      <c r="BR38">
        <f>'R12-S8 MRIO'!BR38/'R12-S8 MRIO'!$BR$100</f>
        <v>1.8041974530670045E-5</v>
      </c>
      <c r="BS38">
        <f>'R12-S8 MRIO'!BS38/'R12-S8 MRIO'!$BS$100</f>
        <v>3.6624753305665742E-6</v>
      </c>
      <c r="BT38">
        <f>'R12-S8 MRIO'!BT38/'R12-S8 MRIO'!$BT$100</f>
        <v>1.3741471931093251E-9</v>
      </c>
      <c r="BU38">
        <f>'R12-S8 MRIO'!BU38/'R12-S8 MRIO'!$BU$100</f>
        <v>1.7406283388142217E-4</v>
      </c>
      <c r="BV38">
        <f>'R12-S8 MRIO'!BV38/'R12-S8 MRIO'!$BV$100</f>
        <v>5.2284681920642396E-12</v>
      </c>
      <c r="BW38">
        <f>'R12-S8 MRIO'!BW38/'R12-S8 MRIO'!$BW$100</f>
        <v>3.5762182874989763E-5</v>
      </c>
      <c r="BX38">
        <f>'R12-S8 MRIO'!BX38/'R12-S8 MRIO'!$BX$100</f>
        <v>1.6475425875419747E-11</v>
      </c>
      <c r="BY38">
        <f>'R12-S8 MRIO'!BY38/'R12-S8 MRIO'!$BY$100</f>
        <v>3.6660805960595449E-4</v>
      </c>
      <c r="BZ38">
        <f>'R12-S8 MRIO'!BZ38/'R12-S8 MRIO'!$BZ$100</f>
        <v>4.7993574733183314E-6</v>
      </c>
      <c r="CA38">
        <f>'R12-S8 MRIO'!CA38/'R12-S8 MRIO'!$CA$100</f>
        <v>1.0867934381037781E-6</v>
      </c>
      <c r="CB38">
        <f>'R12-S8 MRIO'!CB38/'R12-S8 MRIO'!$CB$100</f>
        <v>1.1829743180126452E-10</v>
      </c>
      <c r="CC38">
        <f>'R12-S8 MRIO'!CC38/'R12-S8 MRIO'!$CC$100</f>
        <v>1.9271532380318228E-5</v>
      </c>
      <c r="CD38">
        <f>'R12-S8 MRIO'!CD38/'R12-S8 MRIO'!$CD$100</f>
        <v>1.0820174604551461E-12</v>
      </c>
      <c r="CE38">
        <f>'R12-S8 MRIO'!CE38/'R12-S8 MRIO'!$CE$100</f>
        <v>4.4887795036724137E-5</v>
      </c>
      <c r="CF38">
        <f>'R12-S8 MRIO'!CF38/'R12-S8 MRIO'!$CF$100</f>
        <v>1.9844768854026709E-12</v>
      </c>
      <c r="CG38">
        <f>'R12-S8 MRIO'!CG38/'R12-S8 MRIO'!$CG$100</f>
        <v>1.1222105563247894E-4</v>
      </c>
      <c r="CH38">
        <f>'R12-S8 MRIO'!CH38/'R12-S8 MRIO'!$CH$100</f>
        <v>1.0448252727457989E-6</v>
      </c>
      <c r="CI38">
        <f>'R12-S8 MRIO'!CI38/'R12-S8 MRIO'!$CI$100</f>
        <v>3.3202611822097008E-7</v>
      </c>
      <c r="CU38" s="5">
        <f t="shared" si="0"/>
        <v>0.34625107032323094</v>
      </c>
      <c r="CV38" s="2">
        <v>0.71954774856567405</v>
      </c>
      <c r="CW38" s="2">
        <v>1.2630753517150899</v>
      </c>
      <c r="CX38" s="2">
        <v>484.82003784179699</v>
      </c>
      <c r="CY38" s="2">
        <v>0.445406764745712</v>
      </c>
      <c r="CZ38" s="2">
        <v>10839.052734375</v>
      </c>
      <c r="DA38" s="2">
        <v>100.29051208496099</v>
      </c>
      <c r="DB38" s="2">
        <v>440.66513061523398</v>
      </c>
      <c r="DC38" s="2">
        <v>565.65612792968795</v>
      </c>
      <c r="DD38" s="2">
        <v>289.45520019531301</v>
      </c>
      <c r="DE38" s="2">
        <v>25.615730285644499</v>
      </c>
      <c r="DF38" s="2">
        <v>1531.18347167969</v>
      </c>
      <c r="DG38" s="2">
        <v>4267.34716796875</v>
      </c>
      <c r="DH38">
        <v>0.72350090742111195</v>
      </c>
      <c r="DI38">
        <v>18.8431186676025</v>
      </c>
      <c r="DJ38">
        <v>22.70094871521</v>
      </c>
      <c r="DK38">
        <v>5.6549272537231401</v>
      </c>
      <c r="DL38">
        <v>21.322966930283272</v>
      </c>
      <c r="DM38">
        <v>27.145879745483398</v>
      </c>
      <c r="DN38">
        <v>9.9597148895263707</v>
      </c>
      <c r="DO38">
        <v>30.62672996521</v>
      </c>
      <c r="DP38">
        <v>33.954086303710902</v>
      </c>
      <c r="DQ38">
        <v>19.789657592773398</v>
      </c>
      <c r="DR38">
        <v>270.74011230468801</v>
      </c>
      <c r="DS38">
        <v>5536.43017578125</v>
      </c>
      <c r="DT38" s="3">
        <f>'[1]GovtExp (VDGM+VIGM)'!C37</f>
        <v>1.176739147013E-6</v>
      </c>
      <c r="DU38" s="3">
        <f>'[1]GovtExp (VDGM+VIGM)'!D37</f>
        <v>3.73459585034652E-7</v>
      </c>
      <c r="DV38" s="3">
        <f>'[1]GovtExp (VDGM+VIGM)'!E37</f>
        <v>1.4676434220746201E-3</v>
      </c>
      <c r="DW38" s="3">
        <f>'[1]GovtExp (VDGM+VIGM)'!F37</f>
        <v>7.88824991104775E-7</v>
      </c>
      <c r="DX38" s="3">
        <f>'[1]GovtExp (VDGM+VIGM)'!G37</f>
        <v>7.8043095767498002E-2</v>
      </c>
      <c r="DY38" s="3">
        <f>'[1]GovtExp (VDGM+VIGM)'!H37</f>
        <v>4.18497045757249E-4</v>
      </c>
      <c r="DZ38" s="3">
        <f>'[1]GovtExp (VDGM+VIGM)'!I37</f>
        <v>1.54053536243737E-3</v>
      </c>
      <c r="EA38" s="3">
        <f>'[1]GovtExp (VDGM+VIGM)'!J37</f>
        <v>1.3368524378165601E-3</v>
      </c>
      <c r="EB38" s="3">
        <f>'[1]GovtExp (VDGM+VIGM)'!K37</f>
        <v>5.9901550412177996E-4</v>
      </c>
      <c r="EC38" s="3">
        <f>'[1]GovtExp (VDGM+VIGM)'!L37</f>
        <v>1.67582009453326E-4</v>
      </c>
      <c r="ED38" s="3">
        <f>'[1]GovtExp (VDGM+VIGM)'!M37</f>
        <v>7.1921343915164497E-3</v>
      </c>
      <c r="EE38" s="3">
        <f>'[1]GovtExp (VDGM+VIGM)'!N37</f>
        <v>4.9937041476368904E-3</v>
      </c>
      <c r="EF38" s="3">
        <f>[1]Export!C37</f>
        <v>0.75441962480545</v>
      </c>
      <c r="EG38" s="3">
        <f>[1]Export!D37</f>
        <v>45.969875335693402</v>
      </c>
      <c r="EH38" s="3">
        <f>[1]Export!E37</f>
        <v>1542.03686523438</v>
      </c>
      <c r="EI38" s="3">
        <f>[1]Export!F37</f>
        <v>0.58804166316986095</v>
      </c>
      <c r="EJ38" s="3">
        <f>[1]Export!G37</f>
        <v>7.99999997980194E-6</v>
      </c>
      <c r="EK38" s="3">
        <f>[1]Export!H37</f>
        <v>136.258377075195</v>
      </c>
      <c r="EL38" s="3">
        <f>[1]Export!I37</f>
        <v>583.08679199218795</v>
      </c>
      <c r="EM38" s="3">
        <f>[1]Export!J37</f>
        <v>1062.2431640625</v>
      </c>
      <c r="EN38" s="3">
        <f>[1]Export!K37</f>
        <v>359.65463256835898</v>
      </c>
      <c r="EO38" s="3">
        <f>[1]Export!L37</f>
        <v>31.431432723998999</v>
      </c>
      <c r="EP38" s="3">
        <f>[1]Export!M37</f>
        <v>1743.47216796875</v>
      </c>
      <c r="EQ38" s="3">
        <f>[1]Export!N37</f>
        <v>5311.7294921875</v>
      </c>
      <c r="ER38">
        <f t="shared" si="1"/>
        <v>35362.419493874288</v>
      </c>
    </row>
    <row r="39" spans="1:148" x14ac:dyDescent="0.35">
      <c r="A39" s="1" t="s">
        <v>9</v>
      </c>
      <c r="B39" t="s">
        <v>20</v>
      </c>
      <c r="C39">
        <f>'R12-S8 MRIO'!C39/'R12-S8 MRIO'!$C$100</f>
        <v>9.4691709129693662E-4</v>
      </c>
      <c r="D39">
        <f>'R12-S8 MRIO'!D39/'R12-S8 MRIO'!$D$100</f>
        <v>1.0311166124931545E-5</v>
      </c>
      <c r="E39">
        <f>'R12-S8 MRIO'!E39/'R12-S8 MRIO'!$E$100</f>
        <v>2.6651508106589092E-4</v>
      </c>
      <c r="F39">
        <f>'R12-S8 MRIO'!F39/'R12-S8 MRIO'!$F$100</f>
        <v>1.15151429525035E-3</v>
      </c>
      <c r="G39">
        <f>'R12-S8 MRIO'!G39/'R12-S8 MRIO'!$G$100</f>
        <v>1.0028404947700054E-3</v>
      </c>
      <c r="H39">
        <f>'R12-S8 MRIO'!H39/'R12-S8 MRIO'!$H$100</f>
        <v>6.1793576319759921E-4</v>
      </c>
      <c r="I39">
        <f>'R12-S8 MRIO'!I39/'R12-S8 MRIO'!$I$100</f>
        <v>4.3774238475484997E-5</v>
      </c>
      <c r="J39">
        <f>'R12-S8 MRIO'!J39/'R12-S8 MRIO'!$J$100</f>
        <v>1.8372838808817665E-5</v>
      </c>
      <c r="K39">
        <f>'R12-S8 MRIO'!K39/'R12-S8 MRIO'!$K$100</f>
        <v>8.1704344107507261E-5</v>
      </c>
      <c r="L39">
        <f>'R12-S8 MRIO'!L39/'R12-S8 MRIO'!$L$100</f>
        <v>2.028230718608167E-4</v>
      </c>
      <c r="M39">
        <f>'R12-S8 MRIO'!M39/'R12-S8 MRIO'!$M$100</f>
        <v>1.8593544186059521E-4</v>
      </c>
      <c r="N39">
        <f>'R12-S8 MRIO'!N39/'R12-S8 MRIO'!$N$100</f>
        <v>7.3502304939707574E-4</v>
      </c>
      <c r="O39">
        <f>'R12-S8 MRIO'!O39/'R12-S8 MRIO'!$O$100</f>
        <v>8.7291571915078497E-4</v>
      </c>
      <c r="P39">
        <f>'R12-S8 MRIO'!P39/'R12-S8 MRIO'!$P$100</f>
        <v>1.3485383964288646E-4</v>
      </c>
      <c r="Q39">
        <f>'R12-S8 MRIO'!Q39/'R12-S8 MRIO'!$Q$100</f>
        <v>7.136132836490489E-4</v>
      </c>
      <c r="R39">
        <f>'R12-S8 MRIO'!R39/'R12-S8 MRIO'!$R$100</f>
        <v>4.5626297008970884E-9</v>
      </c>
      <c r="S39">
        <f>'R12-S8 MRIO'!S39/'R12-S8 MRIO'!$S$100</f>
        <v>6.3657449343744704E-4</v>
      </c>
      <c r="T39">
        <f>'R12-S8 MRIO'!T39/'R12-S8 MRIO'!$T$100</f>
        <v>5.3155894303425674E-5</v>
      </c>
      <c r="U39">
        <f>'R12-S8 MRIO'!U39/'R12-S8 MRIO'!$U$100</f>
        <v>4.7094842212735678E-4</v>
      </c>
      <c r="V39">
        <f>'R12-S8 MRIO'!V39/'R12-S8 MRIO'!$V$100</f>
        <v>2.3397228311806272E-3</v>
      </c>
      <c r="W39">
        <f>'R12-S8 MRIO'!W39/'R12-S8 MRIO'!$W$100</f>
        <v>2.9161383526544286E-3</v>
      </c>
      <c r="X39">
        <f>'R12-S8 MRIO'!X39/'R12-S8 MRIO'!$X$100</f>
        <v>2.2495705236937318E-3</v>
      </c>
      <c r="Y39">
        <f>'R12-S8 MRIO'!Y39/'R12-S8 MRIO'!$Y$100</f>
        <v>5.5616309488578796E-4</v>
      </c>
      <c r="Z39">
        <f>'R12-S8 MRIO'!Z39/'R12-S8 MRIO'!$Z$100</f>
        <v>2.4081528117146775E-4</v>
      </c>
      <c r="AA39">
        <f>'R12-S8 MRIO'!AA39/'R12-S8 MRIO'!$AA$100</f>
        <v>4.9732299317469572E-6</v>
      </c>
      <c r="AB39">
        <f>'R12-S8 MRIO'!AB39/'R12-S8 MRIO'!$AB$100</f>
        <v>2.3267210089095676E-5</v>
      </c>
      <c r="AC39">
        <f>'R12-S8 MRIO'!AC39/'R12-S8 MRIO'!$AC$100</f>
        <v>6.3315561384281171E-7</v>
      </c>
      <c r="AD39">
        <f>'R12-S8 MRIO'!AD39/'R12-S8 MRIO'!$AD$100</f>
        <v>3.1095372663857963E-5</v>
      </c>
      <c r="AE39">
        <f>'R12-S8 MRIO'!AE39/'R12-S8 MRIO'!$AE$100</f>
        <v>7.3897215497562063E-6</v>
      </c>
      <c r="AF39">
        <f>'R12-S8 MRIO'!AF39/'R12-S8 MRIO'!$AF$100</f>
        <v>9.4660377212325359E-5</v>
      </c>
      <c r="AG39">
        <f>'R12-S8 MRIO'!AG39/'R12-S8 MRIO'!$AG$100</f>
        <v>1.0900317025677062E-7</v>
      </c>
      <c r="AH39">
        <f>'R12-S8 MRIO'!AH39/'R12-S8 MRIO'!$AH$100</f>
        <v>1.5951436875382106E-6</v>
      </c>
      <c r="AI39">
        <f>'R12-S8 MRIO'!AI39/'R12-S8 MRIO'!$AI$100</f>
        <v>1.2015705594361116E-2</v>
      </c>
      <c r="AJ39">
        <f>'R12-S8 MRIO'!AJ39/'R12-S8 MRIO'!$AJ$100</f>
        <v>2.8834323265936519E-3</v>
      </c>
      <c r="AK39">
        <f>'R12-S8 MRIO'!AK39/'R12-S8 MRIO'!$AK$100</f>
        <v>1.4430940447098703E-2</v>
      </c>
      <c r="AL39">
        <f>'R12-S8 MRIO'!AL39/'R12-S8 MRIO'!$AL$100</f>
        <v>0.11716058239151872</v>
      </c>
      <c r="AM39">
        <f>'R12-S8 MRIO'!AM39/'R12-S8 MRIO'!$AM$100</f>
        <v>4.7599865646416488E-2</v>
      </c>
      <c r="AN39">
        <f>'R12-S8 MRIO'!AN39/'R12-S8 MRIO'!$AN$100</f>
        <v>8.8980039638579367E-2</v>
      </c>
      <c r="AO39">
        <f>'R12-S8 MRIO'!AO39/'R12-S8 MRIO'!$AO$100</f>
        <v>8.4622169077628959E-3</v>
      </c>
      <c r="AP39">
        <f>'R12-S8 MRIO'!AP39/'R12-S8 MRIO'!$AP$100</f>
        <v>3.273241066779304E-2</v>
      </c>
      <c r="AQ39">
        <f>'R12-S8 MRIO'!AQ39/'R12-S8 MRIO'!$AQ$100</f>
        <v>3.1998543811856116E-5</v>
      </c>
      <c r="AR39">
        <f>'R12-S8 MRIO'!AR39/'R12-S8 MRIO'!$AR$100</f>
        <v>4.6516876590960037E-5</v>
      </c>
      <c r="AS39">
        <f>'R12-S8 MRIO'!AS39/'R12-S8 MRIO'!$AS$100</f>
        <v>5.7171637071150017E-5</v>
      </c>
      <c r="AT39">
        <f>'R12-S8 MRIO'!AT39/'R12-S8 MRIO'!$AT$100</f>
        <v>6.5218669055923872E-4</v>
      </c>
      <c r="AU39">
        <f>'R12-S8 MRIO'!AU39/'R12-S8 MRIO'!$AU$100</f>
        <v>6.047743863683648E-4</v>
      </c>
      <c r="AV39">
        <f>'R12-S8 MRIO'!AV39/'R12-S8 MRIO'!$AV$100</f>
        <v>1.9209089789025138E-3</v>
      </c>
      <c r="AW39">
        <f>'R12-S8 MRIO'!AW39/'R12-S8 MRIO'!$AW$100</f>
        <v>2.261038030349923E-4</v>
      </c>
      <c r="AX39">
        <f>'R12-S8 MRIO'!AX39/'R12-S8 MRIO'!$AX$100</f>
        <v>1.0781674670362967E-4</v>
      </c>
      <c r="AY39">
        <f>'R12-S8 MRIO'!AY39/'R12-S8 MRIO'!$AY$100</f>
        <v>0.13001929409843921</v>
      </c>
      <c r="AZ39">
        <f>'R12-S8 MRIO'!AZ39/'R12-S8 MRIO'!$AZ$100</f>
        <v>9.2014796693026802E-4</v>
      </c>
      <c r="BA39">
        <f>'R12-S8 MRIO'!BA39/'R12-S8 MRIO'!$BA$100</f>
        <v>9.5295236621731304E-3</v>
      </c>
      <c r="BB39">
        <f>'R12-S8 MRIO'!BB39/'R12-S8 MRIO'!$BB$100</f>
        <v>2.4205856853675958E-2</v>
      </c>
      <c r="BC39">
        <f>'R12-S8 MRIO'!BC39/'R12-S8 MRIO'!$BC$100</f>
        <v>7.0501172389921627E-3</v>
      </c>
      <c r="BD39">
        <f>'R12-S8 MRIO'!BD39/'R12-S8 MRIO'!$BD$100</f>
        <v>5.4165033245691635E-2</v>
      </c>
      <c r="BE39">
        <f>'R12-S8 MRIO'!BE39/'R12-S8 MRIO'!$BE$100</f>
        <v>1.9160217186559884E-3</v>
      </c>
      <c r="BF39">
        <f>'R12-S8 MRIO'!BF39/'R12-S8 MRIO'!$BF$100</f>
        <v>1.0419347018485637E-2</v>
      </c>
      <c r="BG39">
        <f>'R12-S8 MRIO'!BG39/'R12-S8 MRIO'!$BG$100</f>
        <v>3.0207777773640599E-3</v>
      </c>
      <c r="BH39">
        <f>'R12-S8 MRIO'!BH39/'R12-S8 MRIO'!$BH$100</f>
        <v>2.262560351055585E-4</v>
      </c>
      <c r="BI39">
        <f>'R12-S8 MRIO'!BI39/'R12-S8 MRIO'!$BI$100</f>
        <v>1.5250175433173777E-3</v>
      </c>
      <c r="BJ39">
        <f>'R12-S8 MRIO'!BJ39/'R12-S8 MRIO'!$BJ$100</f>
        <v>4.6930283155909424E-3</v>
      </c>
      <c r="BK39">
        <f>'R12-S8 MRIO'!BK39/'R12-S8 MRIO'!$BK$100</f>
        <v>3.3367210431196189E-3</v>
      </c>
      <c r="BL39">
        <f>'R12-S8 MRIO'!BL39/'R12-S8 MRIO'!$BL$100</f>
        <v>3.183694602320996E-2</v>
      </c>
      <c r="BM39">
        <f>'R12-S8 MRIO'!BM39/'R12-S8 MRIO'!$BM$100</f>
        <v>3.071380271729041E-3</v>
      </c>
      <c r="BN39">
        <f>'R12-S8 MRIO'!BN39/'R12-S8 MRIO'!$BN$100</f>
        <v>1.2632006995219366E-3</v>
      </c>
      <c r="BO39">
        <f>'R12-S8 MRIO'!BO39/'R12-S8 MRIO'!$BO$100</f>
        <v>2.0908015799360921E-4</v>
      </c>
      <c r="BP39">
        <f>'R12-S8 MRIO'!BP39/'R12-S8 MRIO'!$BP$100</f>
        <v>1.3095759657268712E-4</v>
      </c>
      <c r="BQ39">
        <f>'R12-S8 MRIO'!BQ39/'R12-S8 MRIO'!$BQ$100</f>
        <v>5.2449862238132354E-4</v>
      </c>
      <c r="BR39">
        <f>'R12-S8 MRIO'!BR39/'R12-S8 MRIO'!$BR$100</f>
        <v>1.868417894028838E-3</v>
      </c>
      <c r="BS39">
        <f>'R12-S8 MRIO'!BS39/'R12-S8 MRIO'!$BS$100</f>
        <v>1.4984768713079094E-3</v>
      </c>
      <c r="BT39">
        <f>'R12-S8 MRIO'!BT39/'R12-S8 MRIO'!$BT$100</f>
        <v>3.4690765109235788E-3</v>
      </c>
      <c r="BU39">
        <f>'R12-S8 MRIO'!BU39/'R12-S8 MRIO'!$BU$100</f>
        <v>3.133934177515528E-3</v>
      </c>
      <c r="BV39">
        <f>'R12-S8 MRIO'!BV39/'R12-S8 MRIO'!$BV$100</f>
        <v>7.5632546480681993E-5</v>
      </c>
      <c r="BW39">
        <f>'R12-S8 MRIO'!BW39/'R12-S8 MRIO'!$BW$100</f>
        <v>2.0255907437825275E-5</v>
      </c>
      <c r="BX39">
        <f>'R12-S8 MRIO'!BX39/'R12-S8 MRIO'!$BX$100</f>
        <v>9.168920775766376E-6</v>
      </c>
      <c r="BY39">
        <f>'R12-S8 MRIO'!BY39/'R12-S8 MRIO'!$BY$100</f>
        <v>6.5751986850858316E-5</v>
      </c>
      <c r="BZ39">
        <f>'R12-S8 MRIO'!BZ39/'R12-S8 MRIO'!$BZ$100</f>
        <v>2.9804487096630436E-4</v>
      </c>
      <c r="CA39">
        <f>'R12-S8 MRIO'!CA39/'R12-S8 MRIO'!$CA$100</f>
        <v>3.2500755100206167E-4</v>
      </c>
      <c r="CB39">
        <f>'R12-S8 MRIO'!CB39/'R12-S8 MRIO'!$CB$100</f>
        <v>4.2403809253613299E-5</v>
      </c>
      <c r="CC39">
        <f>'R12-S8 MRIO'!CC39/'R12-S8 MRIO'!$CC$100</f>
        <v>2.3674824640042817E-4</v>
      </c>
      <c r="CD39">
        <f>'R12-S8 MRIO'!CD39/'R12-S8 MRIO'!$CD$100</f>
        <v>1.4256247693431308E-7</v>
      </c>
      <c r="CE39">
        <f>'R12-S8 MRIO'!CE39/'R12-S8 MRIO'!$CE$100</f>
        <v>4.3567359541387963E-4</v>
      </c>
      <c r="CF39">
        <f>'R12-S8 MRIO'!CF39/'R12-S8 MRIO'!$CF$100</f>
        <v>1.7613090145794538E-5</v>
      </c>
      <c r="CG39">
        <f>'R12-S8 MRIO'!CG39/'R12-S8 MRIO'!$CG$100</f>
        <v>1.9319977489832361E-4</v>
      </c>
      <c r="CH39">
        <f>'R12-S8 MRIO'!CH39/'R12-S8 MRIO'!$CH$100</f>
        <v>7.6034076463827997E-4</v>
      </c>
      <c r="CI39">
        <f>'R12-S8 MRIO'!CI39/'R12-S8 MRIO'!$CI$100</f>
        <v>8.8259322168620334E-4</v>
      </c>
      <c r="CU39" s="5">
        <f t="shared" si="0"/>
        <v>0.64592022586298048</v>
      </c>
      <c r="CV39" s="2">
        <v>0.25227525830268899</v>
      </c>
      <c r="CW39" s="2">
        <v>2.6154233142733602E-2</v>
      </c>
      <c r="CX39" s="2">
        <v>470.10336303710898</v>
      </c>
      <c r="CY39" s="2">
        <v>7.8845594543963703E-4</v>
      </c>
      <c r="CZ39" s="2">
        <v>11588.009765625</v>
      </c>
      <c r="DA39" s="2">
        <v>44.426921844482401</v>
      </c>
      <c r="DB39" s="2">
        <v>633.85693359375</v>
      </c>
      <c r="DC39" s="2">
        <v>546.8291015625</v>
      </c>
      <c r="DD39" s="2">
        <v>74.756652832031307</v>
      </c>
      <c r="DE39" s="2">
        <v>0.15316163003444699</v>
      </c>
      <c r="DF39" s="2">
        <v>1929.73950195313</v>
      </c>
      <c r="DG39" s="2">
        <v>1889.80395507813</v>
      </c>
      <c r="DH39">
        <v>3.1068413518369198E-3</v>
      </c>
      <c r="DI39">
        <v>4.9566999077796901E-3</v>
      </c>
      <c r="DJ39">
        <v>1.1444110870361299</v>
      </c>
      <c r="DK39">
        <v>3.79235087893903E-3</v>
      </c>
      <c r="DL39">
        <v>3.2283747196197599</v>
      </c>
      <c r="DM39">
        <v>0.32084974646568298</v>
      </c>
      <c r="DN39">
        <v>0.491076320409775</v>
      </c>
      <c r="DO39">
        <v>1.3536807298660301</v>
      </c>
      <c r="DP39">
        <v>3.06957912445068</v>
      </c>
      <c r="DQ39">
        <v>0.46345680952072099</v>
      </c>
      <c r="DR39">
        <v>32.287960052490199</v>
      </c>
      <c r="DS39">
        <v>1505.49597167969</v>
      </c>
      <c r="DT39" s="3">
        <f>'[1]GovtExp (VDGM+VIGM)'!C38</f>
        <v>6.3386842441559605E-8</v>
      </c>
      <c r="DU39" s="3">
        <f>'[1]GovtExp (VDGM+VIGM)'!D38</f>
        <v>1.5937795083686998E-8</v>
      </c>
      <c r="DV39" s="3">
        <f>'[1]GovtExp (VDGM+VIGM)'!E38</f>
        <v>2.2647668083664E-4</v>
      </c>
      <c r="DW39" s="3">
        <f>'[1]GovtExp (VDGM+VIGM)'!F38</f>
        <v>3.62112813692694E-12</v>
      </c>
      <c r="DX39" s="3">
        <f>'[1]GovtExp (VDGM+VIGM)'!G38</f>
        <v>4.1892672888934604E-3</v>
      </c>
      <c r="DY39" s="3">
        <f>'[1]GovtExp (VDGM+VIGM)'!H38</f>
        <v>2.24915256694658E-5</v>
      </c>
      <c r="DZ39" s="3">
        <f>'[1]GovtExp (VDGM+VIGM)'!I38</f>
        <v>4.38311893958598E-4</v>
      </c>
      <c r="EA39" s="3">
        <f>'[1]GovtExp (VDGM+VIGM)'!J38</f>
        <v>3.1377017148770397E-4</v>
      </c>
      <c r="EB39" s="3">
        <f>'[1]GovtExp (VDGM+VIGM)'!K38</f>
        <v>3.6389883462106802E-5</v>
      </c>
      <c r="EC39" s="3">
        <f>'[1]GovtExp (VDGM+VIGM)'!L38</f>
        <v>6.4604520844113696E-8</v>
      </c>
      <c r="ED39" s="3">
        <f>'[1]GovtExp (VDGM+VIGM)'!M38</f>
        <v>1.1483173584565501E-3</v>
      </c>
      <c r="EE39" s="3">
        <f>'[1]GovtExp (VDGM+VIGM)'!N38</f>
        <v>7.7306939056143197E-4</v>
      </c>
      <c r="EF39" s="3">
        <f>[1]Export!C38</f>
        <v>11.9885768890381</v>
      </c>
      <c r="EG39" s="3">
        <f>[1]Export!D38</f>
        <v>40.151626586914098</v>
      </c>
      <c r="EH39" s="3">
        <f>[1]Export!E38</f>
        <v>2709.69165039063</v>
      </c>
      <c r="EI39" s="3">
        <f>[1]Export!F38</f>
        <v>0.59068524837493896</v>
      </c>
      <c r="EJ39" s="3">
        <f>[1]Export!G38</f>
        <v>7.99999997980194E-6</v>
      </c>
      <c r="EK39" s="3">
        <f>[1]Export!H38</f>
        <v>270.27639770507801</v>
      </c>
      <c r="EL39" s="3">
        <f>[1]Export!I38</f>
        <v>10595.1513671875</v>
      </c>
      <c r="EM39" s="3">
        <f>[1]Export!J38</f>
        <v>4752.30859375</v>
      </c>
      <c r="EN39" s="3">
        <f>[1]Export!K38</f>
        <v>1083.24755859375</v>
      </c>
      <c r="EO39" s="3">
        <f>[1]Export!L38</f>
        <v>31.863386154174801</v>
      </c>
      <c r="EP39" s="3">
        <f>[1]Export!M38</f>
        <v>23568.90234375</v>
      </c>
      <c r="EQ39" s="3">
        <f>[1]Export!N38</f>
        <v>20601.916015625</v>
      </c>
      <c r="ER39">
        <f t="shared" si="1"/>
        <v>82393.212989835563</v>
      </c>
    </row>
    <row r="40" spans="1:148" x14ac:dyDescent="0.35">
      <c r="A40" s="1" t="s">
        <v>9</v>
      </c>
      <c r="B40" t="s">
        <v>21</v>
      </c>
      <c r="C40">
        <f>'R12-S8 MRIO'!C40/'R12-S8 MRIO'!$C$100</f>
        <v>1.5520697099596245E-5</v>
      </c>
      <c r="D40">
        <f>'R12-S8 MRIO'!D40/'R12-S8 MRIO'!$D$100</f>
        <v>1.2401916862272955E-5</v>
      </c>
      <c r="E40">
        <f>'R12-S8 MRIO'!E40/'R12-S8 MRIO'!$E$100</f>
        <v>1.133122229088781E-4</v>
      </c>
      <c r="F40">
        <f>'R12-S8 MRIO'!F40/'R12-S8 MRIO'!$F$100</f>
        <v>6.5991021176228318E-5</v>
      </c>
      <c r="G40">
        <f>'R12-S8 MRIO'!G40/'R12-S8 MRIO'!$G$100</f>
        <v>2.8539158332362E-4</v>
      </c>
      <c r="H40">
        <f>'R12-S8 MRIO'!H40/'R12-S8 MRIO'!$H$100</f>
        <v>4.1177033582067407E-5</v>
      </c>
      <c r="I40">
        <f>'R12-S8 MRIO'!I40/'R12-S8 MRIO'!$I$100</f>
        <v>5.5117047712363338E-5</v>
      </c>
      <c r="J40">
        <f>'R12-S8 MRIO'!J40/'R12-S8 MRIO'!$J$100</f>
        <v>6.0842939377347541E-7</v>
      </c>
      <c r="K40">
        <f>'R12-S8 MRIO'!K40/'R12-S8 MRIO'!$K$100</f>
        <v>1.4841128565086807E-6</v>
      </c>
      <c r="L40">
        <f>'R12-S8 MRIO'!L40/'R12-S8 MRIO'!$L$100</f>
        <v>7.1352089090382523E-5</v>
      </c>
      <c r="M40">
        <f>'R12-S8 MRIO'!M40/'R12-S8 MRIO'!$M$100</f>
        <v>2.1645081249009182E-6</v>
      </c>
      <c r="N40">
        <f>'R12-S8 MRIO'!N40/'R12-S8 MRIO'!$N$100</f>
        <v>5.2467920270339036E-5</v>
      </c>
      <c r="O40">
        <f>'R12-S8 MRIO'!O40/'R12-S8 MRIO'!$O$100</f>
        <v>2.5984068498335634E-4</v>
      </c>
      <c r="P40">
        <f>'R12-S8 MRIO'!P40/'R12-S8 MRIO'!$P$100</f>
        <v>8.0386032504035995E-6</v>
      </c>
      <c r="Q40">
        <f>'R12-S8 MRIO'!Q40/'R12-S8 MRIO'!$Q$100</f>
        <v>6.7366833609583331E-5</v>
      </c>
      <c r="R40">
        <f>'R12-S8 MRIO'!R40/'R12-S8 MRIO'!$R$100</f>
        <v>1.7102887141734716E-7</v>
      </c>
      <c r="S40">
        <f>'R12-S8 MRIO'!S40/'R12-S8 MRIO'!$S$100</f>
        <v>2.5047158351848502E-5</v>
      </c>
      <c r="T40">
        <f>'R12-S8 MRIO'!T40/'R12-S8 MRIO'!$T$100</f>
        <v>4.8055931437991914E-5</v>
      </c>
      <c r="U40">
        <f>'R12-S8 MRIO'!U40/'R12-S8 MRIO'!$U$100</f>
        <v>6.5638300438223261E-5</v>
      </c>
      <c r="V40">
        <f>'R12-S8 MRIO'!V40/'R12-S8 MRIO'!$V$100</f>
        <v>1.7896773339425644E-4</v>
      </c>
      <c r="W40">
        <f>'R12-S8 MRIO'!W40/'R12-S8 MRIO'!$W$100</f>
        <v>2.0228387243661043E-3</v>
      </c>
      <c r="X40">
        <f>'R12-S8 MRIO'!X40/'R12-S8 MRIO'!$X$100</f>
        <v>2.3407326701049756E-5</v>
      </c>
      <c r="Y40">
        <f>'R12-S8 MRIO'!Y40/'R12-S8 MRIO'!$Y$100</f>
        <v>2.6612662683703241E-4</v>
      </c>
      <c r="Z40">
        <f>'R12-S8 MRIO'!Z40/'R12-S8 MRIO'!$Z$100</f>
        <v>2.7971630589506807E-6</v>
      </c>
      <c r="AA40">
        <f>'R12-S8 MRIO'!AA40/'R12-S8 MRIO'!$AA$100</f>
        <v>1.5776454115451846E-8</v>
      </c>
      <c r="AB40">
        <f>'R12-S8 MRIO'!AB40/'R12-S8 MRIO'!$AB$100</f>
        <v>3.2778669284557028E-6</v>
      </c>
      <c r="AC40">
        <f>'R12-S8 MRIO'!AC40/'R12-S8 MRIO'!$AC$100</f>
        <v>8.4945627804654931E-8</v>
      </c>
      <c r="AD40">
        <f>'R12-S8 MRIO'!AD40/'R12-S8 MRIO'!$AD$100</f>
        <v>4.0913356009370832E-6</v>
      </c>
      <c r="AE40">
        <f>'R12-S8 MRIO'!AE40/'R12-S8 MRIO'!$AE$100</f>
        <v>9.9222708518269695E-5</v>
      </c>
      <c r="AF40">
        <f>'R12-S8 MRIO'!AF40/'R12-S8 MRIO'!$AF$100</f>
        <v>1.5614880764513773E-8</v>
      </c>
      <c r="AG40">
        <f>'R12-S8 MRIO'!AG40/'R12-S8 MRIO'!$AG$100</f>
        <v>2.7087061472751484E-7</v>
      </c>
      <c r="AH40">
        <f>'R12-S8 MRIO'!AH40/'R12-S8 MRIO'!$AH$100</f>
        <v>9.5878116436067524E-9</v>
      </c>
      <c r="AI40">
        <f>'R12-S8 MRIO'!AI40/'R12-S8 MRIO'!$AI$100</f>
        <v>7.8216298475636929E-3</v>
      </c>
      <c r="AJ40">
        <f>'R12-S8 MRIO'!AJ40/'R12-S8 MRIO'!$AJ$100</f>
        <v>6.0566855236255787E-3</v>
      </c>
      <c r="AK40">
        <f>'R12-S8 MRIO'!AK40/'R12-S8 MRIO'!$AK$100</f>
        <v>3.9882025944755371E-3</v>
      </c>
      <c r="AL40">
        <f>'R12-S8 MRIO'!AL40/'R12-S8 MRIO'!$AL$100</f>
        <v>1.0005284705542149E-2</v>
      </c>
      <c r="AM40">
        <f>'R12-S8 MRIO'!AM40/'R12-S8 MRIO'!$AM$100</f>
        <v>0.19257437525242119</v>
      </c>
      <c r="AN40">
        <f>'R12-S8 MRIO'!AN40/'R12-S8 MRIO'!$AN$100</f>
        <v>1.5170758859532995E-3</v>
      </c>
      <c r="AO40">
        <f>'R12-S8 MRIO'!AO40/'R12-S8 MRIO'!$AO$100</f>
        <v>7.8176806404158944E-3</v>
      </c>
      <c r="AP40">
        <f>'R12-S8 MRIO'!AP40/'R12-S8 MRIO'!$AP$100</f>
        <v>2.1184560538356589E-3</v>
      </c>
      <c r="AQ40">
        <f>'R12-S8 MRIO'!AQ40/'R12-S8 MRIO'!$AQ$100</f>
        <v>2.3349740040067325E-6</v>
      </c>
      <c r="AR40">
        <f>'R12-S8 MRIO'!AR40/'R12-S8 MRIO'!$AR$100</f>
        <v>5.1292633879448405E-5</v>
      </c>
      <c r="AS40">
        <f>'R12-S8 MRIO'!AS40/'R12-S8 MRIO'!$AS$100</f>
        <v>2.5785407801557003E-5</v>
      </c>
      <c r="AT40">
        <f>'R12-S8 MRIO'!AT40/'R12-S8 MRIO'!$AT$100</f>
        <v>2.0695016069701249E-4</v>
      </c>
      <c r="AU40">
        <f>'R12-S8 MRIO'!AU40/'R12-S8 MRIO'!$AU$100</f>
        <v>4.5047048711665998E-3</v>
      </c>
      <c r="AV40">
        <f>'R12-S8 MRIO'!AV40/'R12-S8 MRIO'!$AV$100</f>
        <v>1.1674466038155999E-5</v>
      </c>
      <c r="AW40">
        <f>'R12-S8 MRIO'!AW40/'R12-S8 MRIO'!$AW$100</f>
        <v>4.0990160518122529E-4</v>
      </c>
      <c r="AX40">
        <f>'R12-S8 MRIO'!AX40/'R12-S8 MRIO'!$AX$100</f>
        <v>3.5558158146314519E-6</v>
      </c>
      <c r="AY40">
        <f>'R12-S8 MRIO'!AY40/'R12-S8 MRIO'!$AY$100</f>
        <v>1.7144195235745327E-3</v>
      </c>
      <c r="AZ40">
        <f>'R12-S8 MRIO'!AZ40/'R12-S8 MRIO'!$AZ$100</f>
        <v>2.8664650111671566E-4</v>
      </c>
      <c r="BA40">
        <f>'R12-S8 MRIO'!BA40/'R12-S8 MRIO'!$BA$100</f>
        <v>4.5485843763114903E-3</v>
      </c>
      <c r="BB40">
        <f>'R12-S8 MRIO'!BB40/'R12-S8 MRIO'!$BB$100</f>
        <v>2.2741585970912611E-3</v>
      </c>
      <c r="BC40">
        <f>'R12-S8 MRIO'!BC40/'R12-S8 MRIO'!$BC$100</f>
        <v>2.3321550713981776E-2</v>
      </c>
      <c r="BD40">
        <f>'R12-S8 MRIO'!BD40/'R12-S8 MRIO'!$BD$100</f>
        <v>7.0380669304411644E-5</v>
      </c>
      <c r="BE40">
        <f>'R12-S8 MRIO'!BE40/'R12-S8 MRIO'!$BE$100</f>
        <v>2.0983198167834468E-3</v>
      </c>
      <c r="BF40">
        <f>'R12-S8 MRIO'!BF40/'R12-S8 MRIO'!$BF$100</f>
        <v>6.3425180804617084E-5</v>
      </c>
      <c r="BG40">
        <f>'R12-S8 MRIO'!BG40/'R12-S8 MRIO'!$BG$100</f>
        <v>2.6471739921231049E-4</v>
      </c>
      <c r="BH40">
        <f>'R12-S8 MRIO'!BH40/'R12-S8 MRIO'!$BH$100</f>
        <v>1.6150897159385397E-4</v>
      </c>
      <c r="BI40">
        <f>'R12-S8 MRIO'!BI40/'R12-S8 MRIO'!$BI$100</f>
        <v>9.5790411419458378E-4</v>
      </c>
      <c r="BJ40">
        <f>'R12-S8 MRIO'!BJ40/'R12-S8 MRIO'!$BJ$100</f>
        <v>9.5417984985382575E-4</v>
      </c>
      <c r="BK40">
        <f>'R12-S8 MRIO'!BK40/'R12-S8 MRIO'!$BK$100</f>
        <v>8.8322299016613814E-3</v>
      </c>
      <c r="BL40">
        <f>'R12-S8 MRIO'!BL40/'R12-S8 MRIO'!$BL$100</f>
        <v>2.5895449513472954E-4</v>
      </c>
      <c r="BM40">
        <f>'R12-S8 MRIO'!BM40/'R12-S8 MRIO'!$BM$100</f>
        <v>2.4702986297299987E-3</v>
      </c>
      <c r="BN40">
        <f>'R12-S8 MRIO'!BN40/'R12-S8 MRIO'!$BN$100</f>
        <v>1.4870579077892673E-5</v>
      </c>
      <c r="BO40">
        <f>'R12-S8 MRIO'!BO40/'R12-S8 MRIO'!$BO$100</f>
        <v>7.913853116927515E-6</v>
      </c>
      <c r="BP40">
        <f>'R12-S8 MRIO'!BP40/'R12-S8 MRIO'!$BP$100</f>
        <v>2.0676817422069142E-4</v>
      </c>
      <c r="BQ40">
        <f>'R12-S8 MRIO'!BQ40/'R12-S8 MRIO'!$BQ$100</f>
        <v>9.859783749373268E-5</v>
      </c>
      <c r="BR40">
        <f>'R12-S8 MRIO'!BR40/'R12-S8 MRIO'!$BR$100</f>
        <v>2.8078695848872339E-4</v>
      </c>
      <c r="BS40">
        <f>'R12-S8 MRIO'!BS40/'R12-S8 MRIO'!$BS$100</f>
        <v>3.6947985982972321E-3</v>
      </c>
      <c r="BT40">
        <f>'R12-S8 MRIO'!BT40/'R12-S8 MRIO'!$BT$100</f>
        <v>1.0008283028230066E-4</v>
      </c>
      <c r="BU40">
        <f>'R12-S8 MRIO'!BU40/'R12-S8 MRIO'!$BU$100</f>
        <v>1.6916911404048936E-3</v>
      </c>
      <c r="BV40">
        <f>'R12-S8 MRIO'!BV40/'R12-S8 MRIO'!$BV$100</f>
        <v>6.3102848129864376E-6</v>
      </c>
      <c r="BW40">
        <f>'R12-S8 MRIO'!BW40/'R12-S8 MRIO'!$BW$100</f>
        <v>3.6701196212692193E-7</v>
      </c>
      <c r="BX40">
        <f>'R12-S8 MRIO'!BX40/'R12-S8 MRIO'!$BX$100</f>
        <v>1.1983270290389155E-5</v>
      </c>
      <c r="BY40">
        <f>'R12-S8 MRIO'!BY40/'R12-S8 MRIO'!$BY$100</f>
        <v>5.7815254959122209E-6</v>
      </c>
      <c r="BZ40">
        <f>'R12-S8 MRIO'!BZ40/'R12-S8 MRIO'!$BZ$100</f>
        <v>4.7195701357581934E-5</v>
      </c>
      <c r="CA40">
        <f>'R12-S8 MRIO'!CA40/'R12-S8 MRIO'!$CA$100</f>
        <v>2.6131328698429565E-4</v>
      </c>
      <c r="CB40">
        <f>'R12-S8 MRIO'!CB40/'R12-S8 MRIO'!$CB$100</f>
        <v>7.3791086823100007E-7</v>
      </c>
      <c r="CC40">
        <f>'R12-S8 MRIO'!CC40/'R12-S8 MRIO'!$CC$100</f>
        <v>1.8380510510534917E-4</v>
      </c>
      <c r="CD40">
        <f>'R12-S8 MRIO'!CD40/'R12-S8 MRIO'!$CD$100</f>
        <v>1.4699069209916452E-7</v>
      </c>
      <c r="CE40">
        <f>'R12-S8 MRIO'!CE40/'R12-S8 MRIO'!$CE$100</f>
        <v>2.6972779501487265E-5</v>
      </c>
      <c r="CF40">
        <f>'R12-S8 MRIO'!CF40/'R12-S8 MRIO'!$CF$100</f>
        <v>5.4269660487070247E-5</v>
      </c>
      <c r="CG40">
        <f>'R12-S8 MRIO'!CG40/'R12-S8 MRIO'!$CG$100</f>
        <v>2.0718755968458888E-4</v>
      </c>
      <c r="CH40">
        <f>'R12-S8 MRIO'!CH40/'R12-S8 MRIO'!$CH$100</f>
        <v>1.7682604533763319E-4</v>
      </c>
      <c r="CI40">
        <f>'R12-S8 MRIO'!CI40/'R12-S8 MRIO'!$CI$100</f>
        <v>2.492473495489748E-3</v>
      </c>
      <c r="CU40" s="5">
        <f t="shared" si="0"/>
        <v>0.29875602318235439</v>
      </c>
      <c r="CV40" s="2">
        <v>0.48573437333107</v>
      </c>
      <c r="CW40" s="2">
        <v>70.990966796875</v>
      </c>
      <c r="CX40" s="2">
        <v>223.01931762695301</v>
      </c>
      <c r="CY40" s="2">
        <v>8.1951878964900998E-2</v>
      </c>
      <c r="CZ40" s="2">
        <v>26963.50390625</v>
      </c>
      <c r="DA40" s="2">
        <v>8.7367000579834002</v>
      </c>
      <c r="DB40" s="2">
        <v>173.65995788574199</v>
      </c>
      <c r="DC40" s="2">
        <v>541.160400390625</v>
      </c>
      <c r="DD40" s="2">
        <v>151.901123046875</v>
      </c>
      <c r="DE40" s="2">
        <v>5.9723176956176802</v>
      </c>
      <c r="DF40" s="2">
        <v>5339.4599609375</v>
      </c>
      <c r="DG40" s="2">
        <v>1115.5751953125</v>
      </c>
      <c r="DH40">
        <v>1.27660147845745E-2</v>
      </c>
      <c r="DI40">
        <v>7.5513410568237296</v>
      </c>
      <c r="DJ40">
        <v>115.124649047852</v>
      </c>
      <c r="DK40">
        <v>3.1983621120452899</v>
      </c>
      <c r="DL40">
        <v>3147.585556030278</v>
      </c>
      <c r="DM40">
        <v>56.650558471679702</v>
      </c>
      <c r="DN40">
        <v>64.523742675781307</v>
      </c>
      <c r="DO40">
        <v>116.09928894043</v>
      </c>
      <c r="DP40">
        <v>67.008773803710895</v>
      </c>
      <c r="DQ40">
        <v>27.485446929931602</v>
      </c>
      <c r="DR40">
        <v>279.94302368164102</v>
      </c>
      <c r="DS40">
        <v>4627.529296875</v>
      </c>
      <c r="DT40" s="3">
        <f>'[1]GovtExp (VDGM+VIGM)'!C39</f>
        <v>3.2468285837694599E-8</v>
      </c>
      <c r="DU40" s="3">
        <f>'[1]GovtExp (VDGM+VIGM)'!D39</f>
        <v>1.3737303561356399E-6</v>
      </c>
      <c r="DV40" s="3">
        <f>'[1]GovtExp (VDGM+VIGM)'!E39</f>
        <v>2.1575653590843999E-5</v>
      </c>
      <c r="DW40" s="3">
        <f>'[1]GovtExp (VDGM+VIGM)'!F39</f>
        <v>7.5079000794176004E-9</v>
      </c>
      <c r="DX40" s="3">
        <f>'[1]GovtExp (VDGM+VIGM)'!G39</f>
        <v>3.16022150218487E-3</v>
      </c>
      <c r="DY40" s="3">
        <f>'[1]GovtExp (VDGM+VIGM)'!H39</f>
        <v>1.10120686258597E-6</v>
      </c>
      <c r="DZ40" s="3">
        <f>'[1]GovtExp (VDGM+VIGM)'!I39</f>
        <v>9.6717212727526203E-6</v>
      </c>
      <c r="EA40" s="3">
        <f>'[1]GovtExp (VDGM+VIGM)'!J39</f>
        <v>3.69244589819573E-5</v>
      </c>
      <c r="EB40" s="3">
        <f>'[1]GovtExp (VDGM+VIGM)'!K39</f>
        <v>1.8644179363036501E-5</v>
      </c>
      <c r="EC40" s="3">
        <f>'[1]GovtExp (VDGM+VIGM)'!L39</f>
        <v>2.0070666550964199E-7</v>
      </c>
      <c r="ED40" s="3">
        <f>'[1]GovtExp (VDGM+VIGM)'!M39</f>
        <v>4.66212339233607E-4</v>
      </c>
      <c r="EE40" s="3">
        <f>'[1]GovtExp (VDGM+VIGM)'!N39</f>
        <v>1.3757590204477299E-4</v>
      </c>
      <c r="EF40" s="3">
        <f>[1]Export!C39</f>
        <v>10.1749668121338</v>
      </c>
      <c r="EG40" s="3">
        <f>[1]Export!D39</f>
        <v>76.871070861816406</v>
      </c>
      <c r="EH40" s="3">
        <f>[1]Export!E39</f>
        <v>1553.36352539063</v>
      </c>
      <c r="EI40" s="3">
        <f>[1]Export!F39</f>
        <v>0.958138287067413</v>
      </c>
      <c r="EJ40" s="3">
        <f>[1]Export!G39</f>
        <v>1.1000000085914501E-5</v>
      </c>
      <c r="EK40" s="3">
        <f>[1]Export!H39</f>
        <v>788.13421630859398</v>
      </c>
      <c r="EL40" s="3">
        <f>[1]Export!I39</f>
        <v>9555.166015625</v>
      </c>
      <c r="EM40" s="3">
        <f>[1]Export!J39</f>
        <v>6648.28076171875</v>
      </c>
      <c r="EN40" s="3">
        <f>[1]Export!K39</f>
        <v>1675.00280761719</v>
      </c>
      <c r="EO40" s="3">
        <f>[1]Export!L39</f>
        <v>29.334539413452099</v>
      </c>
      <c r="EP40" s="3">
        <f>[1]Export!M39</f>
        <v>56442.67578125</v>
      </c>
      <c r="EQ40" s="3">
        <f>[1]Export!N39</f>
        <v>26790.693359375</v>
      </c>
      <c r="ER40">
        <f t="shared" si="1"/>
        <v>146678.5168971403</v>
      </c>
    </row>
    <row r="41" spans="1:148" x14ac:dyDescent="0.35">
      <c r="A41" s="1" t="s">
        <v>9</v>
      </c>
      <c r="B41" t="s">
        <v>22</v>
      </c>
      <c r="C41">
        <f>'R12-S8 MRIO'!C41/'R12-S8 MRIO'!$C$100</f>
        <v>6.0543722361816865E-6</v>
      </c>
      <c r="D41">
        <f>'R12-S8 MRIO'!D41/'R12-S8 MRIO'!$D$100</f>
        <v>1.8590374662081324E-6</v>
      </c>
      <c r="E41">
        <f>'R12-S8 MRIO'!E41/'R12-S8 MRIO'!$E$100</f>
        <v>3.5744286621587916E-5</v>
      </c>
      <c r="F41">
        <f>'R12-S8 MRIO'!F41/'R12-S8 MRIO'!$F$100</f>
        <v>1.1476801491195039E-5</v>
      </c>
      <c r="G41">
        <f>'R12-S8 MRIO'!G41/'R12-S8 MRIO'!$G$100</f>
        <v>2.0923221420864004E-5</v>
      </c>
      <c r="H41">
        <f>'R12-S8 MRIO'!H41/'R12-S8 MRIO'!$H$100</f>
        <v>5.0069566323050342E-5</v>
      </c>
      <c r="I41">
        <f>'R12-S8 MRIO'!I41/'R12-S8 MRIO'!$I$100</f>
        <v>1.8177694530437275E-6</v>
      </c>
      <c r="J41">
        <f>'R12-S8 MRIO'!J41/'R12-S8 MRIO'!$J$100</f>
        <v>4.8516716599736648E-8</v>
      </c>
      <c r="K41">
        <f>'R12-S8 MRIO'!K41/'R12-S8 MRIO'!$K$100</f>
        <v>5.7805254968604884E-5</v>
      </c>
      <c r="L41">
        <f>'R12-S8 MRIO'!L41/'R12-S8 MRIO'!$L$100</f>
        <v>5.4549907036382335E-4</v>
      </c>
      <c r="M41">
        <f>'R12-S8 MRIO'!M41/'R12-S8 MRIO'!$M$100</f>
        <v>4.3429580384519646E-5</v>
      </c>
      <c r="N41">
        <f>'R12-S8 MRIO'!N41/'R12-S8 MRIO'!$N$100</f>
        <v>4.028931973831288E-5</v>
      </c>
      <c r="O41">
        <f>'R12-S8 MRIO'!O41/'R12-S8 MRIO'!$O$100</f>
        <v>5.3857235153435545E-5</v>
      </c>
      <c r="P41">
        <f>'R12-S8 MRIO'!P41/'R12-S8 MRIO'!$P$100</f>
        <v>5.9945571201105747E-4</v>
      </c>
      <c r="Q41">
        <f>'R12-S8 MRIO'!Q41/'R12-S8 MRIO'!$Q$100</f>
        <v>1.4109860000042341E-4</v>
      </c>
      <c r="R41">
        <f>'R12-S8 MRIO'!R41/'R12-S8 MRIO'!$R$100</f>
        <v>1.3474957552536508E-6</v>
      </c>
      <c r="S41">
        <f>'R12-S8 MRIO'!S41/'R12-S8 MRIO'!$S$100</f>
        <v>1.4442647249721699E-5</v>
      </c>
      <c r="T41">
        <f>'R12-S8 MRIO'!T41/'R12-S8 MRIO'!$T$100</f>
        <v>8.2584498588805558E-6</v>
      </c>
      <c r="U41">
        <f>'R12-S8 MRIO'!U41/'R12-S8 MRIO'!$U$100</f>
        <v>1.2064139608249511E-5</v>
      </c>
      <c r="V41">
        <f>'R12-S8 MRIO'!V41/'R12-S8 MRIO'!$V$100</f>
        <v>7.1414977010266699E-6</v>
      </c>
      <c r="W41">
        <f>'R12-S8 MRIO'!W41/'R12-S8 MRIO'!$W$100</f>
        <v>1.6380770215388327E-5</v>
      </c>
      <c r="X41">
        <f>'R12-S8 MRIO'!X41/'R12-S8 MRIO'!$X$100</f>
        <v>9.1492154209951447E-5</v>
      </c>
      <c r="Y41">
        <f>'R12-S8 MRIO'!Y41/'R12-S8 MRIO'!$Y$100</f>
        <v>1.9110050444033284E-5</v>
      </c>
      <c r="Z41">
        <f>'R12-S8 MRIO'!Z41/'R12-S8 MRIO'!$Z$100</f>
        <v>4.0065999267615137E-7</v>
      </c>
      <c r="AA41">
        <f>'R12-S8 MRIO'!AA41/'R12-S8 MRIO'!$AA$100</f>
        <v>1.6845508404869116E-5</v>
      </c>
      <c r="AB41">
        <f>'R12-S8 MRIO'!AB41/'R12-S8 MRIO'!$AB$100</f>
        <v>8.1446155078158735E-5</v>
      </c>
      <c r="AC41">
        <f>'R12-S8 MRIO'!AC41/'R12-S8 MRIO'!$AC$100</f>
        <v>5.893583333705715E-6</v>
      </c>
      <c r="AD41">
        <f>'R12-S8 MRIO'!AD41/'R12-S8 MRIO'!$AD$100</f>
        <v>1.4659010144022861E-5</v>
      </c>
      <c r="AE41">
        <f>'R12-S8 MRIO'!AE41/'R12-S8 MRIO'!$AE$100</f>
        <v>1.6474963610223026E-5</v>
      </c>
      <c r="AF41">
        <f>'R12-S8 MRIO'!AF41/'R12-S8 MRIO'!$AF$100</f>
        <v>2.573097871491917E-5</v>
      </c>
      <c r="AG41">
        <f>'R12-S8 MRIO'!AG41/'R12-S8 MRIO'!$AG$100</f>
        <v>1.9322614945361045E-6</v>
      </c>
      <c r="AH41">
        <f>'R12-S8 MRIO'!AH41/'R12-S8 MRIO'!$AH$100</f>
        <v>3.6085479109843331E-8</v>
      </c>
      <c r="AI41">
        <f>'R12-S8 MRIO'!AI41/'R12-S8 MRIO'!$AI$100</f>
        <v>3.0431715480904995E-3</v>
      </c>
      <c r="AJ41">
        <f>'R12-S8 MRIO'!AJ41/'R12-S8 MRIO'!$AJ$100</f>
        <v>1.0583497722395478E-2</v>
      </c>
      <c r="AK41">
        <f>'R12-S8 MRIO'!AK41/'R12-S8 MRIO'!$AK$100</f>
        <v>1.2998032867800931E-2</v>
      </c>
      <c r="AL41">
        <f>'R12-S8 MRIO'!AL41/'R12-S8 MRIO'!$AL$100</f>
        <v>8.7144349722726583E-3</v>
      </c>
      <c r="AM41">
        <f>'R12-S8 MRIO'!AM41/'R12-S8 MRIO'!$AM$100</f>
        <v>1.5397465875722851E-2</v>
      </c>
      <c r="AN41">
        <f>'R12-S8 MRIO'!AN41/'R12-S8 MRIO'!$AN$100</f>
        <v>4.0044045254756612E-2</v>
      </c>
      <c r="AO41">
        <f>'R12-S8 MRIO'!AO41/'R12-S8 MRIO'!$AO$100</f>
        <v>3.6364788030358573E-3</v>
      </c>
      <c r="AP41">
        <f>'R12-S8 MRIO'!AP41/'R12-S8 MRIO'!$AP$100</f>
        <v>7.143824758361957E-4</v>
      </c>
      <c r="AQ41">
        <f>'R12-S8 MRIO'!AQ41/'R12-S8 MRIO'!$AQ$100</f>
        <v>8.7938692310424572E-6</v>
      </c>
      <c r="AR41">
        <f>'R12-S8 MRIO'!AR41/'R12-S8 MRIO'!$AR$100</f>
        <v>2.0334874605592385E-5</v>
      </c>
      <c r="AS41">
        <f>'R12-S8 MRIO'!AS41/'R12-S8 MRIO'!$AS$100</f>
        <v>1.7300377297004414E-5</v>
      </c>
      <c r="AT41">
        <f>'R12-S8 MRIO'!AT41/'R12-S8 MRIO'!$AT$100</f>
        <v>2.4046188683427382E-5</v>
      </c>
      <c r="AU41">
        <f>'R12-S8 MRIO'!AU41/'R12-S8 MRIO'!$AU$100</f>
        <v>3.0770632800225006E-5</v>
      </c>
      <c r="AV41">
        <f>'R12-S8 MRIO'!AV41/'R12-S8 MRIO'!$AV$100</f>
        <v>1.298023098413581E-4</v>
      </c>
      <c r="AW41">
        <f>'R12-S8 MRIO'!AW41/'R12-S8 MRIO'!$AW$100</f>
        <v>6.327943841817545E-5</v>
      </c>
      <c r="AX41">
        <f>'R12-S8 MRIO'!AX41/'R12-S8 MRIO'!$AX$100</f>
        <v>3.8569374222088828E-7</v>
      </c>
      <c r="AY41">
        <f>'R12-S8 MRIO'!AY41/'R12-S8 MRIO'!$AY$100</f>
        <v>6.3996908607979889E-4</v>
      </c>
      <c r="AZ41">
        <f>'R12-S8 MRIO'!AZ41/'R12-S8 MRIO'!$AZ$100</f>
        <v>8.7553324408168064E-6</v>
      </c>
      <c r="BA41">
        <f>'R12-S8 MRIO'!BA41/'R12-S8 MRIO'!$BA$100</f>
        <v>6.9925796737936162E-4</v>
      </c>
      <c r="BB41">
        <f>'R12-S8 MRIO'!BB41/'R12-S8 MRIO'!$BB$100</f>
        <v>1.2125665073953702E-4</v>
      </c>
      <c r="BC41">
        <f>'R12-S8 MRIO'!BC41/'R12-S8 MRIO'!$BC$100</f>
        <v>1.2056715865602204E-4</v>
      </c>
      <c r="BD41">
        <f>'R12-S8 MRIO'!BD41/'R12-S8 MRIO'!$BD$100</f>
        <v>9.683768905051079E-5</v>
      </c>
      <c r="BE41">
        <f>'R12-S8 MRIO'!BE41/'R12-S8 MRIO'!$BE$100</f>
        <v>6.645284895760927E-5</v>
      </c>
      <c r="BF41">
        <f>'R12-S8 MRIO'!BF41/'R12-S8 MRIO'!$BF$100</f>
        <v>7.3765303771367793E-7</v>
      </c>
      <c r="BG41">
        <f>'R12-S8 MRIO'!BG41/'R12-S8 MRIO'!$BG$100</f>
        <v>8.8271405230610375E-5</v>
      </c>
      <c r="BH41">
        <f>'R12-S8 MRIO'!BH41/'R12-S8 MRIO'!$BH$100</f>
        <v>7.4429105166600614E-6</v>
      </c>
      <c r="BI41">
        <f>'R12-S8 MRIO'!BI41/'R12-S8 MRIO'!$BI$100</f>
        <v>9.9643155088678006E-5</v>
      </c>
      <c r="BJ41">
        <f>'R12-S8 MRIO'!BJ41/'R12-S8 MRIO'!$BJ$100</f>
        <v>3.890977281925802E-5</v>
      </c>
      <c r="BK41">
        <f>'R12-S8 MRIO'!BK41/'R12-S8 MRIO'!$BK$100</f>
        <v>5.2253632827031787E-5</v>
      </c>
      <c r="BL41">
        <f>'R12-S8 MRIO'!BL41/'R12-S8 MRIO'!$BL$100</f>
        <v>1.0278270392318465E-4</v>
      </c>
      <c r="BM41">
        <f>'R12-S8 MRIO'!BM41/'R12-S8 MRIO'!$BM$100</f>
        <v>1.3333478376585084E-4</v>
      </c>
      <c r="BN41">
        <f>'R12-S8 MRIO'!BN41/'R12-S8 MRIO'!$BN$100</f>
        <v>2.9107276676159919E-7</v>
      </c>
      <c r="BO41">
        <f>'R12-S8 MRIO'!BO41/'R12-S8 MRIO'!$BO$100</f>
        <v>3.115462505121813E-6</v>
      </c>
      <c r="BP41">
        <f>'R12-S8 MRIO'!BP41/'R12-S8 MRIO'!$BP$100</f>
        <v>6.2416314749356022E-6</v>
      </c>
      <c r="BQ41">
        <f>'R12-S8 MRIO'!BQ41/'R12-S8 MRIO'!$BQ$100</f>
        <v>7.2467239011812801E-6</v>
      </c>
      <c r="BR41">
        <f>'R12-S8 MRIO'!BR41/'R12-S8 MRIO'!$BR$100</f>
        <v>4.9212373204927439E-6</v>
      </c>
      <c r="BS41">
        <f>'R12-S8 MRIO'!BS41/'R12-S8 MRIO'!$BS$100</f>
        <v>5.1045153601755118E-6</v>
      </c>
      <c r="BT41">
        <f>'R12-S8 MRIO'!BT41/'R12-S8 MRIO'!$BT$100</f>
        <v>7.1820473710339266E-5</v>
      </c>
      <c r="BU41">
        <f>'R12-S8 MRIO'!BU41/'R12-S8 MRIO'!$BU$100</f>
        <v>1.6604202368311025E-5</v>
      </c>
      <c r="BV41">
        <f>'R12-S8 MRIO'!BV41/'R12-S8 MRIO'!$BV$100</f>
        <v>6.8321604065217408E-8</v>
      </c>
      <c r="BW41">
        <f>'R12-S8 MRIO'!BW41/'R12-S8 MRIO'!$BW$100</f>
        <v>4.7415828021844903E-6</v>
      </c>
      <c r="BX41">
        <f>'R12-S8 MRIO'!BX41/'R12-S8 MRIO'!$BX$100</f>
        <v>9.1012325351788376E-6</v>
      </c>
      <c r="BY41">
        <f>'R12-S8 MRIO'!BY41/'R12-S8 MRIO'!$BY$100</f>
        <v>2.2171277725457274E-5</v>
      </c>
      <c r="BZ41">
        <f>'R12-S8 MRIO'!BZ41/'R12-S8 MRIO'!$BZ$100</f>
        <v>2.3204580578688217E-5</v>
      </c>
      <c r="CA41">
        <f>'R12-S8 MRIO'!CA41/'R12-S8 MRIO'!$CA$100</f>
        <v>2.5327877351197904E-5</v>
      </c>
      <c r="CB41">
        <f>'R12-S8 MRIO'!CB41/'R12-S8 MRIO'!$CB$100</f>
        <v>7.7961931728733196E-5</v>
      </c>
      <c r="CC41">
        <f>'R12-S8 MRIO'!CC41/'R12-S8 MRIO'!$CC$100</f>
        <v>2.3155908814133589E-5</v>
      </c>
      <c r="CD41">
        <f>'R12-S8 MRIO'!CD41/'R12-S8 MRIO'!$CD$100</f>
        <v>1.5801114142767247E-7</v>
      </c>
      <c r="CE41">
        <f>'R12-S8 MRIO'!CE41/'R12-S8 MRIO'!$CE$100</f>
        <v>2.3137950604891514E-5</v>
      </c>
      <c r="CF41">
        <f>'R12-S8 MRIO'!CF41/'R12-S8 MRIO'!$CF$100</f>
        <v>2.4645372387382562E-6</v>
      </c>
      <c r="CG41">
        <f>'R12-S8 MRIO'!CG41/'R12-S8 MRIO'!$CG$100</f>
        <v>1.2461220208208198E-5</v>
      </c>
      <c r="CH41">
        <f>'R12-S8 MRIO'!CH41/'R12-S8 MRIO'!$CH$100</f>
        <v>4.124060350473613E-6</v>
      </c>
      <c r="CI41">
        <f>'R12-S8 MRIO'!CI41/'R12-S8 MRIO'!$CI$100</f>
        <v>6.9647162609482022E-6</v>
      </c>
      <c r="CU41" s="5">
        <f t="shared" si="0"/>
        <v>9.999616893903801E-2</v>
      </c>
      <c r="CV41" s="2">
        <v>2.41791624575853E-2</v>
      </c>
      <c r="CW41" s="2">
        <v>1.02959537506104</v>
      </c>
      <c r="CX41" s="2">
        <v>4.8622889518737802</v>
      </c>
      <c r="CY41" s="2">
        <v>0.17100818455219299</v>
      </c>
      <c r="CZ41" s="2">
        <v>3039.75927734375</v>
      </c>
      <c r="DA41" s="2">
        <v>3.5951342582702601</v>
      </c>
      <c r="DB41" s="2">
        <v>6.1638741493225098</v>
      </c>
      <c r="DC41" s="2">
        <v>7.7371540069580096</v>
      </c>
      <c r="DD41" s="2">
        <v>0.541362345218658</v>
      </c>
      <c r="DE41" s="2">
        <v>0.29762512445449801</v>
      </c>
      <c r="DF41" s="2">
        <v>55.858844757080099</v>
      </c>
      <c r="DG41" s="2">
        <v>249.08026123046901</v>
      </c>
      <c r="DH41">
        <v>5.7343449592590297</v>
      </c>
      <c r="DI41">
        <v>10.022559165954601</v>
      </c>
      <c r="DJ41">
        <v>461.59445190429699</v>
      </c>
      <c r="DK41">
        <v>1.38051474094391</v>
      </c>
      <c r="DL41">
        <v>3720.8171997070313</v>
      </c>
      <c r="DM41">
        <v>122.00202178955099</v>
      </c>
      <c r="DN41">
        <v>605.6787109375</v>
      </c>
      <c r="DO41">
        <v>823.53894042968795</v>
      </c>
      <c r="DP41">
        <v>305.49749755859398</v>
      </c>
      <c r="DQ41">
        <v>28.183387756347699</v>
      </c>
      <c r="DR41">
        <v>10103.650390625</v>
      </c>
      <c r="DS41">
        <v>47319.046875</v>
      </c>
      <c r="DT41" s="3">
        <f>'[1]GovtExp (VDGM+VIGM)'!C40</f>
        <v>9.2611877278159201E-8</v>
      </c>
      <c r="DU41" s="3">
        <f>'[1]GovtExp (VDGM+VIGM)'!D40</f>
        <v>2.8224908419360902E-6</v>
      </c>
      <c r="DV41" s="3">
        <f>'[1]GovtExp (VDGM+VIGM)'!E40</f>
        <v>1.45317280839663E-5</v>
      </c>
      <c r="DW41" s="3">
        <f>'[1]GovtExp (VDGM+VIGM)'!F40</f>
        <v>1.6520746726200699E-7</v>
      </c>
      <c r="DX41" s="3">
        <f>'[1]GovtExp (VDGM+VIGM)'!G40</f>
        <v>7.05294497311115E-3</v>
      </c>
      <c r="DY41" s="3">
        <f>'[1]GovtExp (VDGM+VIGM)'!H40</f>
        <v>6.5101439759018797E-6</v>
      </c>
      <c r="DZ41" s="3">
        <f>'[1]GovtExp (VDGM+VIGM)'!I40</f>
        <v>1.05388198790024E-5</v>
      </c>
      <c r="EA41" s="3">
        <f>'[1]GovtExp (VDGM+VIGM)'!J40</f>
        <v>6.6605252868612297E-6</v>
      </c>
      <c r="EB41" s="3">
        <f>'[1]GovtExp (VDGM+VIGM)'!K40</f>
        <v>1.4233119145501401E-6</v>
      </c>
      <c r="EC41" s="3">
        <f>'[1]GovtExp (VDGM+VIGM)'!L40</f>
        <v>7.7899738926134898E-7</v>
      </c>
      <c r="ED41" s="3">
        <f>'[1]GovtExp (VDGM+VIGM)'!M40</f>
        <v>8.0013778642751304E-5</v>
      </c>
      <c r="EE41" s="3">
        <f>'[1]GovtExp (VDGM+VIGM)'!N40</f>
        <v>3.5478122299537101E-4</v>
      </c>
      <c r="EF41" s="3">
        <f>[1]Export!C40</f>
        <v>0.32549637556076</v>
      </c>
      <c r="EG41" s="3">
        <f>[1]Export!D40</f>
        <v>8.2520999908447301</v>
      </c>
      <c r="EH41" s="3">
        <f>[1]Export!E40</f>
        <v>39.057136535644503</v>
      </c>
      <c r="EI41" s="3">
        <f>[1]Export!F40</f>
        <v>1.53851783275604</v>
      </c>
      <c r="EJ41" s="3">
        <f>[1]Export!G40</f>
        <v>3.0000001061125701E-6</v>
      </c>
      <c r="EK41" s="3">
        <f>[1]Export!H40</f>
        <v>32.818496704101598</v>
      </c>
      <c r="EL41" s="3">
        <f>[1]Export!I40</f>
        <v>108.215225219727</v>
      </c>
      <c r="EM41" s="3">
        <f>[1]Export!J40</f>
        <v>96.266540527343807</v>
      </c>
      <c r="EN41" s="3">
        <f>[1]Export!K40</f>
        <v>6.09895992279053</v>
      </c>
      <c r="EO41" s="3">
        <f>[1]Export!L40</f>
        <v>4.0785255432128897</v>
      </c>
      <c r="EP41" s="3">
        <f>[1]Export!M40</f>
        <v>549.934326171875</v>
      </c>
      <c r="EQ41" s="3">
        <f>[1]Export!N40</f>
        <v>2824.85791015625</v>
      </c>
      <c r="ER41">
        <f t="shared" si="1"/>
        <v>70547.918261045415</v>
      </c>
    </row>
    <row r="42" spans="1:148" x14ac:dyDescent="0.35">
      <c r="A42" s="1" t="s">
        <v>9</v>
      </c>
      <c r="B42" t="s">
        <v>23</v>
      </c>
      <c r="C42">
        <f>'R12-S8 MRIO'!C42/'R12-S8 MRIO'!$C$100</f>
        <v>6.2329701232669796E-5</v>
      </c>
      <c r="D42">
        <f>'R12-S8 MRIO'!D42/'R12-S8 MRIO'!$D$100</f>
        <v>3.17040872052904E-5</v>
      </c>
      <c r="E42">
        <f>'R12-S8 MRIO'!E42/'R12-S8 MRIO'!$E$100</f>
        <v>1.7607797103722145E-5</v>
      </c>
      <c r="F42">
        <f>'R12-S8 MRIO'!F42/'R12-S8 MRIO'!$F$100</f>
        <v>1.6994307828118986E-5</v>
      </c>
      <c r="G42">
        <f>'R12-S8 MRIO'!G42/'R12-S8 MRIO'!$G$100</f>
        <v>1.9935246692964452E-5</v>
      </c>
      <c r="H42">
        <f>'R12-S8 MRIO'!H42/'R12-S8 MRIO'!$H$100</f>
        <v>1.9099932883152418E-4</v>
      </c>
      <c r="I42">
        <f>'R12-S8 MRIO'!I42/'R12-S8 MRIO'!$I$100</f>
        <v>2.1529128816903345E-5</v>
      </c>
      <c r="J42">
        <f>'R12-S8 MRIO'!J42/'R12-S8 MRIO'!$J$100</f>
        <v>9.5773395709325248E-6</v>
      </c>
      <c r="K42">
        <f>'R12-S8 MRIO'!K42/'R12-S8 MRIO'!$K$100</f>
        <v>2.4211279115746194E-5</v>
      </c>
      <c r="L42">
        <f>'R12-S8 MRIO'!L42/'R12-S8 MRIO'!$L$100</f>
        <v>8.6698065050463198E-4</v>
      </c>
      <c r="M42">
        <f>'R12-S8 MRIO'!M42/'R12-S8 MRIO'!$M$100</f>
        <v>6.5653316337119121E-6</v>
      </c>
      <c r="N42">
        <f>'R12-S8 MRIO'!N42/'R12-S8 MRIO'!$N$100</f>
        <v>2.0931764937815174E-5</v>
      </c>
      <c r="O42">
        <f>'R12-S8 MRIO'!O42/'R12-S8 MRIO'!$O$100</f>
        <v>1.4777238724041968E-5</v>
      </c>
      <c r="P42">
        <f>'R12-S8 MRIO'!P42/'R12-S8 MRIO'!$P$100</f>
        <v>1.5275448191732078E-3</v>
      </c>
      <c r="Q42">
        <f>'R12-S8 MRIO'!Q42/'R12-S8 MRIO'!$Q$100</f>
        <v>9.3133558590797319E-5</v>
      </c>
      <c r="R42">
        <f>'R12-S8 MRIO'!R42/'R12-S8 MRIO'!$R$100</f>
        <v>2.4291341587335231E-6</v>
      </c>
      <c r="S42">
        <f>'R12-S8 MRIO'!S42/'R12-S8 MRIO'!$S$100</f>
        <v>6.4794790868362639E-6</v>
      </c>
      <c r="T42">
        <f>'R12-S8 MRIO'!T42/'R12-S8 MRIO'!$T$100</f>
        <v>5.3527619068917343E-5</v>
      </c>
      <c r="U42">
        <f>'R12-S8 MRIO'!U42/'R12-S8 MRIO'!$U$100</f>
        <v>2.6192664812762301E-6</v>
      </c>
      <c r="V42">
        <f>'R12-S8 MRIO'!V42/'R12-S8 MRIO'!$V$100</f>
        <v>4.8948135310425907E-6</v>
      </c>
      <c r="W42">
        <f>'R12-S8 MRIO'!W42/'R12-S8 MRIO'!$W$100</f>
        <v>6.9879478305075791E-6</v>
      </c>
      <c r="X42">
        <f>'R12-S8 MRIO'!X42/'R12-S8 MRIO'!$X$100</f>
        <v>1.5809887747467882E-4</v>
      </c>
      <c r="Y42">
        <f>'R12-S8 MRIO'!Y42/'R12-S8 MRIO'!$Y$100</f>
        <v>3.8011835183878889E-5</v>
      </c>
      <c r="Z42">
        <f>'R12-S8 MRIO'!Z42/'R12-S8 MRIO'!$Z$100</f>
        <v>2.6093950209785915E-5</v>
      </c>
      <c r="AA42">
        <f>'R12-S8 MRIO'!AA42/'R12-S8 MRIO'!$AA$100</f>
        <v>7.061684312207797E-6</v>
      </c>
      <c r="AB42">
        <f>'R12-S8 MRIO'!AB42/'R12-S8 MRIO'!$AB$100</f>
        <v>5.079495782827606E-4</v>
      </c>
      <c r="AC42">
        <f>'R12-S8 MRIO'!AC42/'R12-S8 MRIO'!$AC$100</f>
        <v>2.2118371121852216E-6</v>
      </c>
      <c r="AD42">
        <f>'R12-S8 MRIO'!AD42/'R12-S8 MRIO'!$AD$100</f>
        <v>2.361078093956784E-5</v>
      </c>
      <c r="AE42">
        <f>'R12-S8 MRIO'!AE42/'R12-S8 MRIO'!$AE$100</f>
        <v>1.196790466436872E-5</v>
      </c>
      <c r="AF42">
        <f>'R12-S8 MRIO'!AF42/'R12-S8 MRIO'!$AF$100</f>
        <v>2.0452580182238998E-4</v>
      </c>
      <c r="AG42">
        <f>'R12-S8 MRIO'!AG42/'R12-S8 MRIO'!$AG$100</f>
        <v>1.7855274652620837E-6</v>
      </c>
      <c r="AH42">
        <f>'R12-S8 MRIO'!AH42/'R12-S8 MRIO'!$AH$100</f>
        <v>2.4493117306980202E-4</v>
      </c>
      <c r="AI42">
        <f>'R12-S8 MRIO'!AI42/'R12-S8 MRIO'!$AI$100</f>
        <v>2.9498885394746925E-2</v>
      </c>
      <c r="AJ42">
        <f>'R12-S8 MRIO'!AJ42/'R12-S8 MRIO'!$AJ$100</f>
        <v>0.14291560709910256</v>
      </c>
      <c r="AK42">
        <f>'R12-S8 MRIO'!AK42/'R12-S8 MRIO'!$AK$100</f>
        <v>9.1429330730609326E-2</v>
      </c>
      <c r="AL42">
        <f>'R12-S8 MRIO'!AL42/'R12-S8 MRIO'!$AL$100</f>
        <v>7.3052534916923373E-2</v>
      </c>
      <c r="AM42">
        <f>'R12-S8 MRIO'!AM42/'R12-S8 MRIO'!$AM$100</f>
        <v>0.15424138280289401</v>
      </c>
      <c r="AN42">
        <f>'R12-S8 MRIO'!AN42/'R12-S8 MRIO'!$AN$100</f>
        <v>0.11926376944104276</v>
      </c>
      <c r="AO42">
        <f>'R12-S8 MRIO'!AO42/'R12-S8 MRIO'!$AO$100</f>
        <v>5.586054545674804E-2</v>
      </c>
      <c r="AP42">
        <f>'R12-S8 MRIO'!AP42/'R12-S8 MRIO'!$AP$100</f>
        <v>0.34384249867396183</v>
      </c>
      <c r="AQ42">
        <f>'R12-S8 MRIO'!AQ42/'R12-S8 MRIO'!$AQ$100</f>
        <v>4.3825784836035518E-6</v>
      </c>
      <c r="AR42">
        <f>'R12-S8 MRIO'!AR42/'R12-S8 MRIO'!$AR$100</f>
        <v>1.7880248348250123E-4</v>
      </c>
      <c r="AS42">
        <f>'R12-S8 MRIO'!AS42/'R12-S8 MRIO'!$AS$100</f>
        <v>6.4152822569074105E-6</v>
      </c>
      <c r="AT42">
        <f>'R12-S8 MRIO'!AT42/'R12-S8 MRIO'!$AT$100</f>
        <v>2.9608428760468199E-5</v>
      </c>
      <c r="AU42">
        <f>'R12-S8 MRIO'!AU42/'R12-S8 MRIO'!$AU$100</f>
        <v>2.4113178374981016E-5</v>
      </c>
      <c r="AV42">
        <f>'R12-S8 MRIO'!AV42/'R12-S8 MRIO'!$AV$100</f>
        <v>2.6744581940363479E-4</v>
      </c>
      <c r="AW42">
        <f>'R12-S8 MRIO'!AW42/'R12-S8 MRIO'!$AW$100</f>
        <v>1.9159782965588149E-4</v>
      </c>
      <c r="AX42">
        <f>'R12-S8 MRIO'!AX42/'R12-S8 MRIO'!$AX$100</f>
        <v>1.0566455363527669E-5</v>
      </c>
      <c r="AY42">
        <f>'R12-S8 MRIO'!AY42/'R12-S8 MRIO'!$AY$100</f>
        <v>1.101983443169997E-3</v>
      </c>
      <c r="AZ42">
        <f>'R12-S8 MRIO'!AZ42/'R12-S8 MRIO'!$AZ$100</f>
        <v>2.7679875235858578E-4</v>
      </c>
      <c r="BA42">
        <f>'R12-S8 MRIO'!BA42/'R12-S8 MRIO'!$BA$100</f>
        <v>2.7509516839598649E-4</v>
      </c>
      <c r="BB42">
        <f>'R12-S8 MRIO'!BB42/'R12-S8 MRIO'!$BB$100</f>
        <v>1.4063864827743009E-4</v>
      </c>
      <c r="BC42">
        <f>'R12-S8 MRIO'!BC42/'R12-S8 MRIO'!$BC$100</f>
        <v>1.0040144942692945E-4</v>
      </c>
      <c r="BD42">
        <f>'R12-S8 MRIO'!BD42/'R12-S8 MRIO'!$BD$100</f>
        <v>4.8955851070234431E-4</v>
      </c>
      <c r="BE42">
        <f>'R12-S8 MRIO'!BE42/'R12-S8 MRIO'!$BE$100</f>
        <v>7.4216884206608187E-4</v>
      </c>
      <c r="BF42">
        <f>'R12-S8 MRIO'!BF42/'R12-S8 MRIO'!$BF$100</f>
        <v>1.1266362529262322E-4</v>
      </c>
      <c r="BG42">
        <f>'R12-S8 MRIO'!BG42/'R12-S8 MRIO'!$BG$100</f>
        <v>4.0337031948066924E-5</v>
      </c>
      <c r="BH42">
        <f>'R12-S8 MRIO'!BH42/'R12-S8 MRIO'!$BH$100</f>
        <v>3.2989171653041328E-5</v>
      </c>
      <c r="BI42">
        <f>'R12-S8 MRIO'!BI42/'R12-S8 MRIO'!$BI$100</f>
        <v>1.5002884538697404E-5</v>
      </c>
      <c r="BJ42">
        <f>'R12-S8 MRIO'!BJ42/'R12-S8 MRIO'!$BJ$100</f>
        <v>1.9256908495946902E-5</v>
      </c>
      <c r="BK42">
        <f>'R12-S8 MRIO'!BK42/'R12-S8 MRIO'!$BK$100</f>
        <v>1.6291048805815519E-5</v>
      </c>
      <c r="BL42">
        <f>'R12-S8 MRIO'!BL42/'R12-S8 MRIO'!$BL$100</f>
        <v>6.1067987597515411E-4</v>
      </c>
      <c r="BM42">
        <f>'R12-S8 MRIO'!BM42/'R12-S8 MRIO'!$BM$100</f>
        <v>1.95208598054748E-4</v>
      </c>
      <c r="BN42">
        <f>'R12-S8 MRIO'!BN42/'R12-S8 MRIO'!$BN$100</f>
        <v>2.4650131765159269E-5</v>
      </c>
      <c r="BO42">
        <f>'R12-S8 MRIO'!BO42/'R12-S8 MRIO'!$BO$100</f>
        <v>2.5841432891327184E-6</v>
      </c>
      <c r="BP42">
        <f>'R12-S8 MRIO'!BP42/'R12-S8 MRIO'!$BP$100</f>
        <v>1.7173257144003452E-4</v>
      </c>
      <c r="BQ42">
        <f>'R12-S8 MRIO'!BQ42/'R12-S8 MRIO'!$BQ$100</f>
        <v>3.0345699704075349E-6</v>
      </c>
      <c r="BR42">
        <f>'R12-S8 MRIO'!BR42/'R12-S8 MRIO'!$BR$100</f>
        <v>6.0663103114333764E-6</v>
      </c>
      <c r="BS42">
        <f>'R12-S8 MRIO'!BS42/'R12-S8 MRIO'!$BS$100</f>
        <v>4.5216698291800572E-6</v>
      </c>
      <c r="BT42">
        <f>'R12-S8 MRIO'!BT42/'R12-S8 MRIO'!$BT$100</f>
        <v>8.6193308720164332E-4</v>
      </c>
      <c r="BU42">
        <f>'R12-S8 MRIO'!BU42/'R12-S8 MRIO'!$BU$100</f>
        <v>1.6983712079139543E-4</v>
      </c>
      <c r="BV42">
        <f>'R12-S8 MRIO'!BV42/'R12-S8 MRIO'!$BV$100</f>
        <v>4.5721940945434284E-6</v>
      </c>
      <c r="BW42">
        <f>'R12-S8 MRIO'!BW42/'R12-S8 MRIO'!$BW$100</f>
        <v>2.7049324422207667E-6</v>
      </c>
      <c r="BX42">
        <f>'R12-S8 MRIO'!BX42/'R12-S8 MRIO'!$BX$100</f>
        <v>4.2577543506035909E-5</v>
      </c>
      <c r="BY42">
        <f>'R12-S8 MRIO'!BY42/'R12-S8 MRIO'!$BY$100</f>
        <v>1.7876177106213901E-6</v>
      </c>
      <c r="BZ42">
        <f>'R12-S8 MRIO'!BZ42/'R12-S8 MRIO'!$BZ$100</f>
        <v>6.5931629835451325E-6</v>
      </c>
      <c r="CA42">
        <f>'R12-S8 MRIO'!CA42/'R12-S8 MRIO'!$CA$100</f>
        <v>4.4754194632556654E-6</v>
      </c>
      <c r="CB42">
        <f>'R12-S8 MRIO'!CB42/'R12-S8 MRIO'!$CB$100</f>
        <v>2.165697658115644E-4</v>
      </c>
      <c r="CC42">
        <f>'R12-S8 MRIO'!CC42/'R12-S8 MRIO'!$CC$100</f>
        <v>6.8096472134588336E-5</v>
      </c>
      <c r="CD42">
        <f>'R12-S8 MRIO'!CD42/'R12-S8 MRIO'!$CD$100</f>
        <v>5.009764470378893E-6</v>
      </c>
      <c r="CE42">
        <f>'R12-S8 MRIO'!CE42/'R12-S8 MRIO'!$CE$100</f>
        <v>9.3567490323245294E-6</v>
      </c>
      <c r="CF42">
        <f>'R12-S8 MRIO'!CF42/'R12-S8 MRIO'!$CF$100</f>
        <v>2.15630586484707E-5</v>
      </c>
      <c r="CG42">
        <f>'R12-S8 MRIO'!CG42/'R12-S8 MRIO'!$CG$100</f>
        <v>4.6259704871530407E-6</v>
      </c>
      <c r="CH42">
        <f>'R12-S8 MRIO'!CH42/'R12-S8 MRIO'!$CH$100</f>
        <v>4.997572967371989E-6</v>
      </c>
      <c r="CI42">
        <f>'R12-S8 MRIO'!CI42/'R12-S8 MRIO'!$CI$100</f>
        <v>5.6289610465632017E-6</v>
      </c>
      <c r="CU42" s="5">
        <f t="shared" si="0"/>
        <v>1.0208574881110257</v>
      </c>
      <c r="CV42" s="2">
        <v>0.37595373392105103</v>
      </c>
      <c r="CW42" s="2">
        <v>5.9657258987426802</v>
      </c>
      <c r="CX42" s="2">
        <v>28.510292053222699</v>
      </c>
      <c r="CY42" s="2">
        <v>1.0471222400665301</v>
      </c>
      <c r="CZ42" s="2">
        <v>75281.140625</v>
      </c>
      <c r="DA42" s="2">
        <v>18.553825378418001</v>
      </c>
      <c r="DB42" s="2">
        <v>89.235603332519503</v>
      </c>
      <c r="DC42" s="2">
        <v>70.086906433105497</v>
      </c>
      <c r="DD42" s="2">
        <v>17.464784622192401</v>
      </c>
      <c r="DE42" s="2">
        <v>2.0920164585113499</v>
      </c>
      <c r="DF42" s="2">
        <v>927.45086669921898</v>
      </c>
      <c r="DG42" s="2">
        <v>4663.73583984375</v>
      </c>
      <c r="DH42">
        <v>4.7781906127929696</v>
      </c>
      <c r="DI42">
        <v>70.178283691406307</v>
      </c>
      <c r="DJ42">
        <v>3983.61059570313</v>
      </c>
      <c r="DK42">
        <v>26.363451004028299</v>
      </c>
      <c r="DL42">
        <v>48556.3017578125</v>
      </c>
      <c r="DM42">
        <v>3694.24731445313</v>
      </c>
      <c r="DN42">
        <v>8090.41796875</v>
      </c>
      <c r="DO42">
        <v>19301.5234375</v>
      </c>
      <c r="DP42">
        <v>20591.595703125</v>
      </c>
      <c r="DQ42">
        <v>77.82421875</v>
      </c>
      <c r="DR42">
        <v>518638.8125</v>
      </c>
      <c r="DS42">
        <v>1098178.25</v>
      </c>
      <c r="DT42" s="3">
        <f>'[1]GovtExp (VDGM+VIGM)'!C41</f>
        <v>6.01438656449318E-2</v>
      </c>
      <c r="DU42" s="3">
        <f>'[1]GovtExp (VDGM+VIGM)'!D41</f>
        <v>0.55903565883636497</v>
      </c>
      <c r="DV42" s="3">
        <f>'[1]GovtExp (VDGM+VIGM)'!E41</f>
        <v>4.0359435081481898</v>
      </c>
      <c r="DW42" s="3">
        <f>'[1]GovtExp (VDGM+VIGM)'!F41</f>
        <v>9.1040208935737596E-2</v>
      </c>
      <c r="DX42" s="3">
        <f>'[1]GovtExp (VDGM+VIGM)'!G41</f>
        <v>42371.52734375</v>
      </c>
      <c r="DY42" s="3">
        <f>'[1]GovtExp (VDGM+VIGM)'!H41</f>
        <v>3.1732492446899401</v>
      </c>
      <c r="DZ42" s="3">
        <f>'[1]GovtExp (VDGM+VIGM)'!I41</f>
        <v>11.849845886230501</v>
      </c>
      <c r="EA42" s="3">
        <f>'[1]GovtExp (VDGM+VIGM)'!J41</f>
        <v>6.6358485221862802</v>
      </c>
      <c r="EB42" s="3">
        <f>'[1]GovtExp (VDGM+VIGM)'!K41</f>
        <v>1.95573782920837</v>
      </c>
      <c r="EC42" s="3">
        <f>'[1]GovtExp (VDGM+VIGM)'!L41</f>
        <v>0.41175207495689398</v>
      </c>
      <c r="ED42" s="3">
        <f>'[1]GovtExp (VDGM+VIGM)'!M41</f>
        <v>69.360565185546903</v>
      </c>
      <c r="EE42" s="3">
        <f>'[1]GovtExp (VDGM+VIGM)'!N41</f>
        <v>753.51086425781295</v>
      </c>
      <c r="EF42" s="3">
        <f>[1]Export!C41</f>
        <v>1.8035695552825901</v>
      </c>
      <c r="EG42" s="3">
        <f>[1]Export!D41</f>
        <v>13.116325378418001</v>
      </c>
      <c r="EH42" s="3">
        <f>[1]Export!E41</f>
        <v>84.447937011718807</v>
      </c>
      <c r="EI42" s="3">
        <f>[1]Export!F41</f>
        <v>3.9621767997741699</v>
      </c>
      <c r="EJ42" s="3">
        <f>[1]Export!G41</f>
        <v>1.59999999596039E-5</v>
      </c>
      <c r="EK42" s="3">
        <f>[1]Export!H41</f>
        <v>87.742904663085895</v>
      </c>
      <c r="EL42" s="3">
        <f>[1]Export!I41</f>
        <v>611.45202636718795</v>
      </c>
      <c r="EM42" s="3">
        <f>[1]Export!J41</f>
        <v>183.69285583496099</v>
      </c>
      <c r="EN42" s="3">
        <f>[1]Export!K41</f>
        <v>54.314422607421903</v>
      </c>
      <c r="EO42" s="3">
        <f>[1]Export!L41</f>
        <v>8.1111602783203107</v>
      </c>
      <c r="EP42" s="3">
        <f>[1]Export!M41</f>
        <v>2376.8388671875</v>
      </c>
      <c r="EQ42" s="3">
        <f>[1]Export!N41</f>
        <v>18323.982421875</v>
      </c>
      <c r="ER42">
        <f t="shared" si="1"/>
        <v>1867294.2407516225</v>
      </c>
    </row>
    <row r="43" spans="1:148" x14ac:dyDescent="0.35">
      <c r="A43" s="1" t="s">
        <v>9</v>
      </c>
      <c r="B43" t="s">
        <v>24</v>
      </c>
      <c r="C43">
        <f>'R12-S8 MRIO'!C43/'R12-S8 MRIO'!$C$100</f>
        <v>0</v>
      </c>
      <c r="D43">
        <f>'R12-S8 MRIO'!D43/'R12-S8 MRIO'!$D$100</f>
        <v>0</v>
      </c>
      <c r="E43">
        <f>'R12-S8 MRIO'!E43/'R12-S8 MRIO'!$E$100</f>
        <v>0</v>
      </c>
      <c r="F43">
        <f>'R12-S8 MRIO'!F43/'R12-S8 MRIO'!$F$100</f>
        <v>0</v>
      </c>
      <c r="G43">
        <f>'R12-S8 MRIO'!G43/'R12-S8 MRIO'!$G$100</f>
        <v>0</v>
      </c>
      <c r="H43">
        <f>'R12-S8 MRIO'!H43/'R12-S8 MRIO'!$H$100</f>
        <v>0</v>
      </c>
      <c r="I43">
        <f>'R12-S8 MRIO'!I43/'R12-S8 MRIO'!$I$100</f>
        <v>0</v>
      </c>
      <c r="J43">
        <f>'R12-S8 MRIO'!J43/'R12-S8 MRIO'!$J$100</f>
        <v>0</v>
      </c>
      <c r="K43">
        <f>'R12-S8 MRIO'!K43/'R12-S8 MRIO'!$K$100</f>
        <v>6.8002768361605872E-13</v>
      </c>
      <c r="L43">
        <f>'R12-S8 MRIO'!L43/'R12-S8 MRIO'!$L$100</f>
        <v>9.0989647376534266E-11</v>
      </c>
      <c r="M43">
        <f>'R12-S8 MRIO'!M43/'R12-S8 MRIO'!$M$100</f>
        <v>4.6581867140746317E-12</v>
      </c>
      <c r="N43">
        <f>'R12-S8 MRIO'!N43/'R12-S8 MRIO'!$N$100</f>
        <v>2.7838234884828929E-11</v>
      </c>
      <c r="O43">
        <f>'R12-S8 MRIO'!O43/'R12-S8 MRIO'!$O$100</f>
        <v>1.1319427053687492E-11</v>
      </c>
      <c r="P43">
        <f>'R12-S8 MRIO'!P43/'R12-S8 MRIO'!$P$100</f>
        <v>6.0049690661375395E-12</v>
      </c>
      <c r="Q43">
        <f>'R12-S8 MRIO'!Q43/'R12-S8 MRIO'!$Q$100</f>
        <v>2.6417162517394482E-11</v>
      </c>
      <c r="R43">
        <f>'R12-S8 MRIO'!R43/'R12-S8 MRIO'!$R$100</f>
        <v>1.0723268856498806E-8</v>
      </c>
      <c r="S43">
        <f>'R12-S8 MRIO'!S43/'R12-S8 MRIO'!$S$100</f>
        <v>2.4343386111917687E-13</v>
      </c>
      <c r="T43">
        <f>'R12-S8 MRIO'!T43/'R12-S8 MRIO'!$T$100</f>
        <v>1.6977810390294752E-12</v>
      </c>
      <c r="U43">
        <f>'R12-S8 MRIO'!U43/'R12-S8 MRIO'!$U$100</f>
        <v>1.5025328270191003E-12</v>
      </c>
      <c r="V43">
        <f>'R12-S8 MRIO'!V43/'R12-S8 MRIO'!$V$100</f>
        <v>5.6312440408113175E-12</v>
      </c>
      <c r="W43">
        <f>'R12-S8 MRIO'!W43/'R12-S8 MRIO'!$W$100</f>
        <v>3.9572275387550885E-12</v>
      </c>
      <c r="X43">
        <f>'R12-S8 MRIO'!X43/'R12-S8 MRIO'!$X$100</f>
        <v>1.055579641387199E-12</v>
      </c>
      <c r="Y43">
        <f>'R12-S8 MRIO'!Y43/'R12-S8 MRIO'!$Y$100</f>
        <v>4.8405812975303924E-12</v>
      </c>
      <c r="Z43">
        <f>'R12-S8 MRIO'!Z43/'R12-S8 MRIO'!$Z$100</f>
        <v>3.8541180321334899E-9</v>
      </c>
      <c r="AA43">
        <f>'R12-S8 MRIO'!AA43/'R12-S8 MRIO'!$AA$100</f>
        <v>0</v>
      </c>
      <c r="AB43">
        <f>'R12-S8 MRIO'!AB43/'R12-S8 MRIO'!$AB$100</f>
        <v>0</v>
      </c>
      <c r="AC43">
        <f>'R12-S8 MRIO'!AC43/'R12-S8 MRIO'!$AC$100</f>
        <v>0</v>
      </c>
      <c r="AD43">
        <f>'R12-S8 MRIO'!AD43/'R12-S8 MRIO'!$AD$100</f>
        <v>0</v>
      </c>
      <c r="AE43">
        <f>'R12-S8 MRIO'!AE43/'R12-S8 MRIO'!$AE$100</f>
        <v>0</v>
      </c>
      <c r="AF43">
        <f>'R12-S8 MRIO'!AF43/'R12-S8 MRIO'!$AF$100</f>
        <v>0</v>
      </c>
      <c r="AG43">
        <f>'R12-S8 MRIO'!AG43/'R12-S8 MRIO'!$AG$100</f>
        <v>0</v>
      </c>
      <c r="AH43">
        <f>'R12-S8 MRIO'!AH43/'R12-S8 MRIO'!$AH$100</f>
        <v>0</v>
      </c>
      <c r="AI43">
        <f>'R12-S8 MRIO'!AI43/'R12-S8 MRIO'!$AI$100</f>
        <v>3.8926771189679048E-4</v>
      </c>
      <c r="AJ43">
        <f>'R12-S8 MRIO'!AJ43/'R12-S8 MRIO'!$AJ$100</f>
        <v>4.2682481527545326E-3</v>
      </c>
      <c r="AK43">
        <f>'R12-S8 MRIO'!AK43/'R12-S8 MRIO'!$AK$100</f>
        <v>4.06037161342472E-3</v>
      </c>
      <c r="AL43">
        <f>'R12-S8 MRIO'!AL43/'R12-S8 MRIO'!$AL$100</f>
        <v>1.2130500581258067E-2</v>
      </c>
      <c r="AM43">
        <f>'R12-S8 MRIO'!AM43/'R12-S8 MRIO'!$AM$100</f>
        <v>5.4105078391325223E-3</v>
      </c>
      <c r="AN43">
        <f>'R12-S8 MRIO'!AN43/'R12-S8 MRIO'!$AN$100</f>
        <v>1.6042319433641249E-3</v>
      </c>
      <c r="AO43">
        <f>'R12-S8 MRIO'!AO43/'R12-S8 MRIO'!$AO$100</f>
        <v>1.7474947988795951E-3</v>
      </c>
      <c r="AP43">
        <f>'R12-S8 MRIO'!AP43/'R12-S8 MRIO'!$AP$100</f>
        <v>2.7115970272528472E-2</v>
      </c>
      <c r="AQ43">
        <f>'R12-S8 MRIO'!AQ43/'R12-S8 MRIO'!$AQ$100</f>
        <v>1.7018954905794061E-13</v>
      </c>
      <c r="AR43">
        <f>'R12-S8 MRIO'!AR43/'R12-S8 MRIO'!$AR$100</f>
        <v>8.8072657897658192E-12</v>
      </c>
      <c r="AS43">
        <f>'R12-S8 MRIO'!AS43/'R12-S8 MRIO'!$AS$100</f>
        <v>3.4913941103330845E-12</v>
      </c>
      <c r="AT43">
        <f>'R12-S8 MRIO'!AT43/'R12-S8 MRIO'!$AT$100</f>
        <v>3.1084708573971562E-11</v>
      </c>
      <c r="AU43">
        <f>'R12-S8 MRIO'!AU43/'R12-S8 MRIO'!$AU$100</f>
        <v>1.3051140927665326E-11</v>
      </c>
      <c r="AV43">
        <f>'R12-S8 MRIO'!AV43/'R12-S8 MRIO'!$AV$100</f>
        <v>4.5541904788351529E-12</v>
      </c>
      <c r="AW43">
        <f>'R12-S8 MRIO'!AW43/'R12-S8 MRIO'!$AW$100</f>
        <v>2.1342886307702059E-11</v>
      </c>
      <c r="AX43">
        <f>'R12-S8 MRIO'!AX43/'R12-S8 MRIO'!$AX$100</f>
        <v>8.6671995391740246E-9</v>
      </c>
      <c r="AY43">
        <f>'R12-S8 MRIO'!AY43/'R12-S8 MRIO'!$AY$100</f>
        <v>1.5873829812372337E-11</v>
      </c>
      <c r="AZ43">
        <f>'R12-S8 MRIO'!AZ43/'R12-S8 MRIO'!$AZ$100</f>
        <v>4.8475198404549111E-12</v>
      </c>
      <c r="BA43">
        <f>'R12-S8 MRIO'!BA43/'R12-S8 MRIO'!$BA$100</f>
        <v>3.9846573474380762E-11</v>
      </c>
      <c r="BB43">
        <f>'R12-S8 MRIO'!BB43/'R12-S8 MRIO'!$BB$100</f>
        <v>4.0269700569991447E-11</v>
      </c>
      <c r="BC43">
        <f>'R12-S8 MRIO'!BC43/'R12-S8 MRIO'!$BC$100</f>
        <v>1.4544263153322063E-11</v>
      </c>
      <c r="BD43">
        <f>'R12-S8 MRIO'!BD43/'R12-S8 MRIO'!$BD$100</f>
        <v>3.2690270160691585E-12</v>
      </c>
      <c r="BE43">
        <f>'R12-S8 MRIO'!BE43/'R12-S8 MRIO'!$BE$100</f>
        <v>2.0655595228574721E-11</v>
      </c>
      <c r="BF43">
        <f>'R12-S8 MRIO'!BF43/'R12-S8 MRIO'!$BF$100</f>
        <v>2.1056335318883322E-8</v>
      </c>
      <c r="BG43">
        <f>'R12-S8 MRIO'!BG43/'R12-S8 MRIO'!$BG$100</f>
        <v>8.3760282437700567E-10</v>
      </c>
      <c r="BH43">
        <f>'R12-S8 MRIO'!BH43/'R12-S8 MRIO'!$BH$100</f>
        <v>2.2968178600892912E-9</v>
      </c>
      <c r="BI43">
        <f>'R12-S8 MRIO'!BI43/'R12-S8 MRIO'!$BI$100</f>
        <v>6.164436413190945E-9</v>
      </c>
      <c r="BJ43">
        <f>'R12-S8 MRIO'!BJ43/'R12-S8 MRIO'!$BJ$100</f>
        <v>1.4601686751185587E-8</v>
      </c>
      <c r="BK43">
        <f>'R12-S8 MRIO'!BK43/'R12-S8 MRIO'!$BK$100</f>
        <v>7.018185460820687E-9</v>
      </c>
      <c r="BL43">
        <f>'R12-S8 MRIO'!BL43/'R12-S8 MRIO'!$BL$100</f>
        <v>3.8963454252418505E-9</v>
      </c>
      <c r="BM43">
        <f>'R12-S8 MRIO'!BM43/'R12-S8 MRIO'!$BM$100</f>
        <v>2.1545067690572271E-8</v>
      </c>
      <c r="BN43">
        <f>'R12-S8 MRIO'!BN43/'R12-S8 MRIO'!$BN$100</f>
        <v>5.216637660279919E-6</v>
      </c>
      <c r="BO43">
        <f>'R12-S8 MRIO'!BO43/'R12-S8 MRIO'!$BO$100</f>
        <v>8.1304666025101738E-11</v>
      </c>
      <c r="BP43">
        <f>'R12-S8 MRIO'!BP43/'R12-S8 MRIO'!$BP$100</f>
        <v>2.3775993484187441E-9</v>
      </c>
      <c r="BQ43">
        <f>'R12-S8 MRIO'!BQ43/'R12-S8 MRIO'!$BQ$100</f>
        <v>6.7703978278611131E-10</v>
      </c>
      <c r="BR43">
        <f>'R12-S8 MRIO'!BR43/'R12-S8 MRIO'!$BR$100</f>
        <v>2.7379759000120686E-9</v>
      </c>
      <c r="BS43">
        <f>'R12-S8 MRIO'!BS43/'R12-S8 MRIO'!$BS$100</f>
        <v>9.8211195326621264E-10</v>
      </c>
      <c r="BT43">
        <f>'R12-S8 MRIO'!BT43/'R12-S8 MRIO'!$BT$100</f>
        <v>1.5407455054438194E-9</v>
      </c>
      <c r="BU43">
        <f>'R12-S8 MRIO'!BU43/'R12-S8 MRIO'!$BU$100</f>
        <v>5.8814566694160034E-9</v>
      </c>
      <c r="BV43">
        <f>'R12-S8 MRIO'!BV43/'R12-S8 MRIO'!$BV$100</f>
        <v>1.2445923657990784E-6</v>
      </c>
      <c r="BW43">
        <f>'R12-S8 MRIO'!BW43/'R12-S8 MRIO'!$BW$100</f>
        <v>2.8042742366289927E-12</v>
      </c>
      <c r="BX43">
        <f>'R12-S8 MRIO'!BX43/'R12-S8 MRIO'!$BX$100</f>
        <v>7.6981091557253489E-11</v>
      </c>
      <c r="BY43">
        <f>'R12-S8 MRIO'!BY43/'R12-S8 MRIO'!$BY$100</f>
        <v>3.0944934698496102E-11</v>
      </c>
      <c r="BZ43">
        <f>'R12-S8 MRIO'!BZ43/'R12-S8 MRIO'!$BZ$100</f>
        <v>1.8982397034835879E-10</v>
      </c>
      <c r="CA43">
        <f>'R12-S8 MRIO'!CA43/'R12-S8 MRIO'!$CA$100</f>
        <v>7.345838926785502E-11</v>
      </c>
      <c r="CB43">
        <f>'R12-S8 MRIO'!CB43/'R12-S8 MRIO'!$CB$100</f>
        <v>3.4749224668510285E-11</v>
      </c>
      <c r="CC43">
        <f>'R12-S8 MRIO'!CC43/'R12-S8 MRIO'!$CC$100</f>
        <v>1.6409941409323545E-10</v>
      </c>
      <c r="CD43">
        <f>'R12-S8 MRIO'!CD43/'R12-S8 MRIO'!$CD$100</f>
        <v>6.3640943522264844E-8</v>
      </c>
      <c r="CE43">
        <f>'R12-S8 MRIO'!CE43/'R12-S8 MRIO'!$CE$100</f>
        <v>3.5561349827208408E-11</v>
      </c>
      <c r="CF43">
        <f>'R12-S8 MRIO'!CF43/'R12-S8 MRIO'!$CF$100</f>
        <v>9.9183382016675717E-11</v>
      </c>
      <c r="CG43">
        <f>'R12-S8 MRIO'!CG43/'R12-S8 MRIO'!$CG$100</f>
        <v>1.8879479434964525E-10</v>
      </c>
      <c r="CH43">
        <f>'R12-S8 MRIO'!CH43/'R12-S8 MRIO'!$CH$100</f>
        <v>3.9516320256950008E-10</v>
      </c>
      <c r="CI43">
        <f>'R12-S8 MRIO'!CI43/'R12-S8 MRIO'!$CI$100</f>
        <v>2.2642060535414511E-10</v>
      </c>
      <c r="CU43" s="5">
        <f t="shared" si="0"/>
        <v>5.6733234650135383E-2</v>
      </c>
      <c r="CV43" s="2">
        <v>0</v>
      </c>
      <c r="CW43" s="2">
        <v>0</v>
      </c>
      <c r="CX43" s="2">
        <v>0</v>
      </c>
      <c r="CY43" s="2">
        <v>0</v>
      </c>
      <c r="CZ43" s="2">
        <v>2303.09448242188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7.18889641575515E-5</v>
      </c>
      <c r="DG43" s="2">
        <v>1.2302730465307799E-3</v>
      </c>
      <c r="DH43">
        <v>0.82464855909347501</v>
      </c>
      <c r="DI43">
        <v>14.1735830307007</v>
      </c>
      <c r="DJ43">
        <v>84.670944213867202</v>
      </c>
      <c r="DK43">
        <v>3.2645912170410201</v>
      </c>
      <c r="DL43">
        <v>88.436248779296903</v>
      </c>
      <c r="DM43">
        <v>64.909767150878906</v>
      </c>
      <c r="DN43">
        <v>147.47055053710901</v>
      </c>
      <c r="DO43">
        <v>250.06063842773401</v>
      </c>
      <c r="DP43">
        <v>13.1263980865479</v>
      </c>
      <c r="DQ43">
        <v>7.6869268417358398</v>
      </c>
      <c r="DR43">
        <v>1128.57507324219</v>
      </c>
      <c r="DS43">
        <v>5757.22216796875</v>
      </c>
      <c r="DT43" s="3">
        <f>'[1]GovtExp (VDGM+VIGM)'!C42</f>
        <v>0</v>
      </c>
      <c r="DU43" s="3">
        <f>'[1]GovtExp (VDGM+VIGM)'!D42</f>
        <v>0</v>
      </c>
      <c r="DV43" s="3">
        <f>'[1]GovtExp (VDGM+VIGM)'!E42</f>
        <v>0</v>
      </c>
      <c r="DW43" s="3">
        <f>'[1]GovtExp (VDGM+VIGM)'!F42</f>
        <v>0</v>
      </c>
      <c r="DX43" s="3">
        <f>'[1]GovtExp (VDGM+VIGM)'!G42</f>
        <v>0</v>
      </c>
      <c r="DY43" s="3">
        <f>'[1]GovtExp (VDGM+VIGM)'!H42</f>
        <v>0</v>
      </c>
      <c r="DZ43" s="3">
        <f>'[1]GovtExp (VDGM+VIGM)'!I42</f>
        <v>0</v>
      </c>
      <c r="EA43" s="3">
        <f>'[1]GovtExp (VDGM+VIGM)'!J42</f>
        <v>0</v>
      </c>
      <c r="EB43" s="3">
        <f>'[1]GovtExp (VDGM+VIGM)'!K42</f>
        <v>0</v>
      </c>
      <c r="EC43" s="3">
        <f>'[1]GovtExp (VDGM+VIGM)'!L42</f>
        <v>0</v>
      </c>
      <c r="ED43" s="3">
        <f>'[1]GovtExp (VDGM+VIGM)'!M42</f>
        <v>0</v>
      </c>
      <c r="EE43" s="3">
        <f>'[1]GovtExp (VDGM+VIGM)'!N42</f>
        <v>0</v>
      </c>
      <c r="EF43" s="3">
        <f>[1]Export!C42</f>
        <v>1.03639183635096E-6</v>
      </c>
      <c r="EG43" s="3">
        <f>[1]Export!D42</f>
        <v>1.16953615361126E-5</v>
      </c>
      <c r="EH43" s="3">
        <f>[1]Export!E42</f>
        <v>6.9668167270720005E-5</v>
      </c>
      <c r="EI43" s="3">
        <f>[1]Export!F42</f>
        <v>4.7364105739689E-6</v>
      </c>
      <c r="EJ43" s="3">
        <f>[1]Export!G42</f>
        <v>9.9999999747524292E-7</v>
      </c>
      <c r="EK43" s="3">
        <f>[1]Export!H42</f>
        <v>9.6280302386730896E-5</v>
      </c>
      <c r="EL43" s="3">
        <f>[1]Export!I42</f>
        <v>1.9807140051852901E-4</v>
      </c>
      <c r="EM43" s="3">
        <f>[1]Export!J42</f>
        <v>0.13027213513851199</v>
      </c>
      <c r="EN43" s="3">
        <f>[1]Export!K42</f>
        <v>1.36562567204237E-2</v>
      </c>
      <c r="EO43" s="3">
        <f>[1]Export!L42</f>
        <v>1.6424689965788299E-4</v>
      </c>
      <c r="EP43" s="3">
        <f>[1]Export!M42</f>
        <v>0.13301889598369601</v>
      </c>
      <c r="EQ43" s="3">
        <f>[1]Export!N42</f>
        <v>2.5639674663543701</v>
      </c>
      <c r="ER43">
        <f t="shared" si="1"/>
        <v>9866.4722505972659</v>
      </c>
    </row>
    <row r="44" spans="1:148" x14ac:dyDescent="0.35">
      <c r="A44" s="1" t="s">
        <v>10</v>
      </c>
      <c r="B44" t="s">
        <v>17</v>
      </c>
      <c r="C44">
        <f>'R12-S8 MRIO'!C44/'R12-S8 MRIO'!$C$100</f>
        <v>0</v>
      </c>
      <c r="D44">
        <f>'R12-S8 MRIO'!D44/'R12-S8 MRIO'!$D$100</f>
        <v>0</v>
      </c>
      <c r="E44">
        <f>'R12-S8 MRIO'!E44/'R12-S8 MRIO'!$E$100</f>
        <v>0</v>
      </c>
      <c r="F44">
        <f>'R12-S8 MRIO'!F44/'R12-S8 MRIO'!$F$100</f>
        <v>0</v>
      </c>
      <c r="G44">
        <f>'R12-S8 MRIO'!G44/'R12-S8 MRIO'!$G$100</f>
        <v>0</v>
      </c>
      <c r="H44">
        <f>'R12-S8 MRIO'!H44/'R12-S8 MRIO'!$H$100</f>
        <v>0</v>
      </c>
      <c r="I44">
        <f>'R12-S8 MRIO'!I44/'R12-S8 MRIO'!$I$100</f>
        <v>0</v>
      </c>
      <c r="J44">
        <f>'R12-S8 MRIO'!J44/'R12-S8 MRIO'!$J$100</f>
        <v>0</v>
      </c>
      <c r="K44">
        <f>'R12-S8 MRIO'!K44/'R12-S8 MRIO'!$K$100</f>
        <v>4.4921698662176855E-6</v>
      </c>
      <c r="L44">
        <f>'R12-S8 MRIO'!L44/'R12-S8 MRIO'!$L$100</f>
        <v>9.2728301287353692E-7</v>
      </c>
      <c r="M44">
        <f>'R12-S8 MRIO'!M44/'R12-S8 MRIO'!$M$100</f>
        <v>6.2555354920674535E-6</v>
      </c>
      <c r="N44">
        <f>'R12-S8 MRIO'!N44/'R12-S8 MRIO'!$N$100</f>
        <v>2.9282123005218243E-6</v>
      </c>
      <c r="O44">
        <f>'R12-S8 MRIO'!O44/'R12-S8 MRIO'!$O$100</f>
        <v>1.6359187229099497E-6</v>
      </c>
      <c r="P44">
        <f>'R12-S8 MRIO'!P44/'R12-S8 MRIO'!$P$100</f>
        <v>2.5665268381126818E-9</v>
      </c>
      <c r="Q44">
        <f>'R12-S8 MRIO'!Q44/'R12-S8 MRIO'!$Q$100</f>
        <v>1.3356847421892455E-6</v>
      </c>
      <c r="R44">
        <f>'R12-S8 MRIO'!R44/'R12-S8 MRIO'!$R$100</f>
        <v>4.8286538974011932E-9</v>
      </c>
      <c r="S44">
        <f>'R12-S8 MRIO'!S44/'R12-S8 MRIO'!$S$100</f>
        <v>1.5252214805317091E-5</v>
      </c>
      <c r="T44">
        <f>'R12-S8 MRIO'!T44/'R12-S8 MRIO'!$T$100</f>
        <v>1.5963530955911137E-8</v>
      </c>
      <c r="U44">
        <f>'R12-S8 MRIO'!U44/'R12-S8 MRIO'!$U$100</f>
        <v>2.5407717154000715E-4</v>
      </c>
      <c r="V44">
        <f>'R12-S8 MRIO'!V44/'R12-S8 MRIO'!$V$100</f>
        <v>6.147131924943766E-6</v>
      </c>
      <c r="W44">
        <f>'R12-S8 MRIO'!W44/'R12-S8 MRIO'!$W$100</f>
        <v>8.7362253042434262E-7</v>
      </c>
      <c r="X44">
        <f>'R12-S8 MRIO'!X44/'R12-S8 MRIO'!$X$100</f>
        <v>4.2930683297299956E-9</v>
      </c>
      <c r="Y44">
        <f>'R12-S8 MRIO'!Y44/'R12-S8 MRIO'!$Y$100</f>
        <v>1.7452164676700673E-5</v>
      </c>
      <c r="Z44">
        <f>'R12-S8 MRIO'!Z44/'R12-S8 MRIO'!$Z$100</f>
        <v>2.0661138061257414E-9</v>
      </c>
      <c r="AA44">
        <f>'R12-S8 MRIO'!AA44/'R12-S8 MRIO'!$AA$100</f>
        <v>2.7154492138981872E-7</v>
      </c>
      <c r="AB44">
        <f>'R12-S8 MRIO'!AB44/'R12-S8 MRIO'!$AB$100</f>
        <v>9.8413444920153402E-8</v>
      </c>
      <c r="AC44">
        <f>'R12-S8 MRIO'!AC44/'R12-S8 MRIO'!$AC$100</f>
        <v>4.9033606224562823E-6</v>
      </c>
      <c r="AD44">
        <f>'R12-S8 MRIO'!AD44/'R12-S8 MRIO'!$AD$100</f>
        <v>1.2864862553649139E-7</v>
      </c>
      <c r="AE44">
        <f>'R12-S8 MRIO'!AE44/'R12-S8 MRIO'!$AE$100</f>
        <v>3.6343047459338686E-7</v>
      </c>
      <c r="AF44">
        <f>'R12-S8 MRIO'!AF44/'R12-S8 MRIO'!$AF$100</f>
        <v>2.1998027529915771E-10</v>
      </c>
      <c r="AG44">
        <f>'R12-S8 MRIO'!AG44/'R12-S8 MRIO'!$AG$100</f>
        <v>1.7379325046465187E-8</v>
      </c>
      <c r="AH44">
        <f>'R12-S8 MRIO'!AH44/'R12-S8 MRIO'!$AH$100</f>
        <v>1.111516330736156E-10</v>
      </c>
      <c r="AI44">
        <f>'R12-S8 MRIO'!AI44/'R12-S8 MRIO'!$AI$100</f>
        <v>3.8785533555807223E-6</v>
      </c>
      <c r="AJ44">
        <f>'R12-S8 MRIO'!AJ44/'R12-S8 MRIO'!$AJ$100</f>
        <v>6.3128861080074352E-7</v>
      </c>
      <c r="AK44">
        <f>'R12-S8 MRIO'!AK44/'R12-S8 MRIO'!$AK$100</f>
        <v>3.231451296794666E-5</v>
      </c>
      <c r="AL44">
        <f>'R12-S8 MRIO'!AL44/'R12-S8 MRIO'!$AL$100</f>
        <v>6.5515433545176094E-6</v>
      </c>
      <c r="AM44">
        <f>'R12-S8 MRIO'!AM44/'R12-S8 MRIO'!$AM$100</f>
        <v>1.1891671159213106E-5</v>
      </c>
      <c r="AN44">
        <f>'R12-S8 MRIO'!AN44/'R12-S8 MRIO'!$AN$100</f>
        <v>6.9816849388039455E-9</v>
      </c>
      <c r="AO44">
        <f>'R12-S8 MRIO'!AO44/'R12-S8 MRIO'!$AO$100</f>
        <v>7.3374530740289322E-7</v>
      </c>
      <c r="AP44">
        <f>'R12-S8 MRIO'!AP44/'R12-S8 MRIO'!$AP$100</f>
        <v>2.995394371188175E-8</v>
      </c>
      <c r="AQ44">
        <f>'R12-S8 MRIO'!AQ44/'R12-S8 MRIO'!$AQ$100</f>
        <v>2.2811251626607895E-2</v>
      </c>
      <c r="AR44">
        <f>'R12-S8 MRIO'!AR44/'R12-S8 MRIO'!$AR$100</f>
        <v>1.2143507793086976E-4</v>
      </c>
      <c r="AS44">
        <f>'R12-S8 MRIO'!AS44/'R12-S8 MRIO'!$AS$100</f>
        <v>0.24471302855227772</v>
      </c>
      <c r="AT44">
        <f>'R12-S8 MRIO'!AT44/'R12-S8 MRIO'!$AT$100</f>
        <v>4.518682087136093E-3</v>
      </c>
      <c r="AU44">
        <f>'R12-S8 MRIO'!AU44/'R12-S8 MRIO'!$AU$100</f>
        <v>5.1185268415790399E-3</v>
      </c>
      <c r="AV44">
        <f>'R12-S8 MRIO'!AV44/'R12-S8 MRIO'!$AV$100</f>
        <v>4.8354277476371922E-5</v>
      </c>
      <c r="AW44">
        <f>'R12-S8 MRIO'!AW44/'R12-S8 MRIO'!$AW$100</f>
        <v>5.4738407626180631E-3</v>
      </c>
      <c r="AX44">
        <f>'R12-S8 MRIO'!AX44/'R12-S8 MRIO'!$AX$100</f>
        <v>5.8158032289486131E-6</v>
      </c>
      <c r="AY44">
        <f>'R12-S8 MRIO'!AY44/'R12-S8 MRIO'!$AY$100</f>
        <v>2.5620733361350588E-5</v>
      </c>
      <c r="AZ44">
        <f>'R12-S8 MRIO'!AZ44/'R12-S8 MRIO'!$AZ$100</f>
        <v>3.5998385153629743E-8</v>
      </c>
      <c r="BA44">
        <f>'R12-S8 MRIO'!BA44/'R12-S8 MRIO'!$BA$100</f>
        <v>6.9776065211998295E-5</v>
      </c>
      <c r="BB44">
        <f>'R12-S8 MRIO'!BB44/'R12-S8 MRIO'!$BB$100</f>
        <v>1.3075856629926877E-6</v>
      </c>
      <c r="BC44">
        <f>'R12-S8 MRIO'!BC44/'R12-S8 MRIO'!$BC$100</f>
        <v>1.7475141514581711E-6</v>
      </c>
      <c r="BD44">
        <f>'R12-S8 MRIO'!BD44/'R12-S8 MRIO'!$BD$100</f>
        <v>1.1012216823960315E-9</v>
      </c>
      <c r="BE44">
        <f>'R12-S8 MRIO'!BE44/'R12-S8 MRIO'!$BE$100</f>
        <v>1.0411496491388563E-6</v>
      </c>
      <c r="BF44">
        <f>'R12-S8 MRIO'!BF44/'R12-S8 MRIO'!$BF$100</f>
        <v>6.9291052827778548E-9</v>
      </c>
      <c r="BG44">
        <f>'R12-S8 MRIO'!BG44/'R12-S8 MRIO'!$BG$100</f>
        <v>1.7605604051585476E-4</v>
      </c>
      <c r="BH44">
        <f>'R12-S8 MRIO'!BH44/'R12-S8 MRIO'!$BH$100</f>
        <v>2.4691268102114062E-8</v>
      </c>
      <c r="BI44">
        <f>'R12-S8 MRIO'!BI44/'R12-S8 MRIO'!$BI$100</f>
        <v>4.3642127307808346E-4</v>
      </c>
      <c r="BJ44">
        <f>'R12-S8 MRIO'!BJ44/'R12-S8 MRIO'!$BJ$100</f>
        <v>5.9244006682931232E-6</v>
      </c>
      <c r="BK44">
        <f>'R12-S8 MRIO'!BK44/'R12-S8 MRIO'!$BK$100</f>
        <v>4.4445415814048465E-6</v>
      </c>
      <c r="BL44">
        <f>'R12-S8 MRIO'!BL44/'R12-S8 MRIO'!$BL$100</f>
        <v>5.8295114204123166E-9</v>
      </c>
      <c r="BM44">
        <f>'R12-S8 MRIO'!BM44/'R12-S8 MRIO'!$BM$100</f>
        <v>1.7434020292985864E-4</v>
      </c>
      <c r="BN44">
        <f>'R12-S8 MRIO'!BN44/'R12-S8 MRIO'!$BN$100</f>
        <v>2.8991703737427584E-9</v>
      </c>
      <c r="BO44">
        <f>'R12-S8 MRIO'!BO44/'R12-S8 MRIO'!$BO$100</f>
        <v>1.3925268944704656E-5</v>
      </c>
      <c r="BP44">
        <f>'R12-S8 MRIO'!BP44/'R12-S8 MRIO'!$BP$100</f>
        <v>2.6097857040202498E-9</v>
      </c>
      <c r="BQ44">
        <f>'R12-S8 MRIO'!BQ44/'R12-S8 MRIO'!$BQ$100</f>
        <v>6.6341994911400413E-4</v>
      </c>
      <c r="BR44">
        <f>'R12-S8 MRIO'!BR44/'R12-S8 MRIO'!$BR$100</f>
        <v>6.046303898751765E-6</v>
      </c>
      <c r="BS44">
        <f>'R12-S8 MRIO'!BS44/'R12-S8 MRIO'!$BS$100</f>
        <v>2.3988745856003161E-7</v>
      </c>
      <c r="BT44">
        <f>'R12-S8 MRIO'!BT44/'R12-S8 MRIO'!$BT$100</f>
        <v>3.5944142281321797E-8</v>
      </c>
      <c r="BU44">
        <f>'R12-S8 MRIO'!BU44/'R12-S8 MRIO'!$BU$100</f>
        <v>1.874182902530398E-4</v>
      </c>
      <c r="BV44">
        <f>'R12-S8 MRIO'!BV44/'R12-S8 MRIO'!$BV$100</f>
        <v>5.5962260100471164E-10</v>
      </c>
      <c r="BW44">
        <f>'R12-S8 MRIO'!BW44/'R12-S8 MRIO'!$BW$100</f>
        <v>5.9681276439471775E-7</v>
      </c>
      <c r="BX44">
        <f>'R12-S8 MRIO'!BX44/'R12-S8 MRIO'!$BX$100</f>
        <v>1.7578094946316058E-8</v>
      </c>
      <c r="BY44">
        <f>'R12-S8 MRIO'!BY44/'R12-S8 MRIO'!$BY$100</f>
        <v>1.5671041888256307E-6</v>
      </c>
      <c r="BZ44">
        <f>'R12-S8 MRIO'!BZ44/'R12-S8 MRIO'!$BZ$100</f>
        <v>4.4587145431369525E-7</v>
      </c>
      <c r="CA44">
        <f>'R12-S8 MRIO'!CA44/'R12-S8 MRIO'!$CA$100</f>
        <v>2.5128514639781934E-7</v>
      </c>
      <c r="CB44">
        <f>'R12-S8 MRIO'!CB44/'R12-S8 MRIO'!$CB$100</f>
        <v>3.432811271651109E-10</v>
      </c>
      <c r="CC44">
        <f>'R12-S8 MRIO'!CC44/'R12-S8 MRIO'!$CC$100</f>
        <v>5.6624915259272959E-7</v>
      </c>
      <c r="CD44">
        <f>'R12-S8 MRIO'!CD44/'R12-S8 MRIO'!$CD$100</f>
        <v>6.4393190338097808E-10</v>
      </c>
      <c r="CE44">
        <f>'R12-S8 MRIO'!CE44/'R12-S8 MRIO'!$CE$100</f>
        <v>8.2298397240092132E-6</v>
      </c>
      <c r="CF44">
        <f>'R12-S8 MRIO'!CF44/'R12-S8 MRIO'!$CF$100</f>
        <v>3.5747724130529597E-9</v>
      </c>
      <c r="CG44">
        <f>'R12-S8 MRIO'!CG44/'R12-S8 MRIO'!$CG$100</f>
        <v>2.7729756627155279E-5</v>
      </c>
      <c r="CH44">
        <f>'R12-S8 MRIO'!CH44/'R12-S8 MRIO'!$CH$100</f>
        <v>3.1430608293432416E-6</v>
      </c>
      <c r="CI44">
        <f>'R12-S8 MRIO'!CI44/'R12-S8 MRIO'!$CI$100</f>
        <v>6.0565765461604579E-7</v>
      </c>
      <c r="CU44" s="5">
        <f t="shared" si="0"/>
        <v>0.28499516676160702</v>
      </c>
      <c r="CV44" s="2">
        <v>0</v>
      </c>
      <c r="CW44" s="2">
        <v>1.74508355557919E-2</v>
      </c>
      <c r="CX44" s="2">
        <v>16.146400451660199</v>
      </c>
      <c r="CY44" s="2">
        <v>3.9657787419855603E-3</v>
      </c>
      <c r="CZ44" s="2">
        <v>2.17935991287231</v>
      </c>
      <c r="DA44" s="2">
        <v>7733.4609375</v>
      </c>
      <c r="DB44" s="2">
        <v>0.38344886898994401</v>
      </c>
      <c r="DC44" s="2">
        <v>36.627960205078097</v>
      </c>
      <c r="DD44" s="2">
        <v>24.302539825439499</v>
      </c>
      <c r="DE44" s="2">
        <v>8.7048053741455096</v>
      </c>
      <c r="DF44" s="2">
        <v>239.707931518555</v>
      </c>
      <c r="DG44" s="2">
        <v>220.86566162109401</v>
      </c>
      <c r="DH44">
        <v>9.4891386032104492</v>
      </c>
      <c r="DI44">
        <v>35.137088775634801</v>
      </c>
      <c r="DJ44">
        <v>950.23474121093795</v>
      </c>
      <c r="DK44">
        <v>11.802014350891101</v>
      </c>
      <c r="DL44">
        <v>1457.11206054688</v>
      </c>
      <c r="DM44">
        <v>4599.4104003906305</v>
      </c>
      <c r="DN44">
        <v>3783.25366210938</v>
      </c>
      <c r="DO44">
        <v>672.24621582031295</v>
      </c>
      <c r="DP44">
        <v>244.64620971679699</v>
      </c>
      <c r="DQ44">
        <v>40.713871002197301</v>
      </c>
      <c r="DR44">
        <v>31200.203125</v>
      </c>
      <c r="DS44">
        <v>129716.65625</v>
      </c>
      <c r="DT44" s="3">
        <f>'[1]GovtExp (VDGM+VIGM)'!C43</f>
        <v>0</v>
      </c>
      <c r="DU44" s="3">
        <f>'[1]GovtExp (VDGM+VIGM)'!D43</f>
        <v>2.2362191032243599E-7</v>
      </c>
      <c r="DV44" s="3">
        <f>'[1]GovtExp (VDGM+VIGM)'!E43</f>
        <v>2.1195102817728201E-5</v>
      </c>
      <c r="DW44" s="3">
        <f>'[1]GovtExp (VDGM+VIGM)'!F43</f>
        <v>6.3506104197585998E-7</v>
      </c>
      <c r="DX44" s="3">
        <f>'[1]GovtExp (VDGM+VIGM)'!G43</f>
        <v>2.89612034976017E-5</v>
      </c>
      <c r="DY44" s="3">
        <f>'[1]GovtExp (VDGM+VIGM)'!H43</f>
        <v>1.1426182985305799</v>
      </c>
      <c r="DZ44" s="3">
        <f>'[1]GovtExp (VDGM+VIGM)'!I43</f>
        <v>8.1299667726852897E-6</v>
      </c>
      <c r="EA44" s="3">
        <f>'[1]GovtExp (VDGM+VIGM)'!J43</f>
        <v>3.33025745931081E-5</v>
      </c>
      <c r="EB44" s="3">
        <f>'[1]GovtExp (VDGM+VIGM)'!K43</f>
        <v>1.7324103100690999E-4</v>
      </c>
      <c r="EC44" s="3">
        <f>'[1]GovtExp (VDGM+VIGM)'!L43</f>
        <v>2.1779793314635801E-5</v>
      </c>
      <c r="ED44" s="3">
        <f>'[1]GovtExp (VDGM+VIGM)'!M43</f>
        <v>3.1234431080520201E-3</v>
      </c>
      <c r="EE44" s="3">
        <f>'[1]GovtExp (VDGM+VIGM)'!N43</f>
        <v>1.3348205247893899E-3</v>
      </c>
      <c r="EF44" s="3">
        <f>[1]Export!C43</f>
        <v>3.2572698546573498E-4</v>
      </c>
      <c r="EG44" s="3">
        <f>[1]Export!D43</f>
        <v>0.380620896816254</v>
      </c>
      <c r="EH44" s="3">
        <f>[1]Export!E43</f>
        <v>63.016559600830099</v>
      </c>
      <c r="EI44" s="3">
        <f>[1]Export!F43</f>
        <v>0.102531805634499</v>
      </c>
      <c r="EJ44" s="3">
        <f>[1]Export!G43</f>
        <v>10.5137042999268</v>
      </c>
      <c r="EK44" s="3">
        <f>[1]Export!H43</f>
        <v>1.40000001920271E-5</v>
      </c>
      <c r="EL44" s="3">
        <f>[1]Export!I43</f>
        <v>2.6836528778076199</v>
      </c>
      <c r="EM44" s="3">
        <f>[1]Export!J43</f>
        <v>123.16127777099599</v>
      </c>
      <c r="EN44" s="3">
        <f>[1]Export!K43</f>
        <v>91.517242431640597</v>
      </c>
      <c r="EO44" s="3">
        <f>[1]Export!L43</f>
        <v>9.9248447418212908</v>
      </c>
      <c r="EP44" s="3">
        <f>[1]Export!M43</f>
        <v>313.97250366210898</v>
      </c>
      <c r="EQ44" s="3">
        <f>[1]Export!N43</f>
        <v>1585.8076171875</v>
      </c>
      <c r="ER44">
        <f t="shared" si="1"/>
        <v>183206.10348878516</v>
      </c>
    </row>
    <row r="45" spans="1:148" x14ac:dyDescent="0.35">
      <c r="A45" s="1" t="s">
        <v>10</v>
      </c>
      <c r="B45" t="s">
        <v>18</v>
      </c>
      <c r="C45">
        <f>'R12-S8 MRIO'!C45/'R12-S8 MRIO'!$C$100</f>
        <v>1.1091288213561509E-8</v>
      </c>
      <c r="D45">
        <f>'R12-S8 MRIO'!D45/'R12-S8 MRIO'!$D$100</f>
        <v>2.1565847981903206E-9</v>
      </c>
      <c r="E45">
        <f>'R12-S8 MRIO'!E45/'R12-S8 MRIO'!$E$100</f>
        <v>5.3673364919795265E-8</v>
      </c>
      <c r="F45">
        <f>'R12-S8 MRIO'!F45/'R12-S8 MRIO'!$F$100</f>
        <v>1.7606551217144283E-2</v>
      </c>
      <c r="G45">
        <f>'R12-S8 MRIO'!G45/'R12-S8 MRIO'!$G$100</f>
        <v>2.2240867164034717E-8</v>
      </c>
      <c r="H45">
        <f>'R12-S8 MRIO'!H45/'R12-S8 MRIO'!$H$100</f>
        <v>7.2045928759144444E-9</v>
      </c>
      <c r="I45">
        <f>'R12-S8 MRIO'!I45/'R12-S8 MRIO'!$I$100</f>
        <v>3.2521229581890695E-7</v>
      </c>
      <c r="J45">
        <f>'R12-S8 MRIO'!J45/'R12-S8 MRIO'!$J$100</f>
        <v>4.5186416242235765E-6</v>
      </c>
      <c r="K45">
        <f>'R12-S8 MRIO'!K45/'R12-S8 MRIO'!$K$100</f>
        <v>0</v>
      </c>
      <c r="L45">
        <f>'R12-S8 MRIO'!L45/'R12-S8 MRIO'!$L$100</f>
        <v>0</v>
      </c>
      <c r="M45">
        <f>'R12-S8 MRIO'!M45/'R12-S8 MRIO'!$M$100</f>
        <v>0</v>
      </c>
      <c r="N45">
        <f>'R12-S8 MRIO'!N45/'R12-S8 MRIO'!$N$100</f>
        <v>0</v>
      </c>
      <c r="O45">
        <f>'R12-S8 MRIO'!O45/'R12-S8 MRIO'!$O$100</f>
        <v>0</v>
      </c>
      <c r="P45">
        <f>'R12-S8 MRIO'!P45/'R12-S8 MRIO'!$P$100</f>
        <v>0</v>
      </c>
      <c r="Q45">
        <f>'R12-S8 MRIO'!Q45/'R12-S8 MRIO'!$Q$100</f>
        <v>0</v>
      </c>
      <c r="R45">
        <f>'R12-S8 MRIO'!R45/'R12-S8 MRIO'!$R$100</f>
        <v>0</v>
      </c>
      <c r="S45">
        <f>'R12-S8 MRIO'!S45/'R12-S8 MRIO'!$S$100</f>
        <v>1.0844149254545642E-7</v>
      </c>
      <c r="T45">
        <f>'R12-S8 MRIO'!T45/'R12-S8 MRIO'!$T$100</f>
        <v>1.1391973939150645E-6</v>
      </c>
      <c r="U45">
        <f>'R12-S8 MRIO'!U45/'R12-S8 MRIO'!$U$100</f>
        <v>9.5959605620623035E-5</v>
      </c>
      <c r="V45">
        <f>'R12-S8 MRIO'!V45/'R12-S8 MRIO'!$V$100</f>
        <v>7.0688926435724707E-4</v>
      </c>
      <c r="W45">
        <f>'R12-S8 MRIO'!W45/'R12-S8 MRIO'!$W$100</f>
        <v>1.5220032110819747E-5</v>
      </c>
      <c r="X45">
        <f>'R12-S8 MRIO'!X45/'R12-S8 MRIO'!$X$100</f>
        <v>1.053779503724958E-7</v>
      </c>
      <c r="Y45">
        <f>'R12-S8 MRIO'!Y45/'R12-S8 MRIO'!$Y$100</f>
        <v>4.6286329991115907E-6</v>
      </c>
      <c r="Z45">
        <f>'R12-S8 MRIO'!Z45/'R12-S8 MRIO'!$Z$100</f>
        <v>6.0750025976380718E-2</v>
      </c>
      <c r="AA45">
        <f>'R12-S8 MRIO'!AA45/'R12-S8 MRIO'!$AA$100</f>
        <v>1.6601173582927771E-12</v>
      </c>
      <c r="AB45">
        <f>'R12-S8 MRIO'!AB45/'R12-S8 MRIO'!$AB$100</f>
        <v>3.3626105602522738E-11</v>
      </c>
      <c r="AC45">
        <f>'R12-S8 MRIO'!AC45/'R12-S8 MRIO'!$AC$100</f>
        <v>1.4232773622411345E-10</v>
      </c>
      <c r="AD45">
        <f>'R12-S8 MRIO'!AD45/'R12-S8 MRIO'!$AD$100</f>
        <v>2.9884274306027901E-5</v>
      </c>
      <c r="AE45">
        <f>'R12-S8 MRIO'!AE45/'R12-S8 MRIO'!$AE$100</f>
        <v>5.2993819619920413E-11</v>
      </c>
      <c r="AF45">
        <f>'R12-S8 MRIO'!AF45/'R12-S8 MRIO'!$AF$100</f>
        <v>4.268153863538003E-12</v>
      </c>
      <c r="AG45">
        <f>'R12-S8 MRIO'!AG45/'R12-S8 MRIO'!$AG$100</f>
        <v>5.4349258869857927E-11</v>
      </c>
      <c r="AH45">
        <f>'R12-S8 MRIO'!AH45/'R12-S8 MRIO'!$AH$100</f>
        <v>2.7297352625674905E-8</v>
      </c>
      <c r="AI45">
        <f>'R12-S8 MRIO'!AI45/'R12-S8 MRIO'!$AI$100</f>
        <v>6.0307613888556334E-9</v>
      </c>
      <c r="AJ45">
        <f>'R12-S8 MRIO'!AJ45/'R12-S8 MRIO'!$AJ$100</f>
        <v>9.8213295253750708E-8</v>
      </c>
      <c r="AK45">
        <f>'R12-S8 MRIO'!AK45/'R12-S8 MRIO'!$AK$100</f>
        <v>2.4678267669367221E-6</v>
      </c>
      <c r="AL45">
        <f>'R12-S8 MRIO'!AL45/'R12-S8 MRIO'!$AL$100</f>
        <v>1.3736351462959916E-3</v>
      </c>
      <c r="AM45">
        <f>'R12-S8 MRIO'!AM45/'R12-S8 MRIO'!$AM$100</f>
        <v>4.0992466401804475E-7</v>
      </c>
      <c r="AN45">
        <f>'R12-S8 MRIO'!AN45/'R12-S8 MRIO'!$AN$100</f>
        <v>4.2375112668991586E-9</v>
      </c>
      <c r="AO45">
        <f>'R12-S8 MRIO'!AO45/'R12-S8 MRIO'!$AO$100</f>
        <v>1.0992740658024759E-7</v>
      </c>
      <c r="AP45">
        <f>'R12-S8 MRIO'!AP45/'R12-S8 MRIO'!$AP$100</f>
        <v>7.0648590677616725E-7</v>
      </c>
      <c r="AQ45">
        <f>'R12-S8 MRIO'!AQ45/'R12-S8 MRIO'!$AQ$100</f>
        <v>4.6375928527410803E-6</v>
      </c>
      <c r="AR45">
        <f>'R12-S8 MRIO'!AR45/'R12-S8 MRIO'!$AR$100</f>
        <v>7.8713096652926454E-4</v>
      </c>
      <c r="AS45">
        <f>'R12-S8 MRIO'!AS45/'R12-S8 MRIO'!$AS$100</f>
        <v>1.6547542990881566E-3</v>
      </c>
      <c r="AT45">
        <f>'R12-S8 MRIO'!AT45/'R12-S8 MRIO'!$AT$100</f>
        <v>1.9073672954372609E-2</v>
      </c>
      <c r="AU45">
        <f>'R12-S8 MRIO'!AU45/'R12-S8 MRIO'!$AU$100</f>
        <v>9.2201084837647055E-4</v>
      </c>
      <c r="AV45">
        <f>'R12-S8 MRIO'!AV45/'R12-S8 MRIO'!$AV$100</f>
        <v>7.5178701252532135E-5</v>
      </c>
      <c r="AW45">
        <f>'R12-S8 MRIO'!AW45/'R12-S8 MRIO'!$AW$100</f>
        <v>2.1037077676796597E-3</v>
      </c>
      <c r="AX45">
        <f>'R12-S8 MRIO'!AX45/'R12-S8 MRIO'!$AX$100</f>
        <v>3.1102838204332427E-2</v>
      </c>
      <c r="AY45">
        <f>'R12-S8 MRIO'!AY45/'R12-S8 MRIO'!$AY$100</f>
        <v>2.0321695316956096E-8</v>
      </c>
      <c r="AZ45">
        <f>'R12-S8 MRIO'!AZ45/'R12-S8 MRIO'!$AZ$100</f>
        <v>9.1911014471414419E-9</v>
      </c>
      <c r="BA45">
        <f>'R12-S8 MRIO'!BA45/'R12-S8 MRIO'!$BA$100</f>
        <v>1.7130931368002035E-6</v>
      </c>
      <c r="BB45">
        <f>'R12-S8 MRIO'!BB45/'R12-S8 MRIO'!$BB$100</f>
        <v>1.1119312273053782E-6</v>
      </c>
      <c r="BC45">
        <f>'R12-S8 MRIO'!BC45/'R12-S8 MRIO'!$BC$100</f>
        <v>8.5865001865875326E-8</v>
      </c>
      <c r="BD45">
        <f>'R12-S8 MRIO'!BD45/'R12-S8 MRIO'!$BD$100</f>
        <v>9.3094902825326948E-10</v>
      </c>
      <c r="BE45">
        <f>'R12-S8 MRIO'!BE45/'R12-S8 MRIO'!$BE$100</f>
        <v>5.437932874949118E-8</v>
      </c>
      <c r="BF45">
        <f>'R12-S8 MRIO'!BF45/'R12-S8 MRIO'!$BF$100</f>
        <v>5.7864134021991471E-10</v>
      </c>
      <c r="BG45">
        <f>'R12-S8 MRIO'!BG45/'R12-S8 MRIO'!$BG$100</f>
        <v>1.0949298571958239E-7</v>
      </c>
      <c r="BH45">
        <f>'R12-S8 MRIO'!BH45/'R12-S8 MRIO'!$BH$100</f>
        <v>4.4467691554119282E-7</v>
      </c>
      <c r="BI45">
        <f>'R12-S8 MRIO'!BI45/'R12-S8 MRIO'!$BI$100</f>
        <v>2.7062190890696702E-5</v>
      </c>
      <c r="BJ45">
        <f>'R12-S8 MRIO'!BJ45/'R12-S8 MRIO'!$BJ$100</f>
        <v>4.1142325346136059E-5</v>
      </c>
      <c r="BK45">
        <f>'R12-S8 MRIO'!BK45/'R12-S8 MRIO'!$BK$100</f>
        <v>4.2307940973566986E-6</v>
      </c>
      <c r="BL45">
        <f>'R12-S8 MRIO'!BL45/'R12-S8 MRIO'!$BL$100</f>
        <v>1.1330127787482534E-7</v>
      </c>
      <c r="BM45">
        <f>'R12-S8 MRIO'!BM45/'R12-S8 MRIO'!$BM$100</f>
        <v>5.791803952649339E-6</v>
      </c>
      <c r="BN45">
        <f>'R12-S8 MRIO'!BN45/'R12-S8 MRIO'!$BN$100</f>
        <v>1.775389363989919E-7</v>
      </c>
      <c r="BO45">
        <f>'R12-S8 MRIO'!BO45/'R12-S8 MRIO'!$BO$100</f>
        <v>1.1175086012934817E-8</v>
      </c>
      <c r="BP45">
        <f>'R12-S8 MRIO'!BP45/'R12-S8 MRIO'!$BP$100</f>
        <v>4.8459253383710488E-7</v>
      </c>
      <c r="BQ45">
        <f>'R12-S8 MRIO'!BQ45/'R12-S8 MRIO'!$BQ$100</f>
        <v>3.8691790190784466E-6</v>
      </c>
      <c r="BR45">
        <f>'R12-S8 MRIO'!BR45/'R12-S8 MRIO'!$BR$100</f>
        <v>1.6078259466341859E-5</v>
      </c>
      <c r="BS45">
        <f>'R12-S8 MRIO'!BS45/'R12-S8 MRIO'!$BS$100</f>
        <v>6.620468872530312E-7</v>
      </c>
      <c r="BT45">
        <f>'R12-S8 MRIO'!BT45/'R12-S8 MRIO'!$BT$100</f>
        <v>4.7134004828859265E-8</v>
      </c>
      <c r="BU45">
        <f>'R12-S8 MRIO'!BU45/'R12-S8 MRIO'!$BU$100</f>
        <v>1.6678538832107315E-6</v>
      </c>
      <c r="BV45">
        <f>'R12-S8 MRIO'!BV45/'R12-S8 MRIO'!$BV$100</f>
        <v>4.4089459401109747E-4</v>
      </c>
      <c r="BW45">
        <f>'R12-S8 MRIO'!BW45/'R12-S8 MRIO'!$BW$100</f>
        <v>1.9452642059184254E-11</v>
      </c>
      <c r="BX45">
        <f>'R12-S8 MRIO'!BX45/'R12-S8 MRIO'!$BX$100</f>
        <v>9.4907862865875196E-9</v>
      </c>
      <c r="BY45">
        <f>'R12-S8 MRIO'!BY45/'R12-S8 MRIO'!$BY$100</f>
        <v>3.9017831020848453E-9</v>
      </c>
      <c r="BZ45">
        <f>'R12-S8 MRIO'!BZ45/'R12-S8 MRIO'!$BZ$100</f>
        <v>4.8133525701864854E-6</v>
      </c>
      <c r="CA45">
        <f>'R12-S8 MRIO'!CA45/'R12-S8 MRIO'!$CA$100</f>
        <v>1.3619934277509076E-9</v>
      </c>
      <c r="CB45">
        <f>'R12-S8 MRIO'!CB45/'R12-S8 MRIO'!$CB$100</f>
        <v>4.5313548720626143E-11</v>
      </c>
      <c r="CC45">
        <f>'R12-S8 MRIO'!CC45/'R12-S8 MRIO'!$CC$100</f>
        <v>4.7607585834690323E-8</v>
      </c>
      <c r="CD45">
        <f>'R12-S8 MRIO'!CD45/'R12-S8 MRIO'!$CD$100</f>
        <v>1.2554008894898358E-5</v>
      </c>
      <c r="CE45">
        <f>'R12-S8 MRIO'!CE45/'R12-S8 MRIO'!$CE$100</f>
        <v>1.0379784666958644E-8</v>
      </c>
      <c r="CF45">
        <f>'R12-S8 MRIO'!CF45/'R12-S8 MRIO'!$CF$100</f>
        <v>4.2876681027500991E-8</v>
      </c>
      <c r="CG45">
        <f>'R12-S8 MRIO'!CG45/'R12-S8 MRIO'!$CG$100</f>
        <v>1.8525442943085606E-6</v>
      </c>
      <c r="CH45">
        <f>'R12-S8 MRIO'!CH45/'R12-S8 MRIO'!$CH$100</f>
        <v>2.7066384908688734E-6</v>
      </c>
      <c r="CI45">
        <f>'R12-S8 MRIO'!CI45/'R12-S8 MRIO'!$CI$100</f>
        <v>3.0485332089143379E-7</v>
      </c>
      <c r="CU45" s="5">
        <f t="shared" si="0"/>
        <v>0.13688497928537119</v>
      </c>
      <c r="CV45" s="2">
        <v>0</v>
      </c>
      <c r="CW45" s="2">
        <v>8.0558340414427194E-5</v>
      </c>
      <c r="CX45" s="2">
        <v>1.32836985588074</v>
      </c>
      <c r="CY45" s="2">
        <v>3.72048452845775E-5</v>
      </c>
      <c r="CZ45" s="2">
        <v>0.85190206766128496</v>
      </c>
      <c r="DA45" s="2">
        <v>15.128950119018601</v>
      </c>
      <c r="DB45" s="2">
        <v>0.46069699525833102</v>
      </c>
      <c r="DC45" s="2">
        <v>1.28567290306091</v>
      </c>
      <c r="DD45" s="2">
        <v>0.90537977218627896</v>
      </c>
      <c r="DE45" s="2">
        <v>2.53526624292135E-2</v>
      </c>
      <c r="DF45" s="2">
        <v>4.1639528274536097</v>
      </c>
      <c r="DG45" s="2">
        <v>10.3800411224365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28.061149597168001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 s="3">
        <f>'[1]GovtExp (VDGM+VIGM)'!C44</f>
        <v>0</v>
      </c>
      <c r="DU45" s="3">
        <f>'[1]GovtExp (VDGM+VIGM)'!D44</f>
        <v>1.81164167001313E-10</v>
      </c>
      <c r="DV45" s="3">
        <f>'[1]GovtExp (VDGM+VIGM)'!E44</f>
        <v>2.9873135645175399E-6</v>
      </c>
      <c r="DW45" s="3">
        <f>'[1]GovtExp (VDGM+VIGM)'!F44</f>
        <v>0</v>
      </c>
      <c r="DX45" s="3">
        <f>'[1]GovtExp (VDGM+VIGM)'!G44</f>
        <v>1.9158057966706102E-6</v>
      </c>
      <c r="DY45" s="3">
        <f>'[1]GovtExp (VDGM+VIGM)'!H44</f>
        <v>1.9152573077008101E-4</v>
      </c>
      <c r="DZ45" s="3">
        <f>'[1]GovtExp (VDGM+VIGM)'!I44</f>
        <v>1.0360415672039399E-6</v>
      </c>
      <c r="EA45" s="3">
        <f>'[1]GovtExp (VDGM+VIGM)'!J44</f>
        <v>2.89127160613134E-6</v>
      </c>
      <c r="EB45" s="3">
        <f>'[1]GovtExp (VDGM+VIGM)'!K44</f>
        <v>2.0360696453281001E-6</v>
      </c>
      <c r="EC45" s="3">
        <f>'[1]GovtExp (VDGM+VIGM)'!L44</f>
        <v>5.6816382709712297E-8</v>
      </c>
      <c r="ED45" s="3">
        <f>'[1]GovtExp (VDGM+VIGM)'!M44</f>
        <v>9.3555563580593992E-6</v>
      </c>
      <c r="EE45" s="3">
        <f>'[1]GovtExp (VDGM+VIGM)'!N44</f>
        <v>2.3283470000024001E-5</v>
      </c>
      <c r="EF45" s="3">
        <f>[1]Export!C44</f>
        <v>71.480766296386705</v>
      </c>
      <c r="EG45" s="3">
        <f>[1]Export!D44</f>
        <v>8.06430034572259E-5</v>
      </c>
      <c r="EH45" s="3">
        <f>[1]Export!E44</f>
        <v>1123.19067382813</v>
      </c>
      <c r="EI45" s="3">
        <f>[1]Export!F44</f>
        <v>0.13371047377586401</v>
      </c>
      <c r="EJ45" s="3">
        <f>[1]Export!G44</f>
        <v>272.41000366210898</v>
      </c>
      <c r="EK45" s="3">
        <f>[1]Export!H44</f>
        <v>3.99999998990097E-6</v>
      </c>
      <c r="EL45" s="3">
        <f>[1]Export!I44</f>
        <v>0.61217325925827004</v>
      </c>
      <c r="EM45" s="3">
        <f>[1]Export!J44</f>
        <v>14.234168052673301</v>
      </c>
      <c r="EN45" s="3">
        <f>[1]Export!K44</f>
        <v>7.2530145645141602</v>
      </c>
      <c r="EO45" s="3">
        <f>[1]Export!L44</f>
        <v>0.160423904657364</v>
      </c>
      <c r="EP45" s="3">
        <f>[1]Export!M44</f>
        <v>33.890556335449197</v>
      </c>
      <c r="EQ45" s="3">
        <f>[1]Export!N44</f>
        <v>6121.05908203125</v>
      </c>
      <c r="ER45">
        <f t="shared" si="1"/>
        <v>7707.2902477837742</v>
      </c>
    </row>
    <row r="46" spans="1:148" x14ac:dyDescent="0.35">
      <c r="A46" s="1" t="s">
        <v>10</v>
      </c>
      <c r="B46" t="s">
        <v>19</v>
      </c>
      <c r="C46">
        <f>'R12-S8 MRIO'!C46/'R12-S8 MRIO'!$C$100</f>
        <v>1.0791259775280922E-10</v>
      </c>
      <c r="D46">
        <f>'R12-S8 MRIO'!D46/'R12-S8 MRIO'!$D$100</f>
        <v>2.8810094749034169E-13</v>
      </c>
      <c r="E46">
        <f>'R12-S8 MRIO'!E46/'R12-S8 MRIO'!$E$100</f>
        <v>1.8582452193559614E-8</v>
      </c>
      <c r="F46">
        <f>'R12-S8 MRIO'!F46/'R12-S8 MRIO'!$F$100</f>
        <v>4.0603845017159029E-12</v>
      </c>
      <c r="G46">
        <f>'R12-S8 MRIO'!G46/'R12-S8 MRIO'!$G$100</f>
        <v>6.973338830227302E-12</v>
      </c>
      <c r="H46">
        <f>'R12-S8 MRIO'!H46/'R12-S8 MRIO'!$H$100</f>
        <v>4.1253172382881583E-11</v>
      </c>
      <c r="I46">
        <f>'R12-S8 MRIO'!I46/'R12-S8 MRIO'!$I$100</f>
        <v>2.7708204482985376E-10</v>
      </c>
      <c r="J46">
        <f>'R12-S8 MRIO'!J46/'R12-S8 MRIO'!$J$100</f>
        <v>2.7237325141377343E-13</v>
      </c>
      <c r="K46">
        <f>'R12-S8 MRIO'!K46/'R12-S8 MRIO'!$K$100</f>
        <v>3.4522973576222215E-6</v>
      </c>
      <c r="L46">
        <f>'R12-S8 MRIO'!L46/'R12-S8 MRIO'!$L$100</f>
        <v>7.7606378432483785E-9</v>
      </c>
      <c r="M46">
        <f>'R12-S8 MRIO'!M46/'R12-S8 MRIO'!$M$100</f>
        <v>2.9310932307327092E-5</v>
      </c>
      <c r="N46">
        <f>'R12-S8 MRIO'!N46/'R12-S8 MRIO'!$N$100</f>
        <v>2.7719476276776488E-9</v>
      </c>
      <c r="O46">
        <f>'R12-S8 MRIO'!O46/'R12-S8 MRIO'!$O$100</f>
        <v>2.472313943301329E-9</v>
      </c>
      <c r="P46">
        <f>'R12-S8 MRIO'!P46/'R12-S8 MRIO'!$P$100</f>
        <v>2.8376879938422435E-7</v>
      </c>
      <c r="Q46">
        <f>'R12-S8 MRIO'!Q46/'R12-S8 MRIO'!$Q$100</f>
        <v>2.2052886178784108E-6</v>
      </c>
      <c r="R46">
        <f>'R12-S8 MRIO'!R46/'R12-S8 MRIO'!$R$100</f>
        <v>3.4272357590235477E-10</v>
      </c>
      <c r="S46">
        <f>'R12-S8 MRIO'!S46/'R12-S8 MRIO'!$S$100</f>
        <v>1.6667091348904518E-4</v>
      </c>
      <c r="T46">
        <f>'R12-S8 MRIO'!T46/'R12-S8 MRIO'!$T$100</f>
        <v>1.1046181317621662E-8</v>
      </c>
      <c r="U46">
        <f>'R12-S8 MRIO'!U46/'R12-S8 MRIO'!$U$100</f>
        <v>1.1063830956743609E-3</v>
      </c>
      <c r="V46">
        <f>'R12-S8 MRIO'!V46/'R12-S8 MRIO'!$V$100</f>
        <v>5.8868383551310579E-8</v>
      </c>
      <c r="W46">
        <f>'R12-S8 MRIO'!W46/'R12-S8 MRIO'!$W$100</f>
        <v>4.9251158130131908E-8</v>
      </c>
      <c r="X46">
        <f>'R12-S8 MRIO'!X46/'R12-S8 MRIO'!$X$100</f>
        <v>6.244737509528901E-6</v>
      </c>
      <c r="Y46">
        <f>'R12-S8 MRIO'!Y46/'R12-S8 MRIO'!$Y$100</f>
        <v>5.9466128718025065E-5</v>
      </c>
      <c r="Z46">
        <f>'R12-S8 MRIO'!Z46/'R12-S8 MRIO'!$Z$100</f>
        <v>1.3497178720247868E-8</v>
      </c>
      <c r="AA46">
        <f>'R12-S8 MRIO'!AA46/'R12-S8 MRIO'!$AA$100</f>
        <v>1.0544424733775974E-6</v>
      </c>
      <c r="AB46">
        <f>'R12-S8 MRIO'!AB46/'R12-S8 MRIO'!$AB$100</f>
        <v>5.4121273218936088E-9</v>
      </c>
      <c r="AC46">
        <f>'R12-S8 MRIO'!AC46/'R12-S8 MRIO'!$AC$100</f>
        <v>1.1873297415764764E-5</v>
      </c>
      <c r="AD46">
        <f>'R12-S8 MRIO'!AD46/'R12-S8 MRIO'!$AD$100</f>
        <v>5.8997958872588371E-9</v>
      </c>
      <c r="AE46">
        <f>'R12-S8 MRIO'!AE46/'R12-S8 MRIO'!$AE$100</f>
        <v>1.5767984963577518E-8</v>
      </c>
      <c r="AF46">
        <f>'R12-S8 MRIO'!AF46/'R12-S8 MRIO'!$AF$100</f>
        <v>7.2704814759778735E-8</v>
      </c>
      <c r="AG46">
        <f>'R12-S8 MRIO'!AG46/'R12-S8 MRIO'!$AG$100</f>
        <v>5.3092045009088545E-8</v>
      </c>
      <c r="AH46">
        <f>'R12-S8 MRIO'!AH46/'R12-S8 MRIO'!$AH$100</f>
        <v>7.7975042073160318E-11</v>
      </c>
      <c r="AI46">
        <f>'R12-S8 MRIO'!AI46/'R12-S8 MRIO'!$AI$100</f>
        <v>1.7696656748311532E-4</v>
      </c>
      <c r="AJ46">
        <f>'R12-S8 MRIO'!AJ46/'R12-S8 MRIO'!$AJ$100</f>
        <v>1.8519307070897085E-8</v>
      </c>
      <c r="AK46">
        <f>'R12-S8 MRIO'!AK46/'R12-S8 MRIO'!$AK$100</f>
        <v>4.0576664122942679E-3</v>
      </c>
      <c r="AL46">
        <f>'R12-S8 MRIO'!AL46/'R12-S8 MRIO'!$AL$100</f>
        <v>9.8727118708525867E-8</v>
      </c>
      <c r="AM46">
        <f>'R12-S8 MRIO'!AM46/'R12-S8 MRIO'!$AM$100</f>
        <v>5.6786392482908388E-8</v>
      </c>
      <c r="AN46">
        <f>'R12-S8 MRIO'!AN46/'R12-S8 MRIO'!$AN$100</f>
        <v>4.6592001273611684E-6</v>
      </c>
      <c r="AO46">
        <f>'R12-S8 MRIO'!AO46/'R12-S8 MRIO'!$AO$100</f>
        <v>2.7845226207652838E-5</v>
      </c>
      <c r="AP46">
        <f>'R12-S8 MRIO'!AP46/'R12-S8 MRIO'!$AP$100</f>
        <v>8.1894853553096192E-9</v>
      </c>
      <c r="AQ46">
        <f>'R12-S8 MRIO'!AQ46/'R12-S8 MRIO'!$AQ$100</f>
        <v>1.0650491221410759E-2</v>
      </c>
      <c r="AR46">
        <f>'R12-S8 MRIO'!AR46/'R12-S8 MRIO'!$AR$100</f>
        <v>6.5687343503617743E-6</v>
      </c>
      <c r="AS46">
        <f>'R12-S8 MRIO'!AS46/'R12-S8 MRIO'!$AS$100</f>
        <v>0.11912174540642854</v>
      </c>
      <c r="AT46">
        <f>'R12-S8 MRIO'!AT46/'R12-S8 MRIO'!$AT$100</f>
        <v>4.4956654429629351E-5</v>
      </c>
      <c r="AU46">
        <f>'R12-S8 MRIO'!AU46/'R12-S8 MRIO'!$AU$100</f>
        <v>2.7890901947104239E-5</v>
      </c>
      <c r="AV46">
        <f>'R12-S8 MRIO'!AV46/'R12-S8 MRIO'!$AV$100</f>
        <v>1.0530214398120931E-3</v>
      </c>
      <c r="AW46">
        <f>'R12-S8 MRIO'!AW46/'R12-S8 MRIO'!$AW$100</f>
        <v>2.4589171326521265E-2</v>
      </c>
      <c r="AX46">
        <f>'R12-S8 MRIO'!AX46/'R12-S8 MRIO'!$AX$100</f>
        <v>2.3412632269260469E-6</v>
      </c>
      <c r="AY46">
        <f>'R12-S8 MRIO'!AY46/'R12-S8 MRIO'!$AY$100</f>
        <v>3.7855002106490614E-3</v>
      </c>
      <c r="AZ46">
        <f>'R12-S8 MRIO'!AZ46/'R12-S8 MRIO'!$AZ$100</f>
        <v>9.462238471839214E-9</v>
      </c>
      <c r="BA46">
        <f>'R12-S8 MRIO'!BA46/'R12-S8 MRIO'!$BA$100</f>
        <v>5.1665721836841056E-3</v>
      </c>
      <c r="BB46">
        <f>'R12-S8 MRIO'!BB46/'R12-S8 MRIO'!$BB$100</f>
        <v>8.6331234368596865E-8</v>
      </c>
      <c r="BC46">
        <f>'R12-S8 MRIO'!BC46/'R12-S8 MRIO'!$BC$100</f>
        <v>5.2537752042291075E-8</v>
      </c>
      <c r="BD46">
        <f>'R12-S8 MRIO'!BD46/'R12-S8 MRIO'!$BD$100</f>
        <v>6.6877221604191359E-6</v>
      </c>
      <c r="BE46">
        <f>'R12-S8 MRIO'!BE46/'R12-S8 MRIO'!$BE$100</f>
        <v>6.8337603917760533E-5</v>
      </c>
      <c r="BF46">
        <f>'R12-S8 MRIO'!BF46/'R12-S8 MRIO'!$BF$100</f>
        <v>1.4728252502705129E-8</v>
      </c>
      <c r="BG46">
        <f>'R12-S8 MRIO'!BG46/'R12-S8 MRIO'!$BG$100</f>
        <v>3.5357912592725308E-4</v>
      </c>
      <c r="BH46">
        <f>'R12-S8 MRIO'!BH46/'R12-S8 MRIO'!$BH$100</f>
        <v>1.2206013509210513E-8</v>
      </c>
      <c r="BI46">
        <f>'R12-S8 MRIO'!BI46/'R12-S8 MRIO'!$BI$100</f>
        <v>2.6170053611590982E-3</v>
      </c>
      <c r="BJ46">
        <f>'R12-S8 MRIO'!BJ46/'R12-S8 MRIO'!$BJ$100</f>
        <v>7.4432343938937333E-8</v>
      </c>
      <c r="BK46">
        <f>'R12-S8 MRIO'!BK46/'R12-S8 MRIO'!$BK$100</f>
        <v>2.0216987384274453E-7</v>
      </c>
      <c r="BL46">
        <f>'R12-S8 MRIO'!BL46/'R12-S8 MRIO'!$BL$100</f>
        <v>1.4197251971096552E-5</v>
      </c>
      <c r="BM46">
        <f>'R12-S8 MRIO'!BM46/'R12-S8 MRIO'!$BM$100</f>
        <v>1.2137904681558586E-4</v>
      </c>
      <c r="BN46">
        <f>'R12-S8 MRIO'!BN46/'R12-S8 MRIO'!$BN$100</f>
        <v>9.0865744060402587E-9</v>
      </c>
      <c r="BO46">
        <f>'R12-S8 MRIO'!BO46/'R12-S8 MRIO'!$BO$100</f>
        <v>2.1068212123915119E-4</v>
      </c>
      <c r="BP46">
        <f>'R12-S8 MRIO'!BP46/'R12-S8 MRIO'!$BP$100</f>
        <v>4.985269125671512E-8</v>
      </c>
      <c r="BQ46">
        <f>'R12-S8 MRIO'!BQ46/'R12-S8 MRIO'!$BQ$100</f>
        <v>9.6680022875097603E-4</v>
      </c>
      <c r="BR46">
        <f>'R12-S8 MRIO'!BR46/'R12-S8 MRIO'!$BR$100</f>
        <v>6.3844450624353296E-8</v>
      </c>
      <c r="BS46">
        <f>'R12-S8 MRIO'!BS46/'R12-S8 MRIO'!$BS$100</f>
        <v>2.8578807801581386E-8</v>
      </c>
      <c r="BT46">
        <f>'R12-S8 MRIO'!BT46/'R12-S8 MRIO'!$BT$100</f>
        <v>3.4233170605067951E-5</v>
      </c>
      <c r="BU46">
        <f>'R12-S8 MRIO'!BU46/'R12-S8 MRIO'!$BU$100</f>
        <v>2.0557620397822096E-4</v>
      </c>
      <c r="BV46">
        <f>'R12-S8 MRIO'!BV46/'R12-S8 MRIO'!$BV$100</f>
        <v>9.5509781396606289E-9</v>
      </c>
      <c r="BW46">
        <f>'R12-S8 MRIO'!BW46/'R12-S8 MRIO'!$BW$100</f>
        <v>4.4901501990810743E-7</v>
      </c>
      <c r="BX46">
        <f>'R12-S8 MRIO'!BX46/'R12-S8 MRIO'!$BX$100</f>
        <v>3.7564000493836246E-10</v>
      </c>
      <c r="BY46">
        <f>'R12-S8 MRIO'!BY46/'R12-S8 MRIO'!$BY$100</f>
        <v>6.6152267570226092E-6</v>
      </c>
      <c r="BZ46">
        <f>'R12-S8 MRIO'!BZ46/'R12-S8 MRIO'!$BZ$100</f>
        <v>1.2160092690030667E-9</v>
      </c>
      <c r="CA46">
        <f>'R12-S8 MRIO'!CA46/'R12-S8 MRIO'!$CA$100</f>
        <v>5.9145119895904617E-9</v>
      </c>
      <c r="CB46">
        <f>'R12-S8 MRIO'!CB46/'R12-S8 MRIO'!$CB$100</f>
        <v>5.2772518028772277E-8</v>
      </c>
      <c r="CC46">
        <f>'R12-S8 MRIO'!CC46/'R12-S8 MRIO'!$CC$100</f>
        <v>4.8270850476618576E-7</v>
      </c>
      <c r="CD46">
        <f>'R12-S8 MRIO'!CD46/'R12-S8 MRIO'!$CD$100</f>
        <v>1.1602448330878651E-10</v>
      </c>
      <c r="CE46">
        <f>'R12-S8 MRIO'!CE46/'R12-S8 MRIO'!$CE$100</f>
        <v>3.7908061539349134E-5</v>
      </c>
      <c r="CF46">
        <f>'R12-S8 MRIO'!CF46/'R12-S8 MRIO'!$CF$100</f>
        <v>1.2287848559985294E-9</v>
      </c>
      <c r="CG46">
        <f>'R12-S8 MRIO'!CG46/'R12-S8 MRIO'!$CG$100</f>
        <v>1.6969644330636882E-4</v>
      </c>
      <c r="CH46">
        <f>'R12-S8 MRIO'!CH46/'R12-S8 MRIO'!$CH$100</f>
        <v>8.1959595464729984E-9</v>
      </c>
      <c r="CI46">
        <f>'R12-S8 MRIO'!CI46/'R12-S8 MRIO'!$CI$100</f>
        <v>7.8112425700187684E-9</v>
      </c>
      <c r="CU46" s="5">
        <f t="shared" si="0"/>
        <v>0.17491716156235376</v>
      </c>
      <c r="CV46" s="2">
        <v>1.13640502095222E-2</v>
      </c>
      <c r="CW46" s="2">
        <v>0.17981047928333299</v>
      </c>
      <c r="CX46" s="2">
        <v>446.32156372070301</v>
      </c>
      <c r="CY46" s="2">
        <v>6.9516472518444103E-2</v>
      </c>
      <c r="CZ46" s="2">
        <v>495.20034790039102</v>
      </c>
      <c r="DA46" s="2">
        <v>49811.53125</v>
      </c>
      <c r="DB46" s="2">
        <v>227.16741943359401</v>
      </c>
      <c r="DC46" s="2">
        <v>395.5498046875</v>
      </c>
      <c r="DD46" s="2">
        <v>915.08245849609398</v>
      </c>
      <c r="DE46" s="2">
        <v>9.7646892070770305E-2</v>
      </c>
      <c r="DF46" s="2">
        <v>868.64270019531295</v>
      </c>
      <c r="DG46" s="2">
        <v>2784.00146484375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0.52052652835845903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 s="3">
        <f>'[1]GovtExp (VDGM+VIGM)'!C45</f>
        <v>5.4071872312988503E-8</v>
      </c>
      <c r="DU46" s="3">
        <f>'[1]GovtExp (VDGM+VIGM)'!D45</f>
        <v>8.4962886148787199E-7</v>
      </c>
      <c r="DV46" s="3">
        <f>'[1]GovtExp (VDGM+VIGM)'!E45</f>
        <v>1.4242028119042501E-3</v>
      </c>
      <c r="DW46" s="3">
        <f>'[1]GovtExp (VDGM+VIGM)'!F45</f>
        <v>1.9931825079311201E-7</v>
      </c>
      <c r="DX46" s="3">
        <f>'[1]GovtExp (VDGM+VIGM)'!G45</f>
        <v>8.5460249101743102E-4</v>
      </c>
      <c r="DY46" s="3">
        <f>'[1]GovtExp (VDGM+VIGM)'!H45</f>
        <v>0.22806985676288599</v>
      </c>
      <c r="DZ46" s="3">
        <f>'[1]GovtExp (VDGM+VIGM)'!I45</f>
        <v>9.1008550953120004E-4</v>
      </c>
      <c r="EA46" s="3">
        <f>'[1]GovtExp (VDGM+VIGM)'!J45</f>
        <v>9.27915039937943E-4</v>
      </c>
      <c r="EB46" s="3">
        <f>'[1]GovtExp (VDGM+VIGM)'!K45</f>
        <v>6.5932294819504001E-4</v>
      </c>
      <c r="EC46" s="3">
        <f>'[1]GovtExp (VDGM+VIGM)'!L45</f>
        <v>3.6353171140035599E-7</v>
      </c>
      <c r="ED46" s="3">
        <f>'[1]GovtExp (VDGM+VIGM)'!M45</f>
        <v>3.7954258732497701E-3</v>
      </c>
      <c r="EE46" s="3">
        <f>'[1]GovtExp (VDGM+VIGM)'!N45</f>
        <v>8.6885923519730603E-3</v>
      </c>
      <c r="EF46" s="3">
        <f>[1]Export!C45</f>
        <v>1.07489051297307E-2</v>
      </c>
      <c r="EG46" s="3">
        <f>[1]Export!D45</f>
        <v>0.495494604110718</v>
      </c>
      <c r="EH46" s="3">
        <f>[1]Export!E45</f>
        <v>646.16082763671898</v>
      </c>
      <c r="EI46" s="3">
        <f>[1]Export!F45</f>
        <v>0.21064428985118899</v>
      </c>
      <c r="EJ46" s="3">
        <f>[1]Export!G45</f>
        <v>795.68536376953102</v>
      </c>
      <c r="EK46" s="3">
        <f>[1]Export!H45</f>
        <v>7.99999997980194E-6</v>
      </c>
      <c r="EL46" s="3">
        <f>[1]Export!I45</f>
        <v>347.41369628906301</v>
      </c>
      <c r="EM46" s="3">
        <f>[1]Export!J45</f>
        <v>528.13433837890602</v>
      </c>
      <c r="EN46" s="3">
        <f>[1]Export!K45</f>
        <v>833.044189453125</v>
      </c>
      <c r="EO46" s="3">
        <f>[1]Export!L45</f>
        <v>0.20325785875320401</v>
      </c>
      <c r="EP46" s="3">
        <f>[1]Export!M45</f>
        <v>1308.087890625</v>
      </c>
      <c r="EQ46" s="3">
        <f>[1]Export!N45</f>
        <v>4781.4365234375</v>
      </c>
      <c r="ER46">
        <f t="shared" si="1"/>
        <v>65185.854022740939</v>
      </c>
    </row>
    <row r="47" spans="1:148" x14ac:dyDescent="0.35">
      <c r="A47" s="1" t="s">
        <v>10</v>
      </c>
      <c r="B47" t="s">
        <v>20</v>
      </c>
      <c r="C47">
        <f>'R12-S8 MRIO'!C47/'R12-S8 MRIO'!$C$100</f>
        <v>1.7354880018418141E-3</v>
      </c>
      <c r="D47">
        <f>'R12-S8 MRIO'!D47/'R12-S8 MRIO'!$D$100</f>
        <v>6.692376807163442E-5</v>
      </c>
      <c r="E47">
        <f>'R12-S8 MRIO'!E47/'R12-S8 MRIO'!$E$100</f>
        <v>6.0657140984977562E-4</v>
      </c>
      <c r="F47">
        <f>'R12-S8 MRIO'!F47/'R12-S8 MRIO'!$F$100</f>
        <v>8.778403716181442E-4</v>
      </c>
      <c r="G47">
        <f>'R12-S8 MRIO'!G47/'R12-S8 MRIO'!$G$100</f>
        <v>3.7920440828925333E-4</v>
      </c>
      <c r="H47">
        <f>'R12-S8 MRIO'!H47/'R12-S8 MRIO'!$H$100</f>
        <v>9.5050099658031738E-5</v>
      </c>
      <c r="I47">
        <f>'R12-S8 MRIO'!I47/'R12-S8 MRIO'!$I$100</f>
        <v>8.912075491014402E-6</v>
      </c>
      <c r="J47">
        <f>'R12-S8 MRIO'!J47/'R12-S8 MRIO'!$J$100</f>
        <v>2.7825897727809532E-5</v>
      </c>
      <c r="K47">
        <f>'R12-S8 MRIO'!K47/'R12-S8 MRIO'!$K$100</f>
        <v>4.868784627741373E-5</v>
      </c>
      <c r="L47">
        <f>'R12-S8 MRIO'!L47/'R12-S8 MRIO'!$L$100</f>
        <v>1.5983988405175056E-4</v>
      </c>
      <c r="M47">
        <f>'R12-S8 MRIO'!M47/'R12-S8 MRIO'!$M$100</f>
        <v>2.28298711390253E-5</v>
      </c>
      <c r="N47">
        <f>'R12-S8 MRIO'!N47/'R12-S8 MRIO'!$N$100</f>
        <v>1.0512496108270365E-4</v>
      </c>
      <c r="O47">
        <f>'R12-S8 MRIO'!O47/'R12-S8 MRIO'!$O$100</f>
        <v>2.8647686071686115E-5</v>
      </c>
      <c r="P47">
        <f>'R12-S8 MRIO'!P47/'R12-S8 MRIO'!$P$100</f>
        <v>7.0251003250476101E-6</v>
      </c>
      <c r="Q47">
        <f>'R12-S8 MRIO'!Q47/'R12-S8 MRIO'!$Q$100</f>
        <v>5.0351827336218336E-6</v>
      </c>
      <c r="R47">
        <f>'R12-S8 MRIO'!R47/'R12-S8 MRIO'!$R$100</f>
        <v>4.7294497723256169E-6</v>
      </c>
      <c r="S47">
        <f>'R12-S8 MRIO'!S47/'R12-S8 MRIO'!$S$100</f>
        <v>2.9943254063735246E-4</v>
      </c>
      <c r="T47">
        <f>'R12-S8 MRIO'!T47/'R12-S8 MRIO'!$T$100</f>
        <v>9.6171950774099287E-5</v>
      </c>
      <c r="U47">
        <f>'R12-S8 MRIO'!U47/'R12-S8 MRIO'!$U$100</f>
        <v>5.9521602707130784E-4</v>
      </c>
      <c r="V47">
        <f>'R12-S8 MRIO'!V47/'R12-S8 MRIO'!$V$100</f>
        <v>5.5468147447165013E-4</v>
      </c>
      <c r="W47">
        <f>'R12-S8 MRIO'!W47/'R12-S8 MRIO'!$W$100</f>
        <v>5.1142511883474806E-4</v>
      </c>
      <c r="X47">
        <f>'R12-S8 MRIO'!X47/'R12-S8 MRIO'!$X$100</f>
        <v>3.0751203072709916E-4</v>
      </c>
      <c r="Y47">
        <f>'R12-S8 MRIO'!Y47/'R12-S8 MRIO'!$Y$100</f>
        <v>1.8624874450823479E-4</v>
      </c>
      <c r="Z47">
        <f>'R12-S8 MRIO'!Z47/'R12-S8 MRIO'!$Z$100</f>
        <v>2.1655665052547121E-4</v>
      </c>
      <c r="AA47">
        <f>'R12-S8 MRIO'!AA47/'R12-S8 MRIO'!$AA$100</f>
        <v>6.772957162787891E-6</v>
      </c>
      <c r="AB47">
        <f>'R12-S8 MRIO'!AB47/'R12-S8 MRIO'!$AB$100</f>
        <v>4.0070497644332536E-5</v>
      </c>
      <c r="AC47">
        <f>'R12-S8 MRIO'!AC47/'R12-S8 MRIO'!$AC$100</f>
        <v>3.1330705893913903E-6</v>
      </c>
      <c r="AD47">
        <f>'R12-S8 MRIO'!AD47/'R12-S8 MRIO'!$AD$100</f>
        <v>4.0177197395671245E-5</v>
      </c>
      <c r="AE47">
        <f>'R12-S8 MRIO'!AE47/'R12-S8 MRIO'!$AE$100</f>
        <v>9.3562211862903865E-6</v>
      </c>
      <c r="AF47">
        <f>'R12-S8 MRIO'!AF47/'R12-S8 MRIO'!$AF$100</f>
        <v>3.2909831917003879E-5</v>
      </c>
      <c r="AG47">
        <f>'R12-S8 MRIO'!AG47/'R12-S8 MRIO'!$AG$100</f>
        <v>7.3040020924225022E-8</v>
      </c>
      <c r="AH47">
        <f>'R12-S8 MRIO'!AH47/'R12-S8 MRIO'!$AH$100</f>
        <v>3.8179293114646751E-6</v>
      </c>
      <c r="AI47">
        <f>'R12-S8 MRIO'!AI47/'R12-S8 MRIO'!$AI$100</f>
        <v>4.5493242455401734E-4</v>
      </c>
      <c r="AJ47">
        <f>'R12-S8 MRIO'!AJ47/'R12-S8 MRIO'!$AJ$100</f>
        <v>2.0634279791514217E-4</v>
      </c>
      <c r="AK47">
        <f>'R12-S8 MRIO'!AK47/'R12-S8 MRIO'!$AK$100</f>
        <v>1.0593833995156269E-3</v>
      </c>
      <c r="AL47">
        <f>'R12-S8 MRIO'!AL47/'R12-S8 MRIO'!$AL$100</f>
        <v>1.0330405548352435E-3</v>
      </c>
      <c r="AM47">
        <f>'R12-S8 MRIO'!AM47/'R12-S8 MRIO'!$AM$100</f>
        <v>8.3421799879655539E-4</v>
      </c>
      <c r="AN47">
        <f>'R12-S8 MRIO'!AN47/'R12-S8 MRIO'!$AN$100</f>
        <v>3.451739366158432E-4</v>
      </c>
      <c r="AO47">
        <f>'R12-S8 MRIO'!AO47/'R12-S8 MRIO'!$AO$100</f>
        <v>5.3253009183573288E-5</v>
      </c>
      <c r="AP47">
        <f>'R12-S8 MRIO'!AP47/'R12-S8 MRIO'!$AP$100</f>
        <v>2.1823946069533833E-4</v>
      </c>
      <c r="AQ47">
        <f>'R12-S8 MRIO'!AQ47/'R12-S8 MRIO'!$AQ$100</f>
        <v>5.9493965762255916E-3</v>
      </c>
      <c r="AR47">
        <f>'R12-S8 MRIO'!AR47/'R12-S8 MRIO'!$AR$100</f>
        <v>2.1428509781406601E-2</v>
      </c>
      <c r="AS47">
        <f>'R12-S8 MRIO'!AS47/'R12-S8 MRIO'!$AS$100</f>
        <v>2.0916437567300127E-2</v>
      </c>
      <c r="AT47">
        <f>'R12-S8 MRIO'!AT47/'R12-S8 MRIO'!$AT$100</f>
        <v>5.1177364707958008E-2</v>
      </c>
      <c r="AU47">
        <f>'R12-S8 MRIO'!AU47/'R12-S8 MRIO'!$AU$100</f>
        <v>2.7254508063502061E-2</v>
      </c>
      <c r="AV47">
        <f>'R12-S8 MRIO'!AV47/'R12-S8 MRIO'!$AV$100</f>
        <v>0.14119327776542506</v>
      </c>
      <c r="AW47">
        <f>'R12-S8 MRIO'!AW47/'R12-S8 MRIO'!$AW$100</f>
        <v>3.0959305489058338E-2</v>
      </c>
      <c r="AX47">
        <f>'R12-S8 MRIO'!AX47/'R12-S8 MRIO'!$AX$100</f>
        <v>6.0583444501330394E-2</v>
      </c>
      <c r="AY47">
        <f>'R12-S8 MRIO'!AY47/'R12-S8 MRIO'!$AY$100</f>
        <v>2.5903417885460883E-2</v>
      </c>
      <c r="AZ47">
        <f>'R12-S8 MRIO'!AZ47/'R12-S8 MRIO'!$AZ$100</f>
        <v>2.3909218013262699E-4</v>
      </c>
      <c r="BA47">
        <f>'R12-S8 MRIO'!BA47/'R12-S8 MRIO'!$BA$100</f>
        <v>6.0504365622413708E-3</v>
      </c>
      <c r="BB47">
        <f>'R12-S8 MRIO'!BB47/'R12-S8 MRIO'!$BB$100</f>
        <v>3.3413229190761605E-3</v>
      </c>
      <c r="BC47">
        <f>'R12-S8 MRIO'!BC47/'R12-S8 MRIO'!$BC$100</f>
        <v>9.1933655364055287E-4</v>
      </c>
      <c r="BD47">
        <f>'R12-S8 MRIO'!BD47/'R12-S8 MRIO'!$BD$100</f>
        <v>1.8726034047996795E-3</v>
      </c>
      <c r="BE47">
        <f>'R12-S8 MRIO'!BE47/'R12-S8 MRIO'!$BE$100</f>
        <v>2.6773666060928567E-4</v>
      </c>
      <c r="BF47">
        <f>'R12-S8 MRIO'!BF47/'R12-S8 MRIO'!$BF$100</f>
        <v>2.4645217657030742E-3</v>
      </c>
      <c r="BG47">
        <f>'R12-S8 MRIO'!BG47/'R12-S8 MRIO'!$BG$100</f>
        <v>1.1994296398636999E-3</v>
      </c>
      <c r="BH47">
        <f>'R12-S8 MRIO'!BH47/'R12-S8 MRIO'!$BH$100</f>
        <v>1.875887948182025E-4</v>
      </c>
      <c r="BI47">
        <f>'R12-S8 MRIO'!BI47/'R12-S8 MRIO'!$BI$100</f>
        <v>1.9234247805275427E-3</v>
      </c>
      <c r="BJ47">
        <f>'R12-S8 MRIO'!BJ47/'R12-S8 MRIO'!$BJ$100</f>
        <v>1.4114163273149999E-3</v>
      </c>
      <c r="BK47">
        <f>'R12-S8 MRIO'!BK47/'R12-S8 MRIO'!$BK$100</f>
        <v>7.6822654999602529E-4</v>
      </c>
      <c r="BL47">
        <f>'R12-S8 MRIO'!BL47/'R12-S8 MRIO'!$BL$100</f>
        <v>4.9868505527460843E-3</v>
      </c>
      <c r="BM47">
        <f>'R12-S8 MRIO'!BM47/'R12-S8 MRIO'!$BM$100</f>
        <v>6.4169431859217537E-4</v>
      </c>
      <c r="BN47">
        <f>'R12-S8 MRIO'!BN47/'R12-S8 MRIO'!$BN$100</f>
        <v>1.2716321650917491E-3</v>
      </c>
      <c r="BO47">
        <f>'R12-S8 MRIO'!BO47/'R12-S8 MRIO'!$BO$100</f>
        <v>2.7570612436846531E-4</v>
      </c>
      <c r="BP47">
        <f>'R12-S8 MRIO'!BP47/'R12-S8 MRIO'!$BP$100</f>
        <v>6.4617890079641225E-4</v>
      </c>
      <c r="BQ47">
        <f>'R12-S8 MRIO'!BQ47/'R12-S8 MRIO'!$BQ$100</f>
        <v>6.3255639750785177E-4</v>
      </c>
      <c r="BR47">
        <f>'R12-S8 MRIO'!BR47/'R12-S8 MRIO'!$BR$100</f>
        <v>8.6824298542290492E-4</v>
      </c>
      <c r="BS47">
        <f>'R12-S8 MRIO'!BS47/'R12-S8 MRIO'!$BS$100</f>
        <v>4.0581950533148621E-4</v>
      </c>
      <c r="BT47">
        <f>'R12-S8 MRIO'!BT47/'R12-S8 MRIO'!$BT$100</f>
        <v>2.2685536265553996E-3</v>
      </c>
      <c r="BU47">
        <f>'R12-S8 MRIO'!BU47/'R12-S8 MRIO'!$BU$100</f>
        <v>1.0701290245426383E-3</v>
      </c>
      <c r="BV47">
        <f>'R12-S8 MRIO'!BV47/'R12-S8 MRIO'!$BV$100</f>
        <v>3.0286378410519132E-4</v>
      </c>
      <c r="BW47">
        <f>'R12-S8 MRIO'!BW47/'R12-S8 MRIO'!$BW$100</f>
        <v>7.5486288643279732E-7</v>
      </c>
      <c r="BX47">
        <f>'R12-S8 MRIO'!BX47/'R12-S8 MRIO'!$BX$100</f>
        <v>4.5858331169207882E-7</v>
      </c>
      <c r="BY47">
        <f>'R12-S8 MRIO'!BY47/'R12-S8 MRIO'!$BY$100</f>
        <v>5.8856872585985217E-7</v>
      </c>
      <c r="BZ47">
        <f>'R12-S8 MRIO'!BZ47/'R12-S8 MRIO'!$BZ$100</f>
        <v>2.143539493879583E-6</v>
      </c>
      <c r="CA47">
        <f>'R12-S8 MRIO'!CA47/'R12-S8 MRIO'!$CA$100</f>
        <v>1.615975178588589E-6</v>
      </c>
      <c r="CB47">
        <f>'R12-S8 MRIO'!CB47/'R12-S8 MRIO'!$CB$100</f>
        <v>1.9486641931229414E-6</v>
      </c>
      <c r="CC47">
        <f>'R12-S8 MRIO'!CC47/'R12-S8 MRIO'!$CC$100</f>
        <v>6.127457632618332E-7</v>
      </c>
      <c r="CD47">
        <f>'R12-S8 MRIO'!CD47/'R12-S8 MRIO'!$CD$100</f>
        <v>5.666831302325366E-7</v>
      </c>
      <c r="CE47">
        <f>'R12-S8 MRIO'!CE47/'R12-S8 MRIO'!$CE$100</f>
        <v>4.0119545300680532E-4</v>
      </c>
      <c r="CF47">
        <f>'R12-S8 MRIO'!CF47/'R12-S8 MRIO'!$CF$100</f>
        <v>1.0666290956827324E-4</v>
      </c>
      <c r="CG47">
        <f>'R12-S8 MRIO'!CG47/'R12-S8 MRIO'!$CG$100</f>
        <v>4.1430480718135056E-4</v>
      </c>
      <c r="CH47">
        <f>'R12-S8 MRIO'!CH47/'R12-S8 MRIO'!$CH$100</f>
        <v>3.9955565360395048E-4</v>
      </c>
      <c r="CI47">
        <f>'R12-S8 MRIO'!CI47/'R12-S8 MRIO'!$CI$100</f>
        <v>3.5465530489522479E-4</v>
      </c>
      <c r="CU47" s="5">
        <f t="shared" si="0"/>
        <v>0.43235396449127966</v>
      </c>
      <c r="CV47" s="2">
        <v>2.5120904669165601E-2</v>
      </c>
      <c r="CW47" s="2">
        <v>0.49518752098083502</v>
      </c>
      <c r="CX47" s="2">
        <v>363.92611694335898</v>
      </c>
      <c r="CY47" s="2">
        <v>5.0279010087251698E-2</v>
      </c>
      <c r="CZ47" s="2">
        <v>274.83010864257801</v>
      </c>
      <c r="DA47" s="2">
        <v>5959.71240234375</v>
      </c>
      <c r="DB47" s="2">
        <v>195.05935668945301</v>
      </c>
      <c r="DC47" s="2">
        <v>609.97674560546898</v>
      </c>
      <c r="DD47" s="2">
        <v>117.90402984619099</v>
      </c>
      <c r="DE47" s="2">
        <v>0.14208260178566001</v>
      </c>
      <c r="DF47" s="2">
        <v>2605.76904296875</v>
      </c>
      <c r="DG47" s="2">
        <v>1061.33825683594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7.00500392913818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 s="3">
        <f>'[1]GovtExp (VDGM+VIGM)'!C46</f>
        <v>7.2340333190368298E-7</v>
      </c>
      <c r="DU47" s="3">
        <f>'[1]GovtExp (VDGM+VIGM)'!D46</f>
        <v>2.3507761943619701E-4</v>
      </c>
      <c r="DV47" s="3">
        <f>'[1]GovtExp (VDGM+VIGM)'!E46</f>
        <v>0.15936118364334101</v>
      </c>
      <c r="DW47" s="3">
        <f>'[1]GovtExp (VDGM+VIGM)'!F46</f>
        <v>2.5938199144093199E-8</v>
      </c>
      <c r="DX47" s="3">
        <f>'[1]GovtExp (VDGM+VIGM)'!G46</f>
        <v>0.15262496471404999</v>
      </c>
      <c r="DY47" s="3">
        <f>'[1]GovtExp (VDGM+VIGM)'!H46</f>
        <v>1.8408777713775599</v>
      </c>
      <c r="DZ47" s="3">
        <f>'[1]GovtExp (VDGM+VIGM)'!I46</f>
        <v>6.4746394753456102E-2</v>
      </c>
      <c r="EA47" s="3">
        <f>'[1]GovtExp (VDGM+VIGM)'!J46</f>
        <v>0.25704842805862399</v>
      </c>
      <c r="EB47" s="3">
        <f>'[1]GovtExp (VDGM+VIGM)'!K46</f>
        <v>7.2766132652759594E-2</v>
      </c>
      <c r="EC47" s="3">
        <f>'[1]GovtExp (VDGM+VIGM)'!L46</f>
        <v>6.2424784118775305E-5</v>
      </c>
      <c r="ED47" s="3">
        <f>'[1]GovtExp (VDGM+VIGM)'!M46</f>
        <v>1.0286270380020099</v>
      </c>
      <c r="EE47" s="3">
        <f>'[1]GovtExp (VDGM+VIGM)'!N46</f>
        <v>0.41753429174423201</v>
      </c>
      <c r="EF47" s="3">
        <f>[1]Export!C46</f>
        <v>6.84664058685303</v>
      </c>
      <c r="EG47" s="3">
        <f>[1]Export!D46</f>
        <v>2.7771213054657</v>
      </c>
      <c r="EH47" s="3">
        <f>[1]Export!E46</f>
        <v>941.23297119140602</v>
      </c>
      <c r="EI47" s="3">
        <f>[1]Export!F46</f>
        <v>0.53152072429657005</v>
      </c>
      <c r="EJ47" s="3">
        <f>[1]Export!G46</f>
        <v>940.095703125</v>
      </c>
      <c r="EK47" s="3">
        <f>[1]Export!H46</f>
        <v>7.99999997980194E-6</v>
      </c>
      <c r="EL47" s="3">
        <f>[1]Export!I46</f>
        <v>1322.78894042969</v>
      </c>
      <c r="EM47" s="3">
        <f>[1]Export!J46</f>
        <v>1694.078125</v>
      </c>
      <c r="EN47" s="3">
        <f>[1]Export!K46</f>
        <v>523.65594482421898</v>
      </c>
      <c r="EO47" s="3">
        <f>[1]Export!L46</f>
        <v>0.31826201081275901</v>
      </c>
      <c r="EP47" s="3">
        <f>[1]Export!M46</f>
        <v>17089.564453125</v>
      </c>
      <c r="EQ47" s="3">
        <f>[1]Export!N46</f>
        <v>4051.11157226563</v>
      </c>
      <c r="ER47">
        <f t="shared" si="1"/>
        <v>37774.093588816198</v>
      </c>
    </row>
    <row r="48" spans="1:148" x14ac:dyDescent="0.35">
      <c r="A48" s="1" t="s">
        <v>10</v>
      </c>
      <c r="B48" t="s">
        <v>21</v>
      </c>
      <c r="C48">
        <f>'R12-S8 MRIO'!C48/'R12-S8 MRIO'!$C$100</f>
        <v>6.6199055306715596E-7</v>
      </c>
      <c r="D48">
        <f>'R12-S8 MRIO'!D48/'R12-S8 MRIO'!$D$100</f>
        <v>2.556236941504022E-7</v>
      </c>
      <c r="E48">
        <f>'R12-S8 MRIO'!E48/'R12-S8 MRIO'!$E$100</f>
        <v>1.4368378030441782E-7</v>
      </c>
      <c r="F48">
        <f>'R12-S8 MRIO'!F48/'R12-S8 MRIO'!$F$100</f>
        <v>1.0851866468722891E-7</v>
      </c>
      <c r="G48">
        <f>'R12-S8 MRIO'!G48/'R12-S8 MRIO'!$G$100</f>
        <v>4.2594208972488195E-6</v>
      </c>
      <c r="H48">
        <f>'R12-S8 MRIO'!H48/'R12-S8 MRIO'!$H$100</f>
        <v>1.6413592897324964E-6</v>
      </c>
      <c r="I48">
        <f>'R12-S8 MRIO'!I48/'R12-S8 MRIO'!$I$100</f>
        <v>5.2222827878444931E-8</v>
      </c>
      <c r="J48">
        <f>'R12-S8 MRIO'!J48/'R12-S8 MRIO'!$J$100</f>
        <v>2.935624610570415E-7</v>
      </c>
      <c r="K48">
        <f>'R12-S8 MRIO'!K48/'R12-S8 MRIO'!$K$100</f>
        <v>6.4441410364401116E-6</v>
      </c>
      <c r="L48">
        <f>'R12-S8 MRIO'!L48/'R12-S8 MRIO'!$L$100</f>
        <v>4.3145731914549151E-5</v>
      </c>
      <c r="M48">
        <f>'R12-S8 MRIO'!M48/'R12-S8 MRIO'!$M$100</f>
        <v>5.42300881166552E-6</v>
      </c>
      <c r="N48">
        <f>'R12-S8 MRIO'!N48/'R12-S8 MRIO'!$N$100</f>
        <v>3.3452853778015708E-6</v>
      </c>
      <c r="O48">
        <f>'R12-S8 MRIO'!O48/'R12-S8 MRIO'!$O$100</f>
        <v>3.3596222000307699E-5</v>
      </c>
      <c r="P48">
        <f>'R12-S8 MRIO'!P48/'R12-S8 MRIO'!$P$100</f>
        <v>2.1874155409160077E-5</v>
      </c>
      <c r="Q48">
        <f>'R12-S8 MRIO'!Q48/'R12-S8 MRIO'!$Q$100</f>
        <v>8.1252480751783578E-6</v>
      </c>
      <c r="R48">
        <f>'R12-S8 MRIO'!R48/'R12-S8 MRIO'!$R$100</f>
        <v>2.3842533299677713E-6</v>
      </c>
      <c r="S48">
        <f>'R12-S8 MRIO'!S48/'R12-S8 MRIO'!$S$100</f>
        <v>4.6886281317338176E-5</v>
      </c>
      <c r="T48">
        <f>'R12-S8 MRIO'!T48/'R12-S8 MRIO'!$T$100</f>
        <v>3.1271321605851365E-5</v>
      </c>
      <c r="U48">
        <f>'R12-S8 MRIO'!U48/'R12-S8 MRIO'!$U$100</f>
        <v>2.6288791631639499E-5</v>
      </c>
      <c r="V48">
        <f>'R12-S8 MRIO'!V48/'R12-S8 MRIO'!$V$100</f>
        <v>1.7703272506814694E-5</v>
      </c>
      <c r="W48">
        <f>'R12-S8 MRIO'!W48/'R12-S8 MRIO'!$W$100</f>
        <v>7.0736248607739232E-4</v>
      </c>
      <c r="X48">
        <f>'R12-S8 MRIO'!X48/'R12-S8 MRIO'!$X$100</f>
        <v>2.315450262553968E-4</v>
      </c>
      <c r="Y48">
        <f>'R12-S8 MRIO'!Y48/'R12-S8 MRIO'!$Y$100</f>
        <v>4.6964791066685891E-5</v>
      </c>
      <c r="Z48">
        <f>'R12-S8 MRIO'!Z48/'R12-S8 MRIO'!$Z$100</f>
        <v>1.0447599942163697E-4</v>
      </c>
      <c r="AA48">
        <f>'R12-S8 MRIO'!AA48/'R12-S8 MRIO'!$AA$100</f>
        <v>1.5850897468394064E-7</v>
      </c>
      <c r="AB48">
        <f>'R12-S8 MRIO'!AB48/'R12-S8 MRIO'!$AB$100</f>
        <v>3.2573140370128123E-6</v>
      </c>
      <c r="AC48">
        <f>'R12-S8 MRIO'!AC48/'R12-S8 MRIO'!$AC$100</f>
        <v>9.696237879319642E-9</v>
      </c>
      <c r="AD48">
        <f>'R12-S8 MRIO'!AD48/'R12-S8 MRIO'!$AD$100</f>
        <v>1.531205608715153E-7</v>
      </c>
      <c r="AE48">
        <f>'R12-S8 MRIO'!AE48/'R12-S8 MRIO'!$AE$100</f>
        <v>8.1487427010957675E-6</v>
      </c>
      <c r="AF48">
        <f>'R12-S8 MRIO'!AF48/'R12-S8 MRIO'!$AF$100</f>
        <v>3.3617701259277066E-6</v>
      </c>
      <c r="AG48">
        <f>'R12-S8 MRIO'!AG48/'R12-S8 MRIO'!$AG$100</f>
        <v>2.1668503685584382E-8</v>
      </c>
      <c r="AH48">
        <f>'R12-S8 MRIO'!AH48/'R12-S8 MRIO'!$AH$100</f>
        <v>2.1022023749916739E-7</v>
      </c>
      <c r="AI48">
        <f>'R12-S8 MRIO'!AI48/'R12-S8 MRIO'!$AI$100</f>
        <v>5.5289716051313924E-5</v>
      </c>
      <c r="AJ48">
        <f>'R12-S8 MRIO'!AJ48/'R12-S8 MRIO'!$AJ$100</f>
        <v>1.3710435067440066E-4</v>
      </c>
      <c r="AK48">
        <f>'R12-S8 MRIO'!AK48/'R12-S8 MRIO'!$AK$100</f>
        <v>8.075614615156112E-5</v>
      </c>
      <c r="AL48">
        <f>'R12-S8 MRIO'!AL48/'R12-S8 MRIO'!$AL$100</f>
        <v>7.2476858036661621E-5</v>
      </c>
      <c r="AM48">
        <f>'R12-S8 MRIO'!AM48/'R12-S8 MRIO'!$AM$100</f>
        <v>3.174031382727152E-3</v>
      </c>
      <c r="AN48">
        <f>'R12-S8 MRIO'!AN48/'R12-S8 MRIO'!$AN$100</f>
        <v>1.5978166150131893E-4</v>
      </c>
      <c r="AO48">
        <f>'R12-S8 MRIO'!AO48/'R12-S8 MRIO'!$AO$100</f>
        <v>8.1611820352977933E-5</v>
      </c>
      <c r="AP48">
        <f>'R12-S8 MRIO'!AP48/'R12-S8 MRIO'!$AP$100</f>
        <v>2.354686765971154E-4</v>
      </c>
      <c r="AQ48">
        <f>'R12-S8 MRIO'!AQ48/'R12-S8 MRIO'!$AQ$100</f>
        <v>1.7509712136382371E-3</v>
      </c>
      <c r="AR48">
        <f>'R12-S8 MRIO'!AR48/'R12-S8 MRIO'!$AR$100</f>
        <v>1.2149772642492552E-2</v>
      </c>
      <c r="AS48">
        <f>'R12-S8 MRIO'!AS48/'R12-S8 MRIO'!$AS$100</f>
        <v>4.2971818815205811E-3</v>
      </c>
      <c r="AT48">
        <f>'R12-S8 MRIO'!AT48/'R12-S8 MRIO'!$AT$100</f>
        <v>1.012359412803612E-2</v>
      </c>
      <c r="AU48">
        <f>'R12-S8 MRIO'!AU48/'R12-S8 MRIO'!$AU$100</f>
        <v>0.10703021930159981</v>
      </c>
      <c r="AV48">
        <f>'R12-S8 MRIO'!AV48/'R12-S8 MRIO'!$AV$100</f>
        <v>1.8682311464054711E-2</v>
      </c>
      <c r="AW48">
        <f>'R12-S8 MRIO'!AW48/'R12-S8 MRIO'!$AW$100</f>
        <v>1.8269111366214216E-2</v>
      </c>
      <c r="AX48">
        <f>'R12-S8 MRIO'!AX48/'R12-S8 MRIO'!$AX$100</f>
        <v>1.0123686958196427E-2</v>
      </c>
      <c r="AY48">
        <f>'R12-S8 MRIO'!AY48/'R12-S8 MRIO'!$AY$100</f>
        <v>1.0147708713478712E-3</v>
      </c>
      <c r="AZ48">
        <f>'R12-S8 MRIO'!AZ48/'R12-S8 MRIO'!$AZ$100</f>
        <v>7.8189143671387822E-5</v>
      </c>
      <c r="BA48">
        <f>'R12-S8 MRIO'!BA48/'R12-S8 MRIO'!$BA$100</f>
        <v>2.6404219103427421E-4</v>
      </c>
      <c r="BB48">
        <f>'R12-S8 MRIO'!BB48/'R12-S8 MRIO'!$BB$100</f>
        <v>8.5903397130980059E-5</v>
      </c>
      <c r="BC48">
        <f>'R12-S8 MRIO'!BC48/'R12-S8 MRIO'!$BC$100</f>
        <v>4.4362803271605095E-3</v>
      </c>
      <c r="BD48">
        <f>'R12-S8 MRIO'!BD48/'R12-S8 MRIO'!$BD$100</f>
        <v>3.9892861685642569E-4</v>
      </c>
      <c r="BE48">
        <f>'R12-S8 MRIO'!BE48/'R12-S8 MRIO'!$BE$100</f>
        <v>1.8338586643716262E-4</v>
      </c>
      <c r="BF48">
        <f>'R12-S8 MRIO'!BF48/'R12-S8 MRIO'!$BF$100</f>
        <v>6.8507447294160876E-4</v>
      </c>
      <c r="BG48">
        <f>'R12-S8 MRIO'!BG48/'R12-S8 MRIO'!$BG$100</f>
        <v>1.856422805225319E-4</v>
      </c>
      <c r="BH48">
        <f>'R12-S8 MRIO'!BH48/'R12-S8 MRIO'!$BH$100</f>
        <v>8.4243131262683705E-5</v>
      </c>
      <c r="BI48">
        <f>'R12-S8 MRIO'!BI48/'R12-S8 MRIO'!$BI$100</f>
        <v>1.3020774148705692E-4</v>
      </c>
      <c r="BJ48">
        <f>'R12-S8 MRIO'!BJ48/'R12-S8 MRIO'!$BJ$100</f>
        <v>8.698135240376112E-5</v>
      </c>
      <c r="BK48">
        <f>'R12-S8 MRIO'!BK48/'R12-S8 MRIO'!$BK$100</f>
        <v>2.807832802672822E-3</v>
      </c>
      <c r="BL48">
        <f>'R12-S8 MRIO'!BL48/'R12-S8 MRIO'!$BL$100</f>
        <v>1.3096530007119642E-3</v>
      </c>
      <c r="BM48">
        <f>'R12-S8 MRIO'!BM48/'R12-S8 MRIO'!$BM$100</f>
        <v>4.2403818592397609E-4</v>
      </c>
      <c r="BN48">
        <f>'R12-S8 MRIO'!BN48/'R12-S8 MRIO'!$BN$100</f>
        <v>2.8224544969805324E-4</v>
      </c>
      <c r="BO48">
        <f>'R12-S8 MRIO'!BO48/'R12-S8 MRIO'!$BO$100</f>
        <v>8.1189469738803639E-5</v>
      </c>
      <c r="BP48">
        <f>'R12-S8 MRIO'!BP48/'R12-S8 MRIO'!$BP$100</f>
        <v>2.8253913615028479E-4</v>
      </c>
      <c r="BQ48">
        <f>'R12-S8 MRIO'!BQ48/'R12-S8 MRIO'!$BQ$100</f>
        <v>6.7378596858862035E-5</v>
      </c>
      <c r="BR48">
        <f>'R12-S8 MRIO'!BR48/'R12-S8 MRIO'!$BR$100</f>
        <v>6.6287492943871429E-5</v>
      </c>
      <c r="BS48">
        <f>'R12-S8 MRIO'!BS48/'R12-S8 MRIO'!$BS$100</f>
        <v>1.8539704115611468E-3</v>
      </c>
      <c r="BT48">
        <f>'R12-S8 MRIO'!BT48/'R12-S8 MRIO'!$BT$100</f>
        <v>2.2738020697463256E-3</v>
      </c>
      <c r="BU48">
        <f>'R12-S8 MRIO'!BU48/'R12-S8 MRIO'!$BU$100</f>
        <v>5.103907168727414E-4</v>
      </c>
      <c r="BV48">
        <f>'R12-S8 MRIO'!BV48/'R12-S8 MRIO'!$BV$100</f>
        <v>2.743494837226481E-4</v>
      </c>
      <c r="BW48">
        <f>'R12-S8 MRIO'!BW48/'R12-S8 MRIO'!$BW$100</f>
        <v>2.2258006431859862E-7</v>
      </c>
      <c r="BX48">
        <f>'R12-S8 MRIO'!BX48/'R12-S8 MRIO'!$BX$100</f>
        <v>1.4159520675784199E-6</v>
      </c>
      <c r="BY48">
        <f>'R12-S8 MRIO'!BY48/'R12-S8 MRIO'!$BY$100</f>
        <v>4.7421011575386404E-7</v>
      </c>
      <c r="BZ48">
        <f>'R12-S8 MRIO'!BZ48/'R12-S8 MRIO'!$BZ$100</f>
        <v>7.0221659503998544E-7</v>
      </c>
      <c r="CA48">
        <f>'R12-S8 MRIO'!CA48/'R12-S8 MRIO'!$CA$100</f>
        <v>1.1483811499748257E-4</v>
      </c>
      <c r="CB48">
        <f>'R12-S8 MRIO'!CB48/'R12-S8 MRIO'!$CB$100</f>
        <v>2.6682292911714596E-6</v>
      </c>
      <c r="CC48">
        <f>'R12-S8 MRIO'!CC48/'R12-S8 MRIO'!$CC$100</f>
        <v>5.1850912712406225E-6</v>
      </c>
      <c r="CD48">
        <f>'R12-S8 MRIO'!CD48/'R12-S8 MRIO'!$CD$100</f>
        <v>7.8276853955285554E-6</v>
      </c>
      <c r="CE48">
        <f>'R12-S8 MRIO'!CE48/'R12-S8 MRIO'!$CE$100</f>
        <v>1.454426109827789E-4</v>
      </c>
      <c r="CF48">
        <f>'R12-S8 MRIO'!CF48/'R12-S8 MRIO'!$CF$100</f>
        <v>4.7415164971946727E-5</v>
      </c>
      <c r="CG48">
        <f>'R12-S8 MRIO'!CG48/'R12-S8 MRIO'!$CG$100</f>
        <v>9.1037129812347818E-5</v>
      </c>
      <c r="CH48">
        <f>'R12-S8 MRIO'!CH48/'R12-S8 MRIO'!$CH$100</f>
        <v>4.1463732624533169E-5</v>
      </c>
      <c r="CI48">
        <f>'R12-S8 MRIO'!CI48/'R12-S8 MRIO'!$CI$100</f>
        <v>1.4884722191964596E-3</v>
      </c>
      <c r="CU48" s="5">
        <f t="shared" si="0"/>
        <v>0.20759743415347376</v>
      </c>
      <c r="CV48" s="2">
        <v>9.0405195951461792E-3</v>
      </c>
      <c r="CW48" s="2">
        <v>7.2902741432189897</v>
      </c>
      <c r="CX48" s="2">
        <v>647.41027832031295</v>
      </c>
      <c r="CY48" s="2">
        <v>5.66058307886124E-2</v>
      </c>
      <c r="CZ48" s="2">
        <v>83.459602355957003</v>
      </c>
      <c r="DA48" s="2">
        <v>8336.9951171875</v>
      </c>
      <c r="DB48" s="2">
        <v>61.582874298095703</v>
      </c>
      <c r="DC48" s="2">
        <v>1187.69946289063</v>
      </c>
      <c r="DD48" s="2">
        <v>145.39709472656301</v>
      </c>
      <c r="DE48" s="2">
        <v>0.47437888383865401</v>
      </c>
      <c r="DF48" s="2">
        <v>4118.740234375</v>
      </c>
      <c r="DG48" s="2">
        <v>782.23132324218795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8105.24169921875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 s="3">
        <f>'[1]GovtExp (VDGM+VIGM)'!C47</f>
        <v>1.4231545719667301E-7</v>
      </c>
      <c r="DU48" s="3">
        <f>'[1]GovtExp (VDGM+VIGM)'!D47</f>
        <v>2.8450184618122897E-4</v>
      </c>
      <c r="DV48" s="3">
        <f>'[1]GovtExp (VDGM+VIGM)'!E47</f>
        <v>2.5102747604250901E-2</v>
      </c>
      <c r="DW48" s="3">
        <f>'[1]GovtExp (VDGM+VIGM)'!F47</f>
        <v>2.0528070763248298E-6</v>
      </c>
      <c r="DX48" s="3">
        <f>'[1]GovtExp (VDGM+VIGM)'!G47</f>
        <v>1.3592902570962901E-2</v>
      </c>
      <c r="DY48" s="3">
        <f>'[1]GovtExp (VDGM+VIGM)'!H47</f>
        <v>2.0576241016387899</v>
      </c>
      <c r="DZ48" s="3">
        <f>'[1]GovtExp (VDGM+VIGM)'!I47</f>
        <v>6.0885432176291899E-3</v>
      </c>
      <c r="EA48" s="3">
        <f>'[1]GovtExp (VDGM+VIGM)'!J47</f>
        <v>6.2732145190238994E-2</v>
      </c>
      <c r="EB48" s="3">
        <f>'[1]GovtExp (VDGM+VIGM)'!K47</f>
        <v>1.7636522650718699E-2</v>
      </c>
      <c r="EC48" s="3">
        <f>'[1]GovtExp (VDGM+VIGM)'!L47</f>
        <v>2.4904709789552699E-5</v>
      </c>
      <c r="ED48" s="3">
        <f>'[1]GovtExp (VDGM+VIGM)'!M47</f>
        <v>0.36078879237174999</v>
      </c>
      <c r="EE48" s="3">
        <f>'[1]GovtExp (VDGM+VIGM)'!N47</f>
        <v>5.7765789330005597E-2</v>
      </c>
      <c r="EF48" s="3">
        <f>[1]Export!C47</f>
        <v>6.3728794455528301E-2</v>
      </c>
      <c r="EG48" s="3">
        <f>[1]Export!D47</f>
        <v>21.550838470458999</v>
      </c>
      <c r="EH48" s="3">
        <f>[1]Export!E47</f>
        <v>1297.07482910156</v>
      </c>
      <c r="EI48" s="3">
        <f>[1]Export!F47</f>
        <v>0.14700278639793399</v>
      </c>
      <c r="EJ48" s="3">
        <f>[1]Export!G47</f>
        <v>1681.78637695313</v>
      </c>
      <c r="EK48" s="3">
        <f>[1]Export!H47</f>
        <v>1.1000000085914501E-5</v>
      </c>
      <c r="EL48" s="3">
        <f>[1]Export!I47</f>
        <v>1818.80615234375</v>
      </c>
      <c r="EM48" s="3">
        <f>[1]Export!J47</f>
        <v>3522.98681640625</v>
      </c>
      <c r="EN48" s="3">
        <f>[1]Export!K47</f>
        <v>909.16534423828102</v>
      </c>
      <c r="EO48" s="3">
        <f>[1]Export!L47</f>
        <v>5.4017677307128897</v>
      </c>
      <c r="EP48" s="3">
        <f>[1]Export!M47</f>
        <v>30429.859375</v>
      </c>
      <c r="EQ48" s="3">
        <f>[1]Export!N47</f>
        <v>11966.974609375</v>
      </c>
      <c r="ER48">
        <f t="shared" si="1"/>
        <v>75133.421676206985</v>
      </c>
    </row>
    <row r="49" spans="1:148" x14ac:dyDescent="0.35">
      <c r="A49" s="1" t="s">
        <v>10</v>
      </c>
      <c r="B49" t="s">
        <v>22</v>
      </c>
      <c r="C49">
        <f>'R12-S8 MRIO'!C49/'R12-S8 MRIO'!$C$100</f>
        <v>2.3726266212614522E-6</v>
      </c>
      <c r="D49">
        <f>'R12-S8 MRIO'!D49/'R12-S8 MRIO'!$D$100</f>
        <v>1.2116962303167057E-6</v>
      </c>
      <c r="E49">
        <f>'R12-S8 MRIO'!E49/'R12-S8 MRIO'!$E$100</f>
        <v>1.401730778659666E-6</v>
      </c>
      <c r="F49">
        <f>'R12-S8 MRIO'!F49/'R12-S8 MRIO'!$F$100</f>
        <v>1.1992220378480636E-7</v>
      </c>
      <c r="G49">
        <f>'R12-S8 MRIO'!G49/'R12-S8 MRIO'!$G$100</f>
        <v>4.7747395630655462E-7</v>
      </c>
      <c r="H49">
        <f>'R12-S8 MRIO'!H49/'R12-S8 MRIO'!$H$100</f>
        <v>1.8815242275611369E-6</v>
      </c>
      <c r="I49">
        <f>'R12-S8 MRIO'!I49/'R12-S8 MRIO'!$I$100</f>
        <v>9.8328440977622338E-7</v>
      </c>
      <c r="J49">
        <f>'R12-S8 MRIO'!J49/'R12-S8 MRIO'!$J$100</f>
        <v>3.1082842027899998E-8</v>
      </c>
      <c r="K49">
        <f>'R12-S8 MRIO'!K49/'R12-S8 MRIO'!$K$100</f>
        <v>8.0824258038327973E-6</v>
      </c>
      <c r="L49">
        <f>'R12-S8 MRIO'!L49/'R12-S8 MRIO'!$L$100</f>
        <v>1.01420519433214E-3</v>
      </c>
      <c r="M49">
        <f>'R12-S8 MRIO'!M49/'R12-S8 MRIO'!$M$100</f>
        <v>2.2163736536881847E-6</v>
      </c>
      <c r="N49">
        <f>'R12-S8 MRIO'!N49/'R12-S8 MRIO'!$N$100</f>
        <v>9.5500002470753789E-7</v>
      </c>
      <c r="O49">
        <f>'R12-S8 MRIO'!O49/'R12-S8 MRIO'!$O$100</f>
        <v>2.4146136821017363E-6</v>
      </c>
      <c r="P49">
        <f>'R12-S8 MRIO'!P49/'R12-S8 MRIO'!$P$100</f>
        <v>1.1590734927101735E-5</v>
      </c>
      <c r="Q49">
        <f>'R12-S8 MRIO'!Q49/'R12-S8 MRIO'!$Q$100</f>
        <v>4.0777088623328178E-5</v>
      </c>
      <c r="R49">
        <f>'R12-S8 MRIO'!R49/'R12-S8 MRIO'!$R$100</f>
        <v>1.688276214136152E-6</v>
      </c>
      <c r="S49">
        <f>'R12-S8 MRIO'!S49/'R12-S8 MRIO'!$S$100</f>
        <v>2.0784352111202522E-6</v>
      </c>
      <c r="T49">
        <f>'R12-S8 MRIO'!T49/'R12-S8 MRIO'!$T$100</f>
        <v>1.3155781080384818E-5</v>
      </c>
      <c r="U49">
        <f>'R12-S8 MRIO'!U49/'R12-S8 MRIO'!$U$100</f>
        <v>4.269662043565211E-7</v>
      </c>
      <c r="V49">
        <f>'R12-S8 MRIO'!V49/'R12-S8 MRIO'!$V$100</f>
        <v>1.232160703494967E-7</v>
      </c>
      <c r="W49">
        <f>'R12-S8 MRIO'!W49/'R12-S8 MRIO'!$W$100</f>
        <v>5.6687107923203932E-7</v>
      </c>
      <c r="X49">
        <f>'R12-S8 MRIO'!X49/'R12-S8 MRIO'!$X$100</f>
        <v>1.3058419051461231E-6</v>
      </c>
      <c r="Y49">
        <f>'R12-S8 MRIO'!Y49/'R12-S8 MRIO'!$Y$100</f>
        <v>4.8475456494013137E-6</v>
      </c>
      <c r="Z49">
        <f>'R12-S8 MRIO'!Z49/'R12-S8 MRIO'!$Z$100</f>
        <v>4.2187098830019725E-7</v>
      </c>
      <c r="AA49">
        <f>'R12-S8 MRIO'!AA49/'R12-S8 MRIO'!$AA$100</f>
        <v>1.9591987166367026E-6</v>
      </c>
      <c r="AB49">
        <f>'R12-S8 MRIO'!AB49/'R12-S8 MRIO'!$AB$100</f>
        <v>3.4068939779247634E-4</v>
      </c>
      <c r="AC49">
        <f>'R12-S8 MRIO'!AC49/'R12-S8 MRIO'!$AC$100</f>
        <v>1.0207914130092054E-7</v>
      </c>
      <c r="AD49">
        <f>'R12-S8 MRIO'!AD49/'R12-S8 MRIO'!$AD$100</f>
        <v>3.8526737558274164E-7</v>
      </c>
      <c r="AE49">
        <f>'R12-S8 MRIO'!AE49/'R12-S8 MRIO'!$AE$100</f>
        <v>9.1959696768716486E-7</v>
      </c>
      <c r="AF49">
        <f>'R12-S8 MRIO'!AF49/'R12-S8 MRIO'!$AF$100</f>
        <v>5.822438336777715E-7</v>
      </c>
      <c r="AG49">
        <f>'R12-S8 MRIO'!AG49/'R12-S8 MRIO'!$AG$100</f>
        <v>3.9209513932933167E-7</v>
      </c>
      <c r="AH49">
        <f>'R12-S8 MRIO'!AH49/'R12-S8 MRIO'!$AH$100</f>
        <v>1.1496726662892943E-7</v>
      </c>
      <c r="AI49">
        <f>'R12-S8 MRIO'!AI49/'R12-S8 MRIO'!$AI$100</f>
        <v>2.7827968125065508E-6</v>
      </c>
      <c r="AJ49">
        <f>'R12-S8 MRIO'!AJ49/'R12-S8 MRIO'!$AJ$100</f>
        <v>1.9814231918340957E-5</v>
      </c>
      <c r="AK49">
        <f>'R12-S8 MRIO'!AK49/'R12-S8 MRIO'!$AK$100</f>
        <v>2.3676760187745323E-6</v>
      </c>
      <c r="AL49">
        <f>'R12-S8 MRIO'!AL49/'R12-S8 MRIO'!$AL$100</f>
        <v>3.3527194629393063E-7</v>
      </c>
      <c r="AM49">
        <f>'R12-S8 MRIO'!AM49/'R12-S8 MRIO'!$AM$100</f>
        <v>1.0028050161176621E-6</v>
      </c>
      <c r="AN49">
        <f>'R12-S8 MRIO'!AN49/'R12-S8 MRIO'!$AN$100</f>
        <v>2.3818545798648432E-6</v>
      </c>
      <c r="AO49">
        <f>'R12-S8 MRIO'!AO49/'R12-S8 MRIO'!$AO$100</f>
        <v>3.0118797841580278E-6</v>
      </c>
      <c r="AP49">
        <f>'R12-S8 MRIO'!AP49/'R12-S8 MRIO'!$AP$100</f>
        <v>3.4427904469092433E-7</v>
      </c>
      <c r="AQ49">
        <f>'R12-S8 MRIO'!AQ49/'R12-S8 MRIO'!$AQ$100</f>
        <v>1.9548710975238171E-3</v>
      </c>
      <c r="AR49">
        <f>'R12-S8 MRIO'!AR49/'R12-S8 MRIO'!$AR$100</f>
        <v>8.6794051613216048E-3</v>
      </c>
      <c r="AS49">
        <f>'R12-S8 MRIO'!AS49/'R12-S8 MRIO'!$AS$100</f>
        <v>2.7282797512296372E-3</v>
      </c>
      <c r="AT49">
        <f>'R12-S8 MRIO'!AT49/'R12-S8 MRIO'!$AT$100</f>
        <v>2.0274686875726353E-3</v>
      </c>
      <c r="AU49">
        <f>'R12-S8 MRIO'!AU49/'R12-S8 MRIO'!$AU$100</f>
        <v>7.6130591117826042E-3</v>
      </c>
      <c r="AV49">
        <f>'R12-S8 MRIO'!AV49/'R12-S8 MRIO'!$AV$100</f>
        <v>4.5100337613021915E-3</v>
      </c>
      <c r="AW49">
        <f>'R12-S8 MRIO'!AW49/'R12-S8 MRIO'!$AW$100</f>
        <v>9.1041680991608108E-3</v>
      </c>
      <c r="AX49">
        <f>'R12-S8 MRIO'!AX49/'R12-S8 MRIO'!$AX$100</f>
        <v>1.801637650897145E-3</v>
      </c>
      <c r="AY49">
        <f>'R12-S8 MRIO'!AY49/'R12-S8 MRIO'!$AY$100</f>
        <v>1.1627503336951747E-4</v>
      </c>
      <c r="AZ49">
        <f>'R12-S8 MRIO'!AZ49/'R12-S8 MRIO'!$AZ$100</f>
        <v>2.6026195788825136E-5</v>
      </c>
      <c r="BA49">
        <f>'R12-S8 MRIO'!BA49/'R12-S8 MRIO'!$BA$100</f>
        <v>1.7493275100142448E-5</v>
      </c>
      <c r="BB49">
        <f>'R12-S8 MRIO'!BB49/'R12-S8 MRIO'!$BB$100</f>
        <v>1.0227353180275671E-6</v>
      </c>
      <c r="BC49">
        <f>'R12-S8 MRIO'!BC49/'R12-S8 MRIO'!$BC$100</f>
        <v>2.3431172213396028E-6</v>
      </c>
      <c r="BD49">
        <f>'R12-S8 MRIO'!BD49/'R12-S8 MRIO'!$BD$100</f>
        <v>5.8709965723767501E-6</v>
      </c>
      <c r="BE49">
        <f>'R12-S8 MRIO'!BE49/'R12-S8 MRIO'!$BE$100</f>
        <v>2.257732551227564E-5</v>
      </c>
      <c r="BF49">
        <f>'R12-S8 MRIO'!BF49/'R12-S8 MRIO'!$BF$100</f>
        <v>1.7295750937199466E-6</v>
      </c>
      <c r="BG49">
        <f>'R12-S8 MRIO'!BG49/'R12-S8 MRIO'!$BG$100</f>
        <v>1.4250744254934768E-5</v>
      </c>
      <c r="BH49">
        <f>'R12-S8 MRIO'!BH49/'R12-S8 MRIO'!$BH$100</f>
        <v>3.2315917269346374E-5</v>
      </c>
      <c r="BI49">
        <f>'R12-S8 MRIO'!BI49/'R12-S8 MRIO'!$BI$100</f>
        <v>2.5438006325057823E-6</v>
      </c>
      <c r="BJ49">
        <f>'R12-S8 MRIO'!BJ49/'R12-S8 MRIO'!$BJ$100</f>
        <v>5.1649383983564612E-7</v>
      </c>
      <c r="BK49">
        <f>'R12-S8 MRIO'!BK49/'R12-S8 MRIO'!$BK$100</f>
        <v>1.8262912057792353E-6</v>
      </c>
      <c r="BL49">
        <f>'R12-S8 MRIO'!BL49/'R12-S8 MRIO'!$BL$100</f>
        <v>8.3347770808885825E-6</v>
      </c>
      <c r="BM49">
        <f>'R12-S8 MRIO'!BM49/'R12-S8 MRIO'!$BM$100</f>
        <v>3.5939655738398249E-5</v>
      </c>
      <c r="BN49">
        <f>'R12-S8 MRIO'!BN49/'R12-S8 MRIO'!$BN$100</f>
        <v>1.0474195840257151E-6</v>
      </c>
      <c r="BO49">
        <f>'R12-S8 MRIO'!BO49/'R12-S8 MRIO'!$BO$100</f>
        <v>5.3508623893584607E-7</v>
      </c>
      <c r="BP49">
        <f>'R12-S8 MRIO'!BP49/'R12-S8 MRIO'!$BP$100</f>
        <v>1.2005201614398832E-5</v>
      </c>
      <c r="BQ49">
        <f>'R12-S8 MRIO'!BQ49/'R12-S8 MRIO'!$BQ$100</f>
        <v>2.5127613313747605E-7</v>
      </c>
      <c r="BR49">
        <f>'R12-S8 MRIO'!BR49/'R12-S8 MRIO'!$BR$100</f>
        <v>6.0564370755553234E-8</v>
      </c>
      <c r="BS49">
        <f>'R12-S8 MRIO'!BS49/'R12-S8 MRIO'!$BS$100</f>
        <v>1.3753261748327238E-7</v>
      </c>
      <c r="BT49">
        <f>'R12-S8 MRIO'!BT49/'R12-S8 MRIO'!$BT$100</f>
        <v>2.3391637362097336E-6</v>
      </c>
      <c r="BU49">
        <f>'R12-S8 MRIO'!BU49/'R12-S8 MRIO'!$BU$100</f>
        <v>5.6375808630736357E-6</v>
      </c>
      <c r="BV49">
        <f>'R12-S8 MRIO'!BV49/'R12-S8 MRIO'!$BV$100</f>
        <v>9.461323654294588E-8</v>
      </c>
      <c r="BW49">
        <f>'R12-S8 MRIO'!BW49/'R12-S8 MRIO'!$BW$100</f>
        <v>8.3780992377809881E-7</v>
      </c>
      <c r="BX49">
        <f>'R12-S8 MRIO'!BX49/'R12-S8 MRIO'!$BX$100</f>
        <v>1.7155945888960356E-5</v>
      </c>
      <c r="BY49">
        <f>'R12-S8 MRIO'!BY49/'R12-S8 MRIO'!$BY$100</f>
        <v>3.904708537947528E-7</v>
      </c>
      <c r="BZ49">
        <f>'R12-S8 MRIO'!BZ49/'R12-S8 MRIO'!$BZ$100</f>
        <v>1.551580798112325E-7</v>
      </c>
      <c r="CA49">
        <f>'R12-S8 MRIO'!CA49/'R12-S8 MRIO'!$CA$100</f>
        <v>4.1125742933836667E-7</v>
      </c>
      <c r="CB49">
        <f>'R12-S8 MRIO'!CB49/'R12-S8 MRIO'!$CB$100</f>
        <v>1.9672783432212595E-6</v>
      </c>
      <c r="CC49">
        <f>'R12-S8 MRIO'!CC49/'R12-S8 MRIO'!$CC$100</f>
        <v>5.97165771374194E-6</v>
      </c>
      <c r="CD49">
        <f>'R12-S8 MRIO'!CD49/'R12-S8 MRIO'!$CD$100</f>
        <v>2.1159576025161967E-7</v>
      </c>
      <c r="CE49">
        <f>'R12-S8 MRIO'!CE49/'R12-S8 MRIO'!$CE$100</f>
        <v>3.0414184484989882E-6</v>
      </c>
      <c r="CF49">
        <f>'R12-S8 MRIO'!CF49/'R12-S8 MRIO'!$CF$100</f>
        <v>8.6642868234542108E-6</v>
      </c>
      <c r="CG49">
        <f>'R12-S8 MRIO'!CG49/'R12-S8 MRIO'!$CG$100</f>
        <v>4.4850637666468821E-7</v>
      </c>
      <c r="CH49">
        <f>'R12-S8 MRIO'!CH49/'R12-S8 MRIO'!$CH$100</f>
        <v>8.3633732590578992E-8</v>
      </c>
      <c r="CI49">
        <f>'R12-S8 MRIO'!CI49/'R12-S8 MRIO'!$CI$100</f>
        <v>3.0097927387154634E-7</v>
      </c>
      <c r="CU49" s="5">
        <f t="shared" si="0"/>
        <v>4.0260258909904E-2</v>
      </c>
      <c r="CV49" s="2">
        <v>0.27411663532257102</v>
      </c>
      <c r="CW49" s="2">
        <v>4.68572902679443</v>
      </c>
      <c r="CX49" s="2">
        <v>18.145492553710898</v>
      </c>
      <c r="CY49" s="2">
        <v>0.53837984800338701</v>
      </c>
      <c r="CZ49" s="2">
        <v>36.532444000244098</v>
      </c>
      <c r="DA49" s="2">
        <v>13240.1875</v>
      </c>
      <c r="DB49" s="2">
        <v>66.816574096679702</v>
      </c>
      <c r="DC49" s="2">
        <v>59.093551635742202</v>
      </c>
      <c r="DD49" s="2">
        <v>3.9414749145507799</v>
      </c>
      <c r="DE49" s="2">
        <v>1.8034092187881501</v>
      </c>
      <c r="DF49" s="2">
        <v>301.70718383789102</v>
      </c>
      <c r="DG49" s="2">
        <v>1679.9931640625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17.8843383789063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 s="3">
        <f>'[1]GovtExp (VDGM+VIGM)'!C48</f>
        <v>2.8596421088877799E-6</v>
      </c>
      <c r="DU49" s="3">
        <f>'[1]GovtExp (VDGM+VIGM)'!D48</f>
        <v>5.16949257871602E-5</v>
      </c>
      <c r="DV49" s="3">
        <f>'[1]GovtExp (VDGM+VIGM)'!E48</f>
        <v>1.9402080215513701E-4</v>
      </c>
      <c r="DW49" s="3">
        <f>'[1]GovtExp (VDGM+VIGM)'!F48</f>
        <v>6.3088145907386198E-6</v>
      </c>
      <c r="DX49" s="3">
        <f>'[1]GovtExp (VDGM+VIGM)'!G48</f>
        <v>3.7917520967312201E-4</v>
      </c>
      <c r="DY49" s="3">
        <f>'[1]GovtExp (VDGM+VIGM)'!H48</f>
        <v>4.4468727111816397</v>
      </c>
      <c r="DZ49" s="3">
        <f>'[1]GovtExp (VDGM+VIGM)'!I48</f>
        <v>7.0841645356267702E-4</v>
      </c>
      <c r="EA49" s="3">
        <f>'[1]GovtExp (VDGM+VIGM)'!J48</f>
        <v>5.8294774498790503E-4</v>
      </c>
      <c r="EB49" s="3">
        <f>'[1]GovtExp (VDGM+VIGM)'!K48</f>
        <v>4.1987892473116497E-5</v>
      </c>
      <c r="EC49" s="3">
        <f>'[1]GovtExp (VDGM+VIGM)'!L48</f>
        <v>1.8366270523983999E-5</v>
      </c>
      <c r="ED49" s="3">
        <f>'[1]GovtExp (VDGM+VIGM)'!M48</f>
        <v>3.3842781558632898E-3</v>
      </c>
      <c r="EE49" s="3">
        <f>'[1]GovtExp (VDGM+VIGM)'!N48</f>
        <v>1.8544940277934099E-2</v>
      </c>
      <c r="EF49" s="3">
        <f>[1]Export!C48</f>
        <v>0.32515969872474698</v>
      </c>
      <c r="EG49" s="3">
        <f>[1]Export!D48</f>
        <v>6.0904645919799796</v>
      </c>
      <c r="EH49" s="3">
        <f>[1]Export!E48</f>
        <v>23.654670715331999</v>
      </c>
      <c r="EI49" s="3">
        <f>[1]Export!F48</f>
        <v>0.81824898719787598</v>
      </c>
      <c r="EJ49" s="3">
        <f>[1]Export!G48</f>
        <v>44.621040344238303</v>
      </c>
      <c r="EK49" s="3">
        <f>[1]Export!H48</f>
        <v>3.0000001061125701E-6</v>
      </c>
      <c r="EL49" s="3">
        <f>[1]Export!I48</f>
        <v>82.905303955078097</v>
      </c>
      <c r="EM49" s="3">
        <f>[1]Export!J48</f>
        <v>76.695404052734403</v>
      </c>
      <c r="EN49" s="3">
        <f>[1]Export!K48</f>
        <v>4.9208536148071298</v>
      </c>
      <c r="EO49" s="3">
        <f>[1]Export!L48</f>
        <v>2.2623250484466602</v>
      </c>
      <c r="EP49" s="3">
        <f>[1]Export!M48</f>
        <v>407.27505493164102</v>
      </c>
      <c r="EQ49" s="3">
        <f>[1]Export!N48</f>
        <v>2204.2724609375</v>
      </c>
      <c r="ER49">
        <f t="shared" si="1"/>
        <v>18289.995656312007</v>
      </c>
    </row>
    <row r="50" spans="1:148" x14ac:dyDescent="0.35">
      <c r="A50" s="1" t="s">
        <v>10</v>
      </c>
      <c r="B50" t="s">
        <v>23</v>
      </c>
      <c r="C50">
        <f>'R12-S8 MRIO'!C50/'R12-S8 MRIO'!$C$100</f>
        <v>3.3021827685737386E-5</v>
      </c>
      <c r="D50">
        <f>'R12-S8 MRIO'!D50/'R12-S8 MRIO'!$D$100</f>
        <v>1.9084733388384861E-5</v>
      </c>
      <c r="E50">
        <f>'R12-S8 MRIO'!E50/'R12-S8 MRIO'!$E$100</f>
        <v>8.6543498192870941E-6</v>
      </c>
      <c r="F50">
        <f>'R12-S8 MRIO'!F50/'R12-S8 MRIO'!$F$100</f>
        <v>2.5652417231084722E-6</v>
      </c>
      <c r="G50">
        <f>'R12-S8 MRIO'!G50/'R12-S8 MRIO'!$G$100</f>
        <v>4.2106793737586508E-6</v>
      </c>
      <c r="H50">
        <f>'R12-S8 MRIO'!H50/'R12-S8 MRIO'!$H$100</f>
        <v>1.1708188929846889E-4</v>
      </c>
      <c r="I50">
        <f>'R12-S8 MRIO'!I50/'R12-S8 MRIO'!$I$100</f>
        <v>5.9102390001605142E-6</v>
      </c>
      <c r="J50">
        <f>'R12-S8 MRIO'!J50/'R12-S8 MRIO'!$J$100</f>
        <v>1.6466307902125021E-6</v>
      </c>
      <c r="K50">
        <f>'R12-S8 MRIO'!K50/'R12-S8 MRIO'!$K$100</f>
        <v>6.802710210267319E-6</v>
      </c>
      <c r="L50">
        <f>'R12-S8 MRIO'!L50/'R12-S8 MRIO'!$L$100</f>
        <v>4.5318818358589717E-4</v>
      </c>
      <c r="M50">
        <f>'R12-S8 MRIO'!M50/'R12-S8 MRIO'!$M$100</f>
        <v>3.6238806197958665E-6</v>
      </c>
      <c r="N50">
        <f>'R12-S8 MRIO'!N50/'R12-S8 MRIO'!$N$100</f>
        <v>2.3488285790439198E-6</v>
      </c>
      <c r="O50">
        <f>'R12-S8 MRIO'!O50/'R12-S8 MRIO'!$O$100</f>
        <v>3.2501533563855419E-6</v>
      </c>
      <c r="P50">
        <f>'R12-S8 MRIO'!P50/'R12-S8 MRIO'!$P$100</f>
        <v>2.4292948343247422E-4</v>
      </c>
      <c r="Q50">
        <f>'R12-S8 MRIO'!Q50/'R12-S8 MRIO'!$Q$100</f>
        <v>8.8634839247271849E-5</v>
      </c>
      <c r="R50">
        <f>'R12-S8 MRIO'!R50/'R12-S8 MRIO'!$R$100</f>
        <v>3.4073952742504263E-6</v>
      </c>
      <c r="S50">
        <f>'R12-S8 MRIO'!S50/'R12-S8 MRIO'!$S$100</f>
        <v>2.5935018352878974E-6</v>
      </c>
      <c r="T50">
        <f>'R12-S8 MRIO'!T50/'R12-S8 MRIO'!$T$100</f>
        <v>7.0820660838341151E-6</v>
      </c>
      <c r="U50">
        <f>'R12-S8 MRIO'!U50/'R12-S8 MRIO'!$U$100</f>
        <v>1.8109580551862419E-6</v>
      </c>
      <c r="V50">
        <f>'R12-S8 MRIO'!V50/'R12-S8 MRIO'!$V$100</f>
        <v>6.9640369357334619E-7</v>
      </c>
      <c r="W50">
        <f>'R12-S8 MRIO'!W50/'R12-S8 MRIO'!$W$100</f>
        <v>1.7615033512309617E-6</v>
      </c>
      <c r="X50">
        <f>'R12-S8 MRIO'!X50/'R12-S8 MRIO'!$X$100</f>
        <v>2.6792143397233351E-5</v>
      </c>
      <c r="Y50">
        <f>'R12-S8 MRIO'!Y50/'R12-S8 MRIO'!$Y$100</f>
        <v>9.6855008354001718E-6</v>
      </c>
      <c r="Z50">
        <f>'R12-S8 MRIO'!Z50/'R12-S8 MRIO'!$Z$100</f>
        <v>1.6437615676722317E-6</v>
      </c>
      <c r="AA50">
        <f>'R12-S8 MRIO'!AA50/'R12-S8 MRIO'!$AA$100</f>
        <v>1.320235970273369E-6</v>
      </c>
      <c r="AB50">
        <f>'R12-S8 MRIO'!AB50/'R12-S8 MRIO'!$AB$100</f>
        <v>2.0857603370978743E-4</v>
      </c>
      <c r="AC50">
        <f>'R12-S8 MRIO'!AC50/'R12-S8 MRIO'!$AC$100</f>
        <v>9.141105106303297E-7</v>
      </c>
      <c r="AD50">
        <f>'R12-S8 MRIO'!AD50/'R12-S8 MRIO'!$AD$100</f>
        <v>4.3718324024031629E-6</v>
      </c>
      <c r="AE50">
        <f>'R12-S8 MRIO'!AE50/'R12-S8 MRIO'!$AE$100</f>
        <v>3.214210323954216E-6</v>
      </c>
      <c r="AF50">
        <f>'R12-S8 MRIO'!AF50/'R12-S8 MRIO'!$AF$100</f>
        <v>4.0452305482147606E-5</v>
      </c>
      <c r="AG50">
        <f>'R12-S8 MRIO'!AG50/'R12-S8 MRIO'!$AG$100</f>
        <v>8.9495360442074885E-7</v>
      </c>
      <c r="AH50">
        <f>'R12-S8 MRIO'!AH50/'R12-S8 MRIO'!$AH$100</f>
        <v>1.1991155141833105E-6</v>
      </c>
      <c r="AI50">
        <f>'R12-S8 MRIO'!AI50/'R12-S8 MRIO'!$AI$100</f>
        <v>1.0254861272556182E-5</v>
      </c>
      <c r="AJ50">
        <f>'R12-S8 MRIO'!AJ50/'R12-S8 MRIO'!$AJ$100</f>
        <v>2.6115271455333468E-5</v>
      </c>
      <c r="AK50">
        <f>'R12-S8 MRIO'!AK50/'R12-S8 MRIO'!$AK$100</f>
        <v>1.2136892787592614E-5</v>
      </c>
      <c r="AL50">
        <f>'R12-S8 MRIO'!AL50/'R12-S8 MRIO'!$AL$100</f>
        <v>3.8600171735339211E-6</v>
      </c>
      <c r="AM50">
        <f>'R12-S8 MRIO'!AM50/'R12-S8 MRIO'!$AM$100</f>
        <v>5.1589733056979485E-6</v>
      </c>
      <c r="AN50">
        <f>'R12-S8 MRIO'!AN50/'R12-S8 MRIO'!$AN$100</f>
        <v>3.4463062129367581E-5</v>
      </c>
      <c r="AO50">
        <f>'R12-S8 MRIO'!AO50/'R12-S8 MRIO'!$AO$100</f>
        <v>1.0487214734087628E-5</v>
      </c>
      <c r="AP50">
        <f>'R12-S8 MRIO'!AP50/'R12-S8 MRIO'!$AP$100</f>
        <v>5.4759101879643091E-6</v>
      </c>
      <c r="AQ50">
        <f>'R12-S8 MRIO'!AQ50/'R12-S8 MRIO'!$AQ$100</f>
        <v>1.2016082784732611E-2</v>
      </c>
      <c r="AR50">
        <f>'R12-S8 MRIO'!AR50/'R12-S8 MRIO'!$AR$100</f>
        <v>3.2397206510356151E-2</v>
      </c>
      <c r="AS50">
        <f>'R12-S8 MRIO'!AS50/'R12-S8 MRIO'!$AS$100</f>
        <v>8.0887632609342189E-2</v>
      </c>
      <c r="AT50">
        <f>'R12-S8 MRIO'!AT50/'R12-S8 MRIO'!$AT$100</f>
        <v>5.4261370385187316E-2</v>
      </c>
      <c r="AU50">
        <f>'R12-S8 MRIO'!AU50/'R12-S8 MRIO'!$AU$100</f>
        <v>0.11154954180469384</v>
      </c>
      <c r="AV50">
        <f>'R12-S8 MRIO'!AV50/'R12-S8 MRIO'!$AV$100</f>
        <v>0.21165839761385855</v>
      </c>
      <c r="AW50">
        <f>'R12-S8 MRIO'!AW50/'R12-S8 MRIO'!$AW$100</f>
        <v>0.17371582332031107</v>
      </c>
      <c r="AX50">
        <f>'R12-S8 MRIO'!AX50/'R12-S8 MRIO'!$AX$100</f>
        <v>8.90279128575832E-2</v>
      </c>
      <c r="AY50">
        <f>'R12-S8 MRIO'!AY50/'R12-S8 MRIO'!$AY$100</f>
        <v>1.5430104848198824E-3</v>
      </c>
      <c r="AZ50">
        <f>'R12-S8 MRIO'!AZ50/'R12-S8 MRIO'!$AZ$100</f>
        <v>1.2234441275083951E-4</v>
      </c>
      <c r="BA50">
        <f>'R12-S8 MRIO'!BA50/'R12-S8 MRIO'!$BA$100</f>
        <v>2.2404486829909656E-4</v>
      </c>
      <c r="BB50">
        <f>'R12-S8 MRIO'!BB50/'R12-S8 MRIO'!$BB$100</f>
        <v>3.4991524140969516E-5</v>
      </c>
      <c r="BC50">
        <f>'R12-S8 MRIO'!BC50/'R12-S8 MRIO'!$BC$100</f>
        <v>3.0219952134274452E-5</v>
      </c>
      <c r="BD50">
        <f>'R12-S8 MRIO'!BD50/'R12-S8 MRIO'!$BD$100</f>
        <v>2.9869674908814171E-4</v>
      </c>
      <c r="BE50">
        <f>'R12-S8 MRIO'!BE50/'R12-S8 MRIO'!$BE$100</f>
        <v>2.0807771921629365E-4</v>
      </c>
      <c r="BF50">
        <f>'R12-S8 MRIO'!BF50/'R12-S8 MRIO'!$BF$100</f>
        <v>6.8016324837676852E-5</v>
      </c>
      <c r="BG50">
        <f>'R12-S8 MRIO'!BG50/'R12-S8 MRIO'!$BG$100</f>
        <v>2.0047262642709816E-5</v>
      </c>
      <c r="BH50">
        <f>'R12-S8 MRIO'!BH50/'R12-S8 MRIO'!$BH$100</f>
        <v>2.1303376120297247E-5</v>
      </c>
      <c r="BI50">
        <f>'R12-S8 MRIO'!BI50/'R12-S8 MRIO'!$BI$100</f>
        <v>1.244713365101738E-5</v>
      </c>
      <c r="BJ50">
        <f>'R12-S8 MRIO'!BJ50/'R12-S8 MRIO'!$BJ$100</f>
        <v>3.7596132954296626E-6</v>
      </c>
      <c r="BK50">
        <f>'R12-S8 MRIO'!BK50/'R12-S8 MRIO'!$BK$100</f>
        <v>4.7602912385035176E-6</v>
      </c>
      <c r="BL50">
        <f>'R12-S8 MRIO'!BL50/'R12-S8 MRIO'!$BL$100</f>
        <v>1.6260568012254519E-4</v>
      </c>
      <c r="BM50">
        <f>'R12-S8 MRIO'!BM50/'R12-S8 MRIO'!$BM$100</f>
        <v>7.959716521396972E-5</v>
      </c>
      <c r="BN50">
        <f>'R12-S8 MRIO'!BN50/'R12-S8 MRIO'!$BN$100</f>
        <v>4.3300371546366883E-6</v>
      </c>
      <c r="BO50">
        <f>'R12-S8 MRIO'!BO50/'R12-S8 MRIO'!$BO$100</f>
        <v>5.0056720279435376E-6</v>
      </c>
      <c r="BP50">
        <f>'R12-S8 MRIO'!BP50/'R12-S8 MRIO'!$BP$100</f>
        <v>3.1428250517203503E-5</v>
      </c>
      <c r="BQ50">
        <f>'R12-S8 MRIO'!BQ50/'R12-S8 MRIO'!$BQ$100</f>
        <v>3.3549413942865329E-6</v>
      </c>
      <c r="BR50">
        <f>'R12-S8 MRIO'!BR50/'R12-S8 MRIO'!$BR$100</f>
        <v>1.7296464827495896E-6</v>
      </c>
      <c r="BS50">
        <f>'R12-S8 MRIO'!BS50/'R12-S8 MRIO'!$BS$100</f>
        <v>1.7014407565856889E-6</v>
      </c>
      <c r="BT50">
        <f>'R12-S8 MRIO'!BT50/'R12-S8 MRIO'!$BT$100</f>
        <v>8.3439615825398188E-5</v>
      </c>
      <c r="BU50">
        <f>'R12-S8 MRIO'!BU50/'R12-S8 MRIO'!$BU$100</f>
        <v>4.7459341774954997E-5</v>
      </c>
      <c r="BV50">
        <f>'R12-S8 MRIO'!BV50/'R12-S8 MRIO'!$BV$100</f>
        <v>2.6601346144995709E-6</v>
      </c>
      <c r="BW50">
        <f>'R12-S8 MRIO'!BW50/'R12-S8 MRIO'!$BW$100</f>
        <v>3.0769193682021513E-6</v>
      </c>
      <c r="BX50">
        <f>'R12-S8 MRIO'!BX50/'R12-S8 MRIO'!$BX$100</f>
        <v>3.535827402622975E-5</v>
      </c>
      <c r="BY50">
        <f>'R12-S8 MRIO'!BY50/'R12-S8 MRIO'!$BY$100</f>
        <v>1.8739010376014364E-6</v>
      </c>
      <c r="BZ50">
        <f>'R12-S8 MRIO'!BZ50/'R12-S8 MRIO'!$BZ$100</f>
        <v>2.1428698547495657E-6</v>
      </c>
      <c r="CA50">
        <f>'R12-S8 MRIO'!CA50/'R12-S8 MRIO'!$CA$100</f>
        <v>1.869622891201651E-6</v>
      </c>
      <c r="CB50">
        <f>'R12-S8 MRIO'!CB50/'R12-S8 MRIO'!$CB$100</f>
        <v>7.1895256266485275E-5</v>
      </c>
      <c r="CC50">
        <f>'R12-S8 MRIO'!CC50/'R12-S8 MRIO'!$CC$100</f>
        <v>2.4815579035252907E-5</v>
      </c>
      <c r="CD50">
        <f>'R12-S8 MRIO'!CD50/'R12-S8 MRIO'!$CD$100</f>
        <v>2.3569713242045405E-6</v>
      </c>
      <c r="CE50">
        <f>'R12-S8 MRIO'!CE50/'R12-S8 MRIO'!$CE$100</f>
        <v>1.371614988176236E-5</v>
      </c>
      <c r="CF50">
        <f>'R12-S8 MRIO'!CF50/'R12-S8 MRIO'!$CF$100</f>
        <v>9.5606975021280852E-6</v>
      </c>
      <c r="CG50">
        <f>'R12-S8 MRIO'!CG50/'R12-S8 MRIO'!$CG$100</f>
        <v>1.0318041434177715E-5</v>
      </c>
      <c r="CH50">
        <f>'R12-S8 MRIO'!CH50/'R12-S8 MRIO'!$CH$100</f>
        <v>1.8374790497028289E-6</v>
      </c>
      <c r="CI50">
        <f>'R12-S8 MRIO'!CI50/'R12-S8 MRIO'!$CI$100</f>
        <v>3.221923823919199E-6</v>
      </c>
      <c r="CU50" s="5">
        <f t="shared" si="0"/>
        <v>0.77012836511444804</v>
      </c>
      <c r="CV50" s="2">
        <v>0.21125072240829501</v>
      </c>
      <c r="CW50" s="2">
        <v>2.3143072128295898</v>
      </c>
      <c r="CX50" s="2">
        <v>11.597948074340801</v>
      </c>
      <c r="CY50" s="2">
        <v>0.43341249227523798</v>
      </c>
      <c r="CZ50" s="2">
        <v>20.86962890625</v>
      </c>
      <c r="DA50" s="2">
        <v>99077.0234375</v>
      </c>
      <c r="DB50" s="2">
        <v>68.847137451171903</v>
      </c>
      <c r="DC50" s="2">
        <v>25.817670822143601</v>
      </c>
      <c r="DD50" s="2">
        <v>5.88925981521606</v>
      </c>
      <c r="DE50" s="2">
        <v>0.95274114608764604</v>
      </c>
      <c r="DF50" s="2">
        <v>509.54461669921898</v>
      </c>
      <c r="DG50" s="2">
        <v>2283.80712890625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30152.2265625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 s="3">
        <f>'[1]GovtExp (VDGM+VIGM)'!C49</f>
        <v>5.6490167975425699E-2</v>
      </c>
      <c r="DU50" s="3">
        <f>'[1]GovtExp (VDGM+VIGM)'!D49</f>
        <v>0.321024090051651</v>
      </c>
      <c r="DV50" s="3">
        <f>'[1]GovtExp (VDGM+VIGM)'!E49</f>
        <v>2.6248078346252401</v>
      </c>
      <c r="DW50" s="3">
        <f>'[1]GovtExp (VDGM+VIGM)'!F49</f>
        <v>0.10098697245120999</v>
      </c>
      <c r="DX50" s="3">
        <f>'[1]GovtExp (VDGM+VIGM)'!G49</f>
        <v>2.78328585624695</v>
      </c>
      <c r="DY50" s="3">
        <f>'[1]GovtExp (VDGM+VIGM)'!H49</f>
        <v>31180.943359375</v>
      </c>
      <c r="DZ50" s="3">
        <f>'[1]GovtExp (VDGM+VIGM)'!I49</f>
        <v>6.0367450714111301</v>
      </c>
      <c r="EA50" s="3">
        <f>'[1]GovtExp (VDGM+VIGM)'!J49</f>
        <v>3.3805580139160201</v>
      </c>
      <c r="EB50" s="3">
        <f>'[1]GovtExp (VDGM+VIGM)'!K49</f>
        <v>1.34138572216034</v>
      </c>
      <c r="EC50" s="3">
        <f>'[1]GovtExp (VDGM+VIGM)'!L49</f>
        <v>0.373698830604553</v>
      </c>
      <c r="ED50" s="3">
        <f>'[1]GovtExp (VDGM+VIGM)'!M49</f>
        <v>38.425933837890597</v>
      </c>
      <c r="EE50" s="3">
        <f>'[1]GovtExp (VDGM+VIGM)'!N49</f>
        <v>461.51055908203102</v>
      </c>
      <c r="EF50" s="3">
        <f>[1]Export!C49</f>
        <v>0.74331474304199197</v>
      </c>
      <c r="EG50" s="3">
        <f>[1]Export!D49</f>
        <v>6.2433490753173801</v>
      </c>
      <c r="EH50" s="3">
        <f>[1]Export!E49</f>
        <v>28.482439041137699</v>
      </c>
      <c r="EI50" s="3">
        <f>[1]Export!F49</f>
        <v>1.29502296447754</v>
      </c>
      <c r="EJ50" s="3">
        <f>[1]Export!G49</f>
        <v>61.941333770752003</v>
      </c>
      <c r="EK50" s="3">
        <f>[1]Export!H49</f>
        <v>1.59999999596039E-5</v>
      </c>
      <c r="EL50" s="3">
        <f>[1]Export!I49</f>
        <v>249.71903991699199</v>
      </c>
      <c r="EM50" s="3">
        <f>[1]Export!J49</f>
        <v>72.560813903808594</v>
      </c>
      <c r="EN50" s="3">
        <f>[1]Export!K49</f>
        <v>16.583726882934599</v>
      </c>
      <c r="EO50" s="3">
        <f>[1]Export!L49</f>
        <v>3.6746151447296098</v>
      </c>
      <c r="EP50" s="3">
        <f>[1]Export!M49</f>
        <v>1248.95642089844</v>
      </c>
      <c r="EQ50" s="3">
        <f>[1]Export!N49</f>
        <v>7034.51025390625</v>
      </c>
      <c r="ER50">
        <f t="shared" si="1"/>
        <v>172583.68454008066</v>
      </c>
    </row>
    <row r="51" spans="1:148" x14ac:dyDescent="0.35">
      <c r="A51" s="1" t="s">
        <v>10</v>
      </c>
      <c r="B51" t="s">
        <v>24</v>
      </c>
      <c r="C51">
        <f>'R12-S8 MRIO'!C51/'R12-S8 MRIO'!$C$100</f>
        <v>0</v>
      </c>
      <c r="D51">
        <f>'R12-S8 MRIO'!D51/'R12-S8 MRIO'!$D$100</f>
        <v>0</v>
      </c>
      <c r="E51">
        <f>'R12-S8 MRIO'!E51/'R12-S8 MRIO'!$E$100</f>
        <v>0</v>
      </c>
      <c r="F51">
        <f>'R12-S8 MRIO'!F51/'R12-S8 MRIO'!$F$100</f>
        <v>0</v>
      </c>
      <c r="G51">
        <f>'R12-S8 MRIO'!G51/'R12-S8 MRIO'!$G$100</f>
        <v>0</v>
      </c>
      <c r="H51">
        <f>'R12-S8 MRIO'!H51/'R12-S8 MRIO'!$H$100</f>
        <v>0</v>
      </c>
      <c r="I51">
        <f>'R12-S8 MRIO'!I51/'R12-S8 MRIO'!$I$100</f>
        <v>0</v>
      </c>
      <c r="J51">
        <f>'R12-S8 MRIO'!J51/'R12-S8 MRIO'!$J$100</f>
        <v>0</v>
      </c>
      <c r="K51">
        <f>'R12-S8 MRIO'!K51/'R12-S8 MRIO'!$K$100</f>
        <v>0</v>
      </c>
      <c r="L51">
        <f>'R12-S8 MRIO'!L51/'R12-S8 MRIO'!$L$100</f>
        <v>0</v>
      </c>
      <c r="M51">
        <f>'R12-S8 MRIO'!M51/'R12-S8 MRIO'!$M$100</f>
        <v>0</v>
      </c>
      <c r="N51">
        <f>'R12-S8 MRIO'!N51/'R12-S8 MRIO'!$N$100</f>
        <v>0</v>
      </c>
      <c r="O51">
        <f>'R12-S8 MRIO'!O51/'R12-S8 MRIO'!$O$100</f>
        <v>0</v>
      </c>
      <c r="P51">
        <f>'R12-S8 MRIO'!P51/'R12-S8 MRIO'!$P$100</f>
        <v>0</v>
      </c>
      <c r="Q51">
        <f>'R12-S8 MRIO'!Q51/'R12-S8 MRIO'!$Q$100</f>
        <v>0</v>
      </c>
      <c r="R51">
        <f>'R12-S8 MRIO'!R51/'R12-S8 MRIO'!$R$100</f>
        <v>0</v>
      </c>
      <c r="S51">
        <f>'R12-S8 MRIO'!S51/'R12-S8 MRIO'!$S$100</f>
        <v>0</v>
      </c>
      <c r="T51">
        <f>'R12-S8 MRIO'!T51/'R12-S8 MRIO'!$T$100</f>
        <v>0</v>
      </c>
      <c r="U51">
        <f>'R12-S8 MRIO'!U51/'R12-S8 MRIO'!$U$100</f>
        <v>0</v>
      </c>
      <c r="V51">
        <f>'R12-S8 MRIO'!V51/'R12-S8 MRIO'!$V$100</f>
        <v>0</v>
      </c>
      <c r="W51">
        <f>'R12-S8 MRIO'!W51/'R12-S8 MRIO'!$W$100</f>
        <v>0</v>
      </c>
      <c r="X51">
        <f>'R12-S8 MRIO'!X51/'R12-S8 MRIO'!$X$100</f>
        <v>0</v>
      </c>
      <c r="Y51">
        <f>'R12-S8 MRIO'!Y51/'R12-S8 MRIO'!$Y$100</f>
        <v>0</v>
      </c>
      <c r="Z51">
        <f>'R12-S8 MRIO'!Z51/'R12-S8 MRIO'!$Z$100</f>
        <v>0</v>
      </c>
      <c r="AA51">
        <f>'R12-S8 MRIO'!AA51/'R12-S8 MRIO'!$AA$100</f>
        <v>0</v>
      </c>
      <c r="AB51">
        <f>'R12-S8 MRIO'!AB51/'R12-S8 MRIO'!$AB$100</f>
        <v>0</v>
      </c>
      <c r="AC51">
        <f>'R12-S8 MRIO'!AC51/'R12-S8 MRIO'!$AC$100</f>
        <v>0</v>
      </c>
      <c r="AD51">
        <f>'R12-S8 MRIO'!AD51/'R12-S8 MRIO'!$AD$100</f>
        <v>0</v>
      </c>
      <c r="AE51">
        <f>'R12-S8 MRIO'!AE51/'R12-S8 MRIO'!$AE$100</f>
        <v>0</v>
      </c>
      <c r="AF51">
        <f>'R12-S8 MRIO'!AF51/'R12-S8 MRIO'!$AF$100</f>
        <v>0</v>
      </c>
      <c r="AG51">
        <f>'R12-S8 MRIO'!AG51/'R12-S8 MRIO'!$AG$100</f>
        <v>0</v>
      </c>
      <c r="AH51">
        <f>'R12-S8 MRIO'!AH51/'R12-S8 MRIO'!$AH$100</f>
        <v>0</v>
      </c>
      <c r="AI51">
        <f>'R12-S8 MRIO'!AI51/'R12-S8 MRIO'!$AI$100</f>
        <v>3.1604775732794248E-11</v>
      </c>
      <c r="AJ51">
        <f>'R12-S8 MRIO'!AJ51/'R12-S8 MRIO'!$AJ$100</f>
        <v>1.2334296776666975E-11</v>
      </c>
      <c r="AK51">
        <f>'R12-S8 MRIO'!AK51/'R12-S8 MRIO'!$AK$100</f>
        <v>4.4771372723856146E-11</v>
      </c>
      <c r="AL51">
        <f>'R12-S8 MRIO'!AL51/'R12-S8 MRIO'!$AL$100</f>
        <v>3.7400945330422017E-11</v>
      </c>
      <c r="AM51">
        <f>'R12-S8 MRIO'!AM51/'R12-S8 MRIO'!$AM$100</f>
        <v>3.3462423188792197E-11</v>
      </c>
      <c r="AN51">
        <f>'R12-S8 MRIO'!AN51/'R12-S8 MRIO'!$AN$100</f>
        <v>2.9126982990431934E-11</v>
      </c>
      <c r="AO51">
        <f>'R12-S8 MRIO'!AO51/'R12-S8 MRIO'!$AO$100</f>
        <v>7.75917582517056E-12</v>
      </c>
      <c r="AP51">
        <f>'R12-S8 MRIO'!AP51/'R12-S8 MRIO'!$AP$100</f>
        <v>3.4404121740523083E-10</v>
      </c>
      <c r="AQ51">
        <f>'R12-S8 MRIO'!AQ51/'R12-S8 MRIO'!$AQ$100</f>
        <v>1.312333737468126E-3</v>
      </c>
      <c r="AR51">
        <f>'R12-S8 MRIO'!AR51/'R12-S8 MRIO'!$AR$100</f>
        <v>5.4844783570941356E-3</v>
      </c>
      <c r="AS51">
        <f>'R12-S8 MRIO'!AS51/'R12-S8 MRIO'!$AS$100</f>
        <v>6.2702115913639868E-3</v>
      </c>
      <c r="AT51">
        <f>'R12-S8 MRIO'!AT51/'R12-S8 MRIO'!$AT$100</f>
        <v>1.4041527553379615E-2</v>
      </c>
      <c r="AU51">
        <f>'R12-S8 MRIO'!AU51/'R12-S8 MRIO'!$AU$100</f>
        <v>9.0490664218080986E-3</v>
      </c>
      <c r="AV51">
        <f>'R12-S8 MRIO'!AV51/'R12-S8 MRIO'!$AV$100</f>
        <v>5.3908613396097416E-3</v>
      </c>
      <c r="AW51">
        <f>'R12-S8 MRIO'!AW51/'R12-S8 MRIO'!$AW$100</f>
        <v>1.004032183508001E-2</v>
      </c>
      <c r="AX51">
        <f>'R12-S8 MRIO'!AX51/'R12-S8 MRIO'!$AX$100</f>
        <v>9.5205091981539244E-2</v>
      </c>
      <c r="AY51">
        <f>'R12-S8 MRIO'!AY51/'R12-S8 MRIO'!$AY$100</f>
        <v>2.5510892315255138E-10</v>
      </c>
      <c r="AZ51">
        <f>'R12-S8 MRIO'!AZ51/'R12-S8 MRIO'!$AZ$100</f>
        <v>2.6603365542757071E-12</v>
      </c>
      <c r="BA51">
        <f>'R12-S8 MRIO'!BA51/'R12-S8 MRIO'!$BA$100</f>
        <v>7.1455299107257549E-11</v>
      </c>
      <c r="BB51">
        <f>'R12-S8 MRIO'!BB51/'R12-S8 MRIO'!$BB$100</f>
        <v>2.3055819659165902E-11</v>
      </c>
      <c r="BC51">
        <f>'R12-S8 MRIO'!BC51/'R12-S8 MRIO'!$BC$100</f>
        <v>1.6145033802766861E-11</v>
      </c>
      <c r="BD51">
        <f>'R12-S8 MRIO'!BD51/'R12-S8 MRIO'!$BD$100</f>
        <v>1.5758272419469554E-11</v>
      </c>
      <c r="BE51">
        <f>'R12-S8 MRIO'!BE51/'R12-S8 MRIO'!$BE$100</f>
        <v>1.1586531867014533E-11</v>
      </c>
      <c r="BF51">
        <f>'R12-S8 MRIO'!BF51/'R12-S8 MRIO'!$BF$100</f>
        <v>3.000159816724028E-10</v>
      </c>
      <c r="BG51">
        <f>'R12-S8 MRIO'!BG51/'R12-S8 MRIO'!$BG$100</f>
        <v>2.0391208978024563E-9</v>
      </c>
      <c r="BH51">
        <f>'R12-S8 MRIO'!BH51/'R12-S8 MRIO'!$BH$100</f>
        <v>1.9094333613403544E-10</v>
      </c>
      <c r="BI51">
        <f>'R12-S8 MRIO'!BI51/'R12-S8 MRIO'!$BI$100</f>
        <v>1.6745485329060444E-9</v>
      </c>
      <c r="BJ51">
        <f>'R12-S8 MRIO'!BJ51/'R12-S8 MRIO'!$BJ$100</f>
        <v>1.2663859957921293E-9</v>
      </c>
      <c r="BK51">
        <f>'R12-S8 MRIO'!BK51/'R12-S8 MRIO'!$BK$100</f>
        <v>1.1801385783335697E-9</v>
      </c>
      <c r="BL51">
        <f>'R12-S8 MRIO'!BL51/'R12-S8 MRIO'!$BL$100</f>
        <v>2.8451716347133211E-9</v>
      </c>
      <c r="BM51">
        <f>'R12-S8 MRIO'!BM51/'R12-S8 MRIO'!$BM$100</f>
        <v>1.8307310092827596E-9</v>
      </c>
      <c r="BN51">
        <f>'R12-S8 MRIO'!BN51/'R12-S8 MRIO'!$BN$100</f>
        <v>1.1259347195287014E-8</v>
      </c>
      <c r="BO51">
        <f>'R12-S8 MRIO'!BO51/'R12-S8 MRIO'!$BO$100</f>
        <v>1.3072502425459813E-9</v>
      </c>
      <c r="BP51">
        <f>'R12-S8 MRIO'!BP51/'R12-S8 MRIO'!$BP$100</f>
        <v>1.305434243053105E-9</v>
      </c>
      <c r="BQ51">
        <f>'R12-S8 MRIO'!BQ51/'R12-S8 MRIO'!$BQ$100</f>
        <v>1.2146662457536168E-9</v>
      </c>
      <c r="BR51">
        <f>'R12-S8 MRIO'!BR51/'R12-S8 MRIO'!$BR$100</f>
        <v>1.5683071381763538E-9</v>
      </c>
      <c r="BS51">
        <f>'R12-S8 MRIO'!BS51/'R12-S8 MRIO'!$BS$100</f>
        <v>1.0907055858900392E-9</v>
      </c>
      <c r="BT51">
        <f>'R12-S8 MRIO'!BT51/'R12-S8 MRIO'!$BT$100</f>
        <v>7.4305391537943271E-9</v>
      </c>
      <c r="BU51">
        <f>'R12-S8 MRIO'!BU51/'R12-S8 MRIO'!$BU$100</f>
        <v>3.3006540165432014E-9</v>
      </c>
      <c r="BV51">
        <f>'R12-S8 MRIO'!BV51/'R12-S8 MRIO'!$BV$100</f>
        <v>1.7741406750390935E-8</v>
      </c>
      <c r="BW51">
        <f>'R12-S8 MRIO'!BW51/'R12-S8 MRIO'!$BW$100</f>
        <v>4.7071166811002666E-11</v>
      </c>
      <c r="BX51">
        <f>'R12-S8 MRIO'!BX51/'R12-S8 MRIO'!$BX$100</f>
        <v>4.4125708463293474E-11</v>
      </c>
      <c r="BY51">
        <f>'R12-S8 MRIO'!BY51/'R12-S8 MRIO'!$BY$100</f>
        <v>5.795935704005521E-11</v>
      </c>
      <c r="BZ51">
        <f>'R12-S8 MRIO'!BZ51/'R12-S8 MRIO'!$BZ$100</f>
        <v>1.1351253465784174E-10</v>
      </c>
      <c r="CA51">
        <f>'R12-S8 MRIO'!CA51/'R12-S8 MRIO'!$CA$100</f>
        <v>8.5168540155622153E-11</v>
      </c>
      <c r="CB51">
        <f>'R12-S8 MRIO'!CB51/'R12-S8 MRIO'!$CB$100</f>
        <v>1.7495476106966322E-10</v>
      </c>
      <c r="CC51">
        <f>'R12-S8 MRIO'!CC51/'R12-S8 MRIO'!$CC$100</f>
        <v>9.6142043546578977E-11</v>
      </c>
      <c r="CD51">
        <f>'R12-S8 MRIO'!CD51/'R12-S8 MRIO'!$CD$100</f>
        <v>9.4708458239201125E-10</v>
      </c>
      <c r="CE51">
        <f>'R12-S8 MRIO'!CE51/'R12-S8 MRIO'!$CE$100</f>
        <v>5.7158818775715818E-10</v>
      </c>
      <c r="CF51">
        <f>'R12-S8 MRIO'!CF51/'R12-S8 MRIO'!$CF$100</f>
        <v>5.4439865727051725E-11</v>
      </c>
      <c r="CG51">
        <f>'R12-S8 MRIO'!CG51/'R12-S8 MRIO'!$CG$100</f>
        <v>3.3860591579897224E-10</v>
      </c>
      <c r="CH51">
        <f>'R12-S8 MRIO'!CH51/'R12-S8 MRIO'!$CH$100</f>
        <v>2.2627664977737435E-10</v>
      </c>
      <c r="CI51">
        <f>'R12-S8 MRIO'!CI51/'R12-S8 MRIO'!$CI$100</f>
        <v>2.5137627625614466E-10</v>
      </c>
      <c r="CU51" s="5">
        <f t="shared" si="0"/>
        <v>0.14679395430728656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3004.85498046875</v>
      </c>
      <c r="DB51" s="2">
        <v>0</v>
      </c>
      <c r="DC51" s="2">
        <v>2.1365546854212899E-4</v>
      </c>
      <c r="DD51" s="2">
        <v>1.4784156519454E-4</v>
      </c>
      <c r="DE51" s="2">
        <v>0</v>
      </c>
      <c r="DF51" s="2">
        <v>1.43350870348513E-3</v>
      </c>
      <c r="DG51" s="2">
        <v>2.8331000357866301E-2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 s="3">
        <f>'[1]GovtExp (VDGM+VIGM)'!C50</f>
        <v>0</v>
      </c>
      <c r="DU51" s="3">
        <f>'[1]GovtExp (VDGM+VIGM)'!D50</f>
        <v>0</v>
      </c>
      <c r="DV51" s="3">
        <f>'[1]GovtExp (VDGM+VIGM)'!E50</f>
        <v>0</v>
      </c>
      <c r="DW51" s="3">
        <f>'[1]GovtExp (VDGM+VIGM)'!F50</f>
        <v>0</v>
      </c>
      <c r="DX51" s="3">
        <f>'[1]GovtExp (VDGM+VIGM)'!G50</f>
        <v>0</v>
      </c>
      <c r="DY51" s="3">
        <f>'[1]GovtExp (VDGM+VIGM)'!H50</f>
        <v>0</v>
      </c>
      <c r="DZ51" s="3">
        <f>'[1]GovtExp (VDGM+VIGM)'!I50</f>
        <v>0</v>
      </c>
      <c r="EA51" s="3">
        <f>'[1]GovtExp (VDGM+VIGM)'!J50</f>
        <v>0</v>
      </c>
      <c r="EB51" s="3">
        <f>'[1]GovtExp (VDGM+VIGM)'!K50</f>
        <v>0</v>
      </c>
      <c r="EC51" s="3">
        <f>'[1]GovtExp (VDGM+VIGM)'!L50</f>
        <v>0</v>
      </c>
      <c r="ED51" s="3">
        <f>'[1]GovtExp (VDGM+VIGM)'!M50</f>
        <v>0</v>
      </c>
      <c r="EE51" s="3">
        <f>'[1]GovtExp (VDGM+VIGM)'!N50</f>
        <v>0</v>
      </c>
      <c r="EF51" s="3">
        <f>[1]Export!C50</f>
        <v>1.1192788917924199E-7</v>
      </c>
      <c r="EG51" s="3">
        <f>[1]Export!D50</f>
        <v>1.2630721357709301E-6</v>
      </c>
      <c r="EH51" s="3">
        <f>[1]Export!E50</f>
        <v>7.5239981924824002E-6</v>
      </c>
      <c r="EI51" s="3">
        <f>[1]Export!F50</f>
        <v>5.1143297241651495E-7</v>
      </c>
      <c r="EJ51" s="3">
        <f>[1]Export!G50</f>
        <v>5.4866257414687398E-5</v>
      </c>
      <c r="EK51" s="3">
        <f>[1]Export!H50</f>
        <v>9.9999999747524292E-7</v>
      </c>
      <c r="EL51" s="3">
        <f>[1]Export!I50</f>
        <v>2.1391253540059599E-5</v>
      </c>
      <c r="EM51" s="3">
        <f>[1]Export!J50</f>
        <v>2.1312132012099002E-3</v>
      </c>
      <c r="EN51" s="3">
        <f>[1]Export!K50</f>
        <v>1.47471961099654E-3</v>
      </c>
      <c r="EO51" s="3">
        <f>[1]Export!L50</f>
        <v>1.85168119060108E-5</v>
      </c>
      <c r="EP51" s="3">
        <f>[1]Export!M50</f>
        <v>1.43752722069621E-2</v>
      </c>
      <c r="EQ51" s="3">
        <f>[1]Export!N50</f>
        <v>0.28351140022277799</v>
      </c>
      <c r="ER51">
        <f t="shared" si="1"/>
        <v>3005.4802921734554</v>
      </c>
    </row>
    <row r="52" spans="1:148" x14ac:dyDescent="0.35">
      <c r="A52" s="1" t="s">
        <v>11</v>
      </c>
      <c r="B52" t="s">
        <v>17</v>
      </c>
      <c r="C52">
        <f>'R12-S8 MRIO'!C52/'R12-S8 MRIO'!$C$100</f>
        <v>1.6853604376242687E-7</v>
      </c>
      <c r="D52">
        <f>'R12-S8 MRIO'!D52/'R12-S8 MRIO'!$D$100</f>
        <v>6.2936013215078756E-16</v>
      </c>
      <c r="E52">
        <f>'R12-S8 MRIO'!E52/'R12-S8 MRIO'!$E$100</f>
        <v>2.6700853444412657E-7</v>
      </c>
      <c r="F52">
        <f>'R12-S8 MRIO'!F52/'R12-S8 MRIO'!$F$100</f>
        <v>3.5227849358368431E-10</v>
      </c>
      <c r="G52">
        <f>'R12-S8 MRIO'!G52/'R12-S8 MRIO'!$G$100</f>
        <v>2.3624745239719665E-7</v>
      </c>
      <c r="H52">
        <f>'R12-S8 MRIO'!H52/'R12-S8 MRIO'!$H$100</f>
        <v>1.6577681264340182E-8</v>
      </c>
      <c r="I52">
        <f>'R12-S8 MRIO'!I52/'R12-S8 MRIO'!$I$100</f>
        <v>1.1552136445205032E-8</v>
      </c>
      <c r="J52">
        <f>'R12-S8 MRIO'!J52/'R12-S8 MRIO'!$J$100</f>
        <v>6.3907615882052816E-11</v>
      </c>
      <c r="K52">
        <f>'R12-S8 MRIO'!K52/'R12-S8 MRIO'!$K$100</f>
        <v>1.4533476765272955E-5</v>
      </c>
      <c r="L52">
        <f>'R12-S8 MRIO'!L52/'R12-S8 MRIO'!$L$100</f>
        <v>9.4411301911626043E-8</v>
      </c>
      <c r="M52">
        <f>'R12-S8 MRIO'!M52/'R12-S8 MRIO'!$M$100</f>
        <v>5.8770039444562879E-5</v>
      </c>
      <c r="N52">
        <f>'R12-S8 MRIO'!N52/'R12-S8 MRIO'!$N$100</f>
        <v>2.0508154499902412E-6</v>
      </c>
      <c r="O52">
        <f>'R12-S8 MRIO'!O52/'R12-S8 MRIO'!$O$100</f>
        <v>3.675883669407548E-6</v>
      </c>
      <c r="P52">
        <f>'R12-S8 MRIO'!P52/'R12-S8 MRIO'!$P$100</f>
        <v>6.1915012288093812E-6</v>
      </c>
      <c r="Q52">
        <f>'R12-S8 MRIO'!Q52/'R12-S8 MRIO'!$Q$100</f>
        <v>1.111752807711002E-5</v>
      </c>
      <c r="R52">
        <f>'R12-S8 MRIO'!R52/'R12-S8 MRIO'!$R$100</f>
        <v>2.9354165311985054E-8</v>
      </c>
      <c r="S52">
        <f>'R12-S8 MRIO'!S52/'R12-S8 MRIO'!$S$100</f>
        <v>7.4437884583690577E-5</v>
      </c>
      <c r="T52">
        <f>'R12-S8 MRIO'!T52/'R12-S8 MRIO'!$T$100</f>
        <v>2.5312556355747366E-8</v>
      </c>
      <c r="U52">
        <f>'R12-S8 MRIO'!U52/'R12-S8 MRIO'!$U$100</f>
        <v>1.0304351898108419E-3</v>
      </c>
      <c r="V52">
        <f>'R12-S8 MRIO'!V52/'R12-S8 MRIO'!$V$100</f>
        <v>8.845416778466166E-6</v>
      </c>
      <c r="W52">
        <f>'R12-S8 MRIO'!W52/'R12-S8 MRIO'!$W$100</f>
        <v>9.8972720455039221E-6</v>
      </c>
      <c r="X52">
        <f>'R12-S8 MRIO'!X52/'R12-S8 MRIO'!$X$100</f>
        <v>3.964701406979376E-5</v>
      </c>
      <c r="Y52">
        <f>'R12-S8 MRIO'!Y52/'R12-S8 MRIO'!$Y$100</f>
        <v>7.5959172506639082E-5</v>
      </c>
      <c r="Z52">
        <f>'R12-S8 MRIO'!Z52/'R12-S8 MRIO'!$Z$100</f>
        <v>3.4090008497087639E-7</v>
      </c>
      <c r="AA52">
        <f>'R12-S8 MRIO'!AA52/'R12-S8 MRIO'!$AA$100</f>
        <v>2.4012111032614652E-6</v>
      </c>
      <c r="AB52">
        <f>'R12-S8 MRIO'!AB52/'R12-S8 MRIO'!$AB$100</f>
        <v>9.9882604044906644E-9</v>
      </c>
      <c r="AC52">
        <f>'R12-S8 MRIO'!AC52/'R12-S8 MRIO'!$AC$100</f>
        <v>6.8287129097527948E-5</v>
      </c>
      <c r="AD52">
        <f>'R12-S8 MRIO'!AD52/'R12-S8 MRIO'!$AD$100</f>
        <v>9.4414111473863989E-7</v>
      </c>
      <c r="AE52">
        <f>'R12-S8 MRIO'!AE52/'R12-S8 MRIO'!$AE$100</f>
        <v>1.1671212920999312E-5</v>
      </c>
      <c r="AF52">
        <f>'R12-S8 MRIO'!AF52/'R12-S8 MRIO'!$AF$100</f>
        <v>2.032459974786146E-6</v>
      </c>
      <c r="AG52">
        <f>'R12-S8 MRIO'!AG52/'R12-S8 MRIO'!$AG$100</f>
        <v>2.5850641267331455E-7</v>
      </c>
      <c r="AH52">
        <f>'R12-S8 MRIO'!AH52/'R12-S8 MRIO'!$AH$100</f>
        <v>2.8433460834853049E-9</v>
      </c>
      <c r="AI52">
        <f>'R12-S8 MRIO'!AI52/'R12-S8 MRIO'!$AI$100</f>
        <v>3.9239795856185134E-5</v>
      </c>
      <c r="AJ52">
        <f>'R12-S8 MRIO'!AJ52/'R12-S8 MRIO'!$AJ$100</f>
        <v>8.3880676666139669E-9</v>
      </c>
      <c r="AK52">
        <f>'R12-S8 MRIO'!AK52/'R12-S8 MRIO'!$AK$100</f>
        <v>1.1785287562363575E-3</v>
      </c>
      <c r="AL52">
        <f>'R12-S8 MRIO'!AL52/'R12-S8 MRIO'!$AL$100</f>
        <v>4.4016470154459115E-6</v>
      </c>
      <c r="AM52">
        <f>'R12-S8 MRIO'!AM52/'R12-S8 MRIO'!$AM$100</f>
        <v>2.8819877008704939E-4</v>
      </c>
      <c r="AN52">
        <f>'R12-S8 MRIO'!AN52/'R12-S8 MRIO'!$AN$100</f>
        <v>1.9739806806697252E-5</v>
      </c>
      <c r="AO52">
        <f>'R12-S8 MRIO'!AO52/'R12-S8 MRIO'!$AO$100</f>
        <v>2.4061853547053551E-5</v>
      </c>
      <c r="AP52">
        <f>'R12-S8 MRIO'!AP52/'R12-S8 MRIO'!$AP$100</f>
        <v>2.3646327995956492E-7</v>
      </c>
      <c r="AQ52">
        <f>'R12-S8 MRIO'!AQ52/'R12-S8 MRIO'!$AQ$100</f>
        <v>7.0105408269223457E-6</v>
      </c>
      <c r="AR52">
        <f>'R12-S8 MRIO'!AR52/'R12-S8 MRIO'!$AR$100</f>
        <v>2.4099781045082213E-10</v>
      </c>
      <c r="AS52">
        <f>'R12-S8 MRIO'!AS52/'R12-S8 MRIO'!$AS$100</f>
        <v>4.3239768027783844E-5</v>
      </c>
      <c r="AT52">
        <f>'R12-S8 MRIO'!AT52/'R12-S8 MRIO'!$AT$100</f>
        <v>1.3433988901086158E-6</v>
      </c>
      <c r="AU52">
        <f>'R12-S8 MRIO'!AU52/'R12-S8 MRIO'!$AU$100</f>
        <v>6.991585574753759E-6</v>
      </c>
      <c r="AV52">
        <f>'R12-S8 MRIO'!AV52/'R12-S8 MRIO'!$AV$100</f>
        <v>1.4608102624092351E-5</v>
      </c>
      <c r="AW52">
        <f>'R12-S8 MRIO'!AW52/'R12-S8 MRIO'!$AW$100</f>
        <v>3.466198255105879E-5</v>
      </c>
      <c r="AX52">
        <f>'R12-S8 MRIO'!AX52/'R12-S8 MRIO'!$AX$100</f>
        <v>8.407366075892139E-8</v>
      </c>
      <c r="AY52">
        <f>'R12-S8 MRIO'!AY52/'R12-S8 MRIO'!$AY$100</f>
        <v>2.0180522517356573E-3</v>
      </c>
      <c r="AZ52">
        <f>'R12-S8 MRIO'!AZ52/'R12-S8 MRIO'!$AZ$100</f>
        <v>4.3366853594941559E-7</v>
      </c>
      <c r="BA52">
        <f>'R12-S8 MRIO'!BA52/'R12-S8 MRIO'!$BA$100</f>
        <v>4.4059363303005786E-3</v>
      </c>
      <c r="BB52">
        <f>'R12-S8 MRIO'!BB52/'R12-S8 MRIO'!$BB$100</f>
        <v>1.4153116605524482E-6</v>
      </c>
      <c r="BC52">
        <f>'R12-S8 MRIO'!BC52/'R12-S8 MRIO'!$BC$100</f>
        <v>2.2384668092523813E-5</v>
      </c>
      <c r="BD52">
        <f>'R12-S8 MRIO'!BD52/'R12-S8 MRIO'!$BD$100</f>
        <v>3.1960959021280153E-5</v>
      </c>
      <c r="BE52">
        <f>'R12-S8 MRIO'!BE52/'R12-S8 MRIO'!$BE$100</f>
        <v>5.5499744629791026E-5</v>
      </c>
      <c r="BF52">
        <f>'R12-S8 MRIO'!BF52/'R12-S8 MRIO'!$BF$100</f>
        <v>3.7507806400649845E-7</v>
      </c>
      <c r="BG52">
        <f>'R12-S8 MRIO'!BG52/'R12-S8 MRIO'!$BG$100</f>
        <v>7.1640516669525677E-6</v>
      </c>
      <c r="BH52">
        <f>'R12-S8 MRIO'!BH52/'R12-S8 MRIO'!$BH$100</f>
        <v>7.9971749230996575E-10</v>
      </c>
      <c r="BI52">
        <f>'R12-S8 MRIO'!BI52/'R12-S8 MRIO'!$BI$100</f>
        <v>1.1775555015361986E-4</v>
      </c>
      <c r="BJ52">
        <f>'R12-S8 MRIO'!BJ52/'R12-S8 MRIO'!$BJ$100</f>
        <v>1.7915328623585845E-6</v>
      </c>
      <c r="BK52">
        <f>'R12-S8 MRIO'!BK52/'R12-S8 MRIO'!$BK$100</f>
        <v>4.1282728195655924E-6</v>
      </c>
      <c r="BL52">
        <f>'R12-S8 MRIO'!BL52/'R12-S8 MRIO'!$BL$100</f>
        <v>1.9356361651598899E-5</v>
      </c>
      <c r="BM52">
        <f>'R12-S8 MRIO'!BM52/'R12-S8 MRIO'!$BM$100</f>
        <v>4.9409896251611698E-5</v>
      </c>
      <c r="BN52">
        <f>'R12-S8 MRIO'!BN52/'R12-S8 MRIO'!$BN$100</f>
        <v>6.472485771882472E-8</v>
      </c>
      <c r="BO52">
        <f>'R12-S8 MRIO'!BO52/'R12-S8 MRIO'!$BO$100</f>
        <v>2.4227558981556311E-6</v>
      </c>
      <c r="BP52">
        <f>'R12-S8 MRIO'!BP52/'R12-S8 MRIO'!$BP$100</f>
        <v>4.83828637923887E-10</v>
      </c>
      <c r="BQ52">
        <f>'R12-S8 MRIO'!BQ52/'R12-S8 MRIO'!$BQ$100</f>
        <v>7.1053468928327984E-5</v>
      </c>
      <c r="BR52">
        <f>'R12-S8 MRIO'!BR52/'R12-S8 MRIO'!$BR$100</f>
        <v>9.3790704281863943E-7</v>
      </c>
      <c r="BS52">
        <f>'R12-S8 MRIO'!BS52/'R12-S8 MRIO'!$BS$100</f>
        <v>1.2604666198250601E-5</v>
      </c>
      <c r="BT52">
        <f>'R12-S8 MRIO'!BT52/'R12-S8 MRIO'!$BT$100</f>
        <v>2.1921693193520372E-5</v>
      </c>
      <c r="BU52">
        <f>'R12-S8 MRIO'!BU52/'R12-S8 MRIO'!$BU$100</f>
        <v>4.0229749905631784E-5</v>
      </c>
      <c r="BV52">
        <f>'R12-S8 MRIO'!BV52/'R12-S8 MRIO'!$BV$100</f>
        <v>4.6741637245088404E-8</v>
      </c>
      <c r="BW52">
        <f>'R12-S8 MRIO'!BW52/'R12-S8 MRIO'!$BW$100</f>
        <v>2.9841576654386138E-6</v>
      </c>
      <c r="BX52">
        <f>'R12-S8 MRIO'!BX52/'R12-S8 MRIO'!$BX$100</f>
        <v>2.8911321716115459E-8</v>
      </c>
      <c r="BY52">
        <f>'R12-S8 MRIO'!BY52/'R12-S8 MRIO'!$BY$100</f>
        <v>9.4695898281318118E-5</v>
      </c>
      <c r="BZ52">
        <f>'R12-S8 MRIO'!BZ52/'R12-S8 MRIO'!$BZ$100</f>
        <v>5.2516747731456709E-6</v>
      </c>
      <c r="CA52">
        <f>'R12-S8 MRIO'!CA52/'R12-S8 MRIO'!$CA$100</f>
        <v>1.7686613115816386E-7</v>
      </c>
      <c r="CB52">
        <f>'R12-S8 MRIO'!CB52/'R12-S8 MRIO'!$CB$100</f>
        <v>8.2213689859332874E-6</v>
      </c>
      <c r="CC52">
        <f>'R12-S8 MRIO'!CC52/'R12-S8 MRIO'!$CC$100</f>
        <v>1.0886652313354307E-5</v>
      </c>
      <c r="CD52">
        <f>'R12-S8 MRIO'!CD52/'R12-S8 MRIO'!$CD$100</f>
        <v>2.2802565333364298E-8</v>
      </c>
      <c r="CE52">
        <f>'R12-S8 MRIO'!CE52/'R12-S8 MRIO'!$CE$100</f>
        <v>7.4985211019882457E-6</v>
      </c>
      <c r="CF52">
        <f>'R12-S8 MRIO'!CF52/'R12-S8 MRIO'!$CF$100</f>
        <v>2.4811724280391317E-10</v>
      </c>
      <c r="CG52">
        <f>'R12-S8 MRIO'!CG52/'R12-S8 MRIO'!$CG$100</f>
        <v>3.2319325375148049E-5</v>
      </c>
      <c r="CH52">
        <f>'R12-S8 MRIO'!CH52/'R12-S8 MRIO'!$CH$100</f>
        <v>1.1282909424851482E-7</v>
      </c>
      <c r="CI52">
        <f>'R12-S8 MRIO'!CI52/'R12-S8 MRIO'!$CI$100</f>
        <v>1.9144995979979185E-6</v>
      </c>
      <c r="CU52" s="5">
        <f t="shared" si="0"/>
        <v>1.0133774600831737E-2</v>
      </c>
      <c r="CV52" s="2">
        <v>1.7341655620839401E-4</v>
      </c>
      <c r="CW52" s="2">
        <v>1.0807410478591899</v>
      </c>
      <c r="CX52" s="2">
        <v>162.82109069824199</v>
      </c>
      <c r="CY52" s="2">
        <v>2.4508172646164901E-2</v>
      </c>
      <c r="CZ52" s="2">
        <v>286.11392211914102</v>
      </c>
      <c r="DA52" s="2">
        <v>15.7218570709229</v>
      </c>
      <c r="DB52" s="2">
        <v>111.236534118652</v>
      </c>
      <c r="DC52" s="2">
        <v>41.797401428222699</v>
      </c>
      <c r="DD52" s="2">
        <v>96.327072143554702</v>
      </c>
      <c r="DE52" s="2">
        <v>12.8373928070068</v>
      </c>
      <c r="DF52" s="2">
        <v>209.00239562988301</v>
      </c>
      <c r="DG52" s="2">
        <v>531.19128417968795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3.5222206264734303E-2</v>
      </c>
      <c r="DO52">
        <v>0</v>
      </c>
      <c r="DP52">
        <v>0</v>
      </c>
      <c r="DQ52">
        <v>0</v>
      </c>
      <c r="DR52">
        <v>0</v>
      </c>
      <c r="DS52">
        <v>0</v>
      </c>
      <c r="DT52" s="3">
        <f>'[1]GovtExp (VDGM+VIGM)'!C51</f>
        <v>3.32636932287697E-16</v>
      </c>
      <c r="DU52" s="3">
        <f>'[1]GovtExp (VDGM+VIGM)'!D51</f>
        <v>3.4446756558281802E-9</v>
      </c>
      <c r="DV52" s="3">
        <f>'[1]GovtExp (VDGM+VIGM)'!E51</f>
        <v>2.20728613165022E-9</v>
      </c>
      <c r="DW52" s="3">
        <f>'[1]GovtExp (VDGM+VIGM)'!F51</f>
        <v>1.3109340279982E-8</v>
      </c>
      <c r="DX52" s="3">
        <f>'[1]GovtExp (VDGM+VIGM)'!G51</f>
        <v>2.3620403410973301E-9</v>
      </c>
      <c r="DY52" s="3">
        <f>'[1]GovtExp (VDGM+VIGM)'!H51</f>
        <v>1.03483543956173E-9</v>
      </c>
      <c r="DZ52" s="3">
        <f>'[1]GovtExp (VDGM+VIGM)'!I51</f>
        <v>3.36945941671729E-3</v>
      </c>
      <c r="EA52" s="3">
        <f>'[1]GovtExp (VDGM+VIGM)'!J51</f>
        <v>6.3974209263406599E-10</v>
      </c>
      <c r="EB52" s="3">
        <f>'[1]GovtExp (VDGM+VIGM)'!K51</f>
        <v>2.3467059406811999E-9</v>
      </c>
      <c r="EC52" s="3">
        <f>'[1]GovtExp (VDGM+VIGM)'!L51</f>
        <v>7.8408601833501703E-10</v>
      </c>
      <c r="ED52" s="3">
        <f>'[1]GovtExp (VDGM+VIGM)'!M51</f>
        <v>1.2611825184194501E-7</v>
      </c>
      <c r="EE52" s="3">
        <f>'[1]GovtExp (VDGM+VIGM)'!N51</f>
        <v>6.5717443931134799E-7</v>
      </c>
      <c r="EF52" s="3">
        <f>[1]Export!C51</f>
        <v>3.6555295810103399E-3</v>
      </c>
      <c r="EG52" s="3">
        <f>[1]Export!D51</f>
        <v>2.4765772819518999</v>
      </c>
      <c r="EH52" s="3">
        <f>[1]Export!E51</f>
        <v>353.09591674804699</v>
      </c>
      <c r="EI52" s="3">
        <f>[1]Export!F51</f>
        <v>1.01540410518646</v>
      </c>
      <c r="EJ52" s="3">
        <f>[1]Export!G51</f>
        <v>401.40148925781301</v>
      </c>
      <c r="EK52" s="3">
        <f>[1]Export!H51</f>
        <v>27.797550201416001</v>
      </c>
      <c r="EL52" s="3">
        <f>[1]Export!I51</f>
        <v>1.40000001920271E-5</v>
      </c>
      <c r="EM52" s="3">
        <f>[1]Export!J51</f>
        <v>59.933860778808601</v>
      </c>
      <c r="EN52" s="3">
        <f>[1]Export!K51</f>
        <v>101.69139099121099</v>
      </c>
      <c r="EO52" s="3">
        <f>[1]Export!L51</f>
        <v>13.738970756530801</v>
      </c>
      <c r="EP52" s="3">
        <f>[1]Export!M51</f>
        <v>326.87219238281301</v>
      </c>
      <c r="EQ52" s="3">
        <f>[1]Export!N51</f>
        <v>831.07916259765602</v>
      </c>
      <c r="ER52">
        <f t="shared" si="1"/>
        <v>3587.3194174874943</v>
      </c>
    </row>
    <row r="53" spans="1:148" x14ac:dyDescent="0.35">
      <c r="A53" s="1" t="s">
        <v>11</v>
      </c>
      <c r="B53" t="s">
        <v>18</v>
      </c>
      <c r="C53">
        <f>'R12-S8 MRIO'!C53/'R12-S8 MRIO'!$C$100</f>
        <v>3.0397649747868052E-13</v>
      </c>
      <c r="D53">
        <f>'R12-S8 MRIO'!D53/'R12-S8 MRIO'!$D$100</f>
        <v>1.9079879837968439E-11</v>
      </c>
      <c r="E53">
        <f>'R12-S8 MRIO'!E53/'R12-S8 MRIO'!$E$100</f>
        <v>1.0834111478697784E-11</v>
      </c>
      <c r="F53">
        <f>'R12-S8 MRIO'!F53/'R12-S8 MRIO'!$F$100</f>
        <v>1.2698864988924474E-2</v>
      </c>
      <c r="G53">
        <f>'R12-S8 MRIO'!G53/'R12-S8 MRIO'!$G$100</f>
        <v>3.8626681131796997E-11</v>
      </c>
      <c r="H53">
        <f>'R12-S8 MRIO'!H53/'R12-S8 MRIO'!$H$100</f>
        <v>8.1253386147367891E-12</v>
      </c>
      <c r="I53">
        <f>'R12-S8 MRIO'!I53/'R12-S8 MRIO'!$I$100</f>
        <v>2.2470984903432393E-11</v>
      </c>
      <c r="J53">
        <f>'R12-S8 MRIO'!J53/'R12-S8 MRIO'!$J$100</f>
        <v>1.537802480569378E-8</v>
      </c>
      <c r="K53">
        <f>'R12-S8 MRIO'!K53/'R12-S8 MRIO'!$K$100</f>
        <v>1.2349532115112845E-7</v>
      </c>
      <c r="L53">
        <f>'R12-S8 MRIO'!L53/'R12-S8 MRIO'!$L$100</f>
        <v>6.5366799977751702E-2</v>
      </c>
      <c r="M53">
        <f>'R12-S8 MRIO'!M53/'R12-S8 MRIO'!$M$100</f>
        <v>2.7174848249682305E-6</v>
      </c>
      <c r="N53">
        <f>'R12-S8 MRIO'!N53/'R12-S8 MRIO'!$N$100</f>
        <v>6.28041543794768E-3</v>
      </c>
      <c r="O53">
        <f>'R12-S8 MRIO'!O53/'R12-S8 MRIO'!$O$100</f>
        <v>4.8912410742048868E-5</v>
      </c>
      <c r="P53">
        <f>'R12-S8 MRIO'!P53/'R12-S8 MRIO'!$P$100</f>
        <v>7.5518397282392847E-5</v>
      </c>
      <c r="Q53">
        <f>'R12-S8 MRIO'!Q53/'R12-S8 MRIO'!$Q$100</f>
        <v>1.578092314122193E-3</v>
      </c>
      <c r="R53">
        <f>'R12-S8 MRIO'!R53/'R12-S8 MRIO'!$R$100</f>
        <v>2.9971462854739917E-6</v>
      </c>
      <c r="S53">
        <f>'R12-S8 MRIO'!S53/'R12-S8 MRIO'!$S$100</f>
        <v>7.5901684507494823E-9</v>
      </c>
      <c r="T53">
        <f>'R12-S8 MRIO'!T53/'R12-S8 MRIO'!$T$100</f>
        <v>2.9694304098718227E-4</v>
      </c>
      <c r="U53">
        <f>'R12-S8 MRIO'!U53/'R12-S8 MRIO'!$U$100</f>
        <v>2.0659045020194334E-4</v>
      </c>
      <c r="V53">
        <f>'R12-S8 MRIO'!V53/'R12-S8 MRIO'!$V$100</f>
        <v>2.485172419055051E-3</v>
      </c>
      <c r="W53">
        <f>'R12-S8 MRIO'!W53/'R12-S8 MRIO'!$W$100</f>
        <v>2.5074824150994786E-4</v>
      </c>
      <c r="X53">
        <f>'R12-S8 MRIO'!X53/'R12-S8 MRIO'!$X$100</f>
        <v>1.3266214169001524E-4</v>
      </c>
      <c r="Y53">
        <f>'R12-S8 MRIO'!Y53/'R12-S8 MRIO'!$Y$100</f>
        <v>1.0528581833797798E-4</v>
      </c>
      <c r="Z53">
        <f>'R12-S8 MRIO'!Z53/'R12-S8 MRIO'!$Z$100</f>
        <v>0.23524189454978678</v>
      </c>
      <c r="AA53">
        <f>'R12-S8 MRIO'!AA53/'R12-S8 MRIO'!$AA$100</f>
        <v>7.7655137724558626E-16</v>
      </c>
      <c r="AB53">
        <f>'R12-S8 MRIO'!AB53/'R12-S8 MRIO'!$AB$100</f>
        <v>4.7803541883542182E-12</v>
      </c>
      <c r="AC53">
        <f>'R12-S8 MRIO'!AC53/'R12-S8 MRIO'!$AC$100</f>
        <v>3.4136687952104124E-14</v>
      </c>
      <c r="AD53">
        <f>'R12-S8 MRIO'!AD53/'R12-S8 MRIO'!$AD$100</f>
        <v>3.6915682955851453E-4</v>
      </c>
      <c r="AE53">
        <f>'R12-S8 MRIO'!AE53/'R12-S8 MRIO'!$AE$100</f>
        <v>6.4343950312147332E-13</v>
      </c>
      <c r="AF53">
        <f>'R12-S8 MRIO'!AF53/'R12-S8 MRIO'!$AF$100</f>
        <v>8.2236803881271997E-14</v>
      </c>
      <c r="AG53">
        <f>'R12-S8 MRIO'!AG53/'R12-S8 MRIO'!$AG$100</f>
        <v>6.425260199334054E-14</v>
      </c>
      <c r="AH53">
        <f>'R12-S8 MRIO'!AH53/'R12-S8 MRIO'!$AH$100</f>
        <v>8.621132049311888E-11</v>
      </c>
      <c r="AI53">
        <f>'R12-S8 MRIO'!AI53/'R12-S8 MRIO'!$AI$100</f>
        <v>1.1910171240715271E-8</v>
      </c>
      <c r="AJ53">
        <f>'R12-S8 MRIO'!AJ53/'R12-S8 MRIO'!$AJ$100</f>
        <v>5.6165180243727302E-4</v>
      </c>
      <c r="AK53">
        <f>'R12-S8 MRIO'!AK53/'R12-S8 MRIO'!$AK$100</f>
        <v>7.0009988025627987E-5</v>
      </c>
      <c r="AL53">
        <f>'R12-S8 MRIO'!AL53/'R12-S8 MRIO'!$AL$100</f>
        <v>1.8009371971082916E-3</v>
      </c>
      <c r="AM53">
        <f>'R12-S8 MRIO'!AM53/'R12-S8 MRIO'!$AM$100</f>
        <v>4.2060650661119785E-5</v>
      </c>
      <c r="AN53">
        <f>'R12-S8 MRIO'!AN53/'R12-S8 MRIO'!$AN$100</f>
        <v>1.81273786228008E-5</v>
      </c>
      <c r="AO53">
        <f>'R12-S8 MRIO'!AO53/'R12-S8 MRIO'!$AO$100</f>
        <v>3.0764166404123661E-5</v>
      </c>
      <c r="AP53">
        <f>'R12-S8 MRIO'!AP53/'R12-S8 MRIO'!$AP$100</f>
        <v>3.0522568660752626E-2</v>
      </c>
      <c r="AQ53">
        <f>'R12-S8 MRIO'!AQ53/'R12-S8 MRIO'!$AQ$100</f>
        <v>6.5464885355909167E-10</v>
      </c>
      <c r="AR53">
        <f>'R12-S8 MRIO'!AR53/'R12-S8 MRIO'!$AR$100</f>
        <v>1.3401659268549138E-4</v>
      </c>
      <c r="AS53">
        <f>'R12-S8 MRIO'!AS53/'R12-S8 MRIO'!$AS$100</f>
        <v>4.3280308199465837E-8</v>
      </c>
      <c r="AT53">
        <f>'R12-S8 MRIO'!AT53/'R12-S8 MRIO'!$AT$100</f>
        <v>1.7295603679759708E-4</v>
      </c>
      <c r="AU53">
        <f>'R12-S8 MRIO'!AU53/'R12-S8 MRIO'!$AU$100</f>
        <v>1.1948676995361477E-6</v>
      </c>
      <c r="AV53">
        <f>'R12-S8 MRIO'!AV53/'R12-S8 MRIO'!$AV$100</f>
        <v>1.2131229382744411E-6</v>
      </c>
      <c r="AW53">
        <f>'R12-S8 MRIO'!AW53/'R12-S8 MRIO'!$AW$100</f>
        <v>2.7005509121890927E-5</v>
      </c>
      <c r="AX53">
        <f>'R12-S8 MRIO'!AX53/'R12-S8 MRIO'!$AX$100</f>
        <v>9.60016368547479E-8</v>
      </c>
      <c r="AY53">
        <f>'R12-S8 MRIO'!AY53/'R12-S8 MRIO'!$AY$100</f>
        <v>4.226287016548743E-9</v>
      </c>
      <c r="AZ53">
        <f>'R12-S8 MRIO'!AZ53/'R12-S8 MRIO'!$AZ$100</f>
        <v>2.532108721837351E-6</v>
      </c>
      <c r="BA53">
        <f>'R12-S8 MRIO'!BA53/'R12-S8 MRIO'!$BA$100</f>
        <v>5.9550742732708855E-7</v>
      </c>
      <c r="BB53">
        <f>'R12-S8 MRIO'!BB53/'R12-S8 MRIO'!$BB$100</f>
        <v>6.5635537650190654E-4</v>
      </c>
      <c r="BC53">
        <f>'R12-S8 MRIO'!BC53/'R12-S8 MRIO'!$BC$100</f>
        <v>6.6479537699557164E-7</v>
      </c>
      <c r="BD53">
        <f>'R12-S8 MRIO'!BD53/'R12-S8 MRIO'!$BD$100</f>
        <v>8.1221224972751286E-8</v>
      </c>
      <c r="BE53">
        <f>'R12-S8 MRIO'!BE53/'R12-S8 MRIO'!$BE$100</f>
        <v>3.8019533004174229E-7</v>
      </c>
      <c r="BF53">
        <f>'R12-S8 MRIO'!BF53/'R12-S8 MRIO'!$BF$100</f>
        <v>2.816447999153458E-7</v>
      </c>
      <c r="BG53">
        <f>'R12-S8 MRIO'!BG53/'R12-S8 MRIO'!$BG$100</f>
        <v>2.6197724429143646E-9</v>
      </c>
      <c r="BH53">
        <f>'R12-S8 MRIO'!BH53/'R12-S8 MRIO'!$BH$100</f>
        <v>2.8418521721365628E-5</v>
      </c>
      <c r="BI53">
        <f>'R12-S8 MRIO'!BI53/'R12-S8 MRIO'!$BI$100</f>
        <v>6.4668554690741E-8</v>
      </c>
      <c r="BJ53">
        <f>'R12-S8 MRIO'!BJ53/'R12-S8 MRIO'!$BJ$100</f>
        <v>6.9446636406848646E-5</v>
      </c>
      <c r="BK53">
        <f>'R12-S8 MRIO'!BK53/'R12-S8 MRIO'!$BK$100</f>
        <v>5.2437260403591679E-7</v>
      </c>
      <c r="BL53">
        <f>'R12-S8 MRIO'!BL53/'R12-S8 MRIO'!$BL$100</f>
        <v>8.4391944512878437E-7</v>
      </c>
      <c r="BM53">
        <f>'R12-S8 MRIO'!BM53/'R12-S8 MRIO'!$BM$100</f>
        <v>2.2167347228378337E-5</v>
      </c>
      <c r="BN53">
        <f>'R12-S8 MRIO'!BN53/'R12-S8 MRIO'!$BN$100</f>
        <v>3.2590049845764219E-7</v>
      </c>
      <c r="BO53">
        <f>'R12-S8 MRIO'!BO53/'R12-S8 MRIO'!$BO$100</f>
        <v>1.1116069727807963E-8</v>
      </c>
      <c r="BP53">
        <f>'R12-S8 MRIO'!BP53/'R12-S8 MRIO'!$BP$100</f>
        <v>1.2873205014221497E-3</v>
      </c>
      <c r="BQ53">
        <f>'R12-S8 MRIO'!BQ53/'R12-S8 MRIO'!$BQ$100</f>
        <v>1.0558092561752749E-6</v>
      </c>
      <c r="BR53">
        <f>'R12-S8 MRIO'!BR53/'R12-S8 MRIO'!$BR$100</f>
        <v>1.3991518968380092E-3</v>
      </c>
      <c r="BS53">
        <f>'R12-S8 MRIO'!BS53/'R12-S8 MRIO'!$BS$100</f>
        <v>3.9276092498154415E-6</v>
      </c>
      <c r="BT53">
        <f>'R12-S8 MRIO'!BT53/'R12-S8 MRIO'!$BT$100</f>
        <v>1.4587619729351312E-5</v>
      </c>
      <c r="BU53">
        <f>'R12-S8 MRIO'!BU53/'R12-S8 MRIO'!$BU$100</f>
        <v>2.6514646410428914E-4</v>
      </c>
      <c r="BV53">
        <f>'R12-S8 MRIO'!BV53/'R12-S8 MRIO'!$BV$100</f>
        <v>1.8162411113970879E-4</v>
      </c>
      <c r="BW53">
        <f>'R12-S8 MRIO'!BW53/'R12-S8 MRIO'!$BW$100</f>
        <v>4.3079421662893793E-9</v>
      </c>
      <c r="BX53">
        <f>'R12-S8 MRIO'!BX53/'R12-S8 MRIO'!$BX$100</f>
        <v>4.6835662340300648E-4</v>
      </c>
      <c r="BY53">
        <f>'R12-S8 MRIO'!BY53/'R12-S8 MRIO'!$BY$100</f>
        <v>7.3950409666676497E-7</v>
      </c>
      <c r="BZ53">
        <f>'R12-S8 MRIO'!BZ53/'R12-S8 MRIO'!$BZ$100</f>
        <v>1.5183892454427726E-3</v>
      </c>
      <c r="CA53">
        <f>'R12-S8 MRIO'!CA53/'R12-S8 MRIO'!$CA$100</f>
        <v>3.3112781689015738E-6</v>
      </c>
      <c r="CB53">
        <f>'R12-S8 MRIO'!CB53/'R12-S8 MRIO'!$CB$100</f>
        <v>4.3067152791899105E-6</v>
      </c>
      <c r="CC53">
        <f>'R12-S8 MRIO'!CC53/'R12-S8 MRIO'!$CC$100</f>
        <v>8.3182788226514662E-5</v>
      </c>
      <c r="CD53">
        <f>'R12-S8 MRIO'!CD53/'R12-S8 MRIO'!$CD$100</f>
        <v>5.4755773505019926E-4</v>
      </c>
      <c r="CE53">
        <f>'R12-S8 MRIO'!CE53/'R12-S8 MRIO'!$CE$100</f>
        <v>7.5363879902377977E-10</v>
      </c>
      <c r="CF53">
        <f>'R12-S8 MRIO'!CF53/'R12-S8 MRIO'!$CF$100</f>
        <v>8.3215220257761274E-6</v>
      </c>
      <c r="CG53">
        <f>'R12-S8 MRIO'!CG53/'R12-S8 MRIO'!$CG$100</f>
        <v>3.6329467935131349E-8</v>
      </c>
      <c r="CH53">
        <f>'R12-S8 MRIO'!CH53/'R12-S8 MRIO'!$CH$100</f>
        <v>1.1190163618652853E-5</v>
      </c>
      <c r="CI53">
        <f>'R12-S8 MRIO'!CI53/'R12-S8 MRIO'!$CI$100</f>
        <v>1.3292380242208462E-7</v>
      </c>
      <c r="CU53" s="5">
        <f t="shared" si="0"/>
        <v>0.36510662020367374</v>
      </c>
      <c r="CV53" s="2">
        <v>0</v>
      </c>
      <c r="CW53" s="2">
        <v>1.6933703795075399E-2</v>
      </c>
      <c r="CX53" s="2">
        <v>1.05305099487305</v>
      </c>
      <c r="CY53" s="2">
        <v>2.6912659450317699E-5</v>
      </c>
      <c r="CZ53" s="2">
        <v>0.63544839620590199</v>
      </c>
      <c r="DA53" s="2">
        <v>1.6937466338276901E-2</v>
      </c>
      <c r="DB53" s="2">
        <v>1.6804399201646399E-3</v>
      </c>
      <c r="DC53" s="2">
        <v>1.6924258321523701E-2</v>
      </c>
      <c r="DD53" s="2">
        <v>1.69670004397631E-2</v>
      </c>
      <c r="DE53" s="2">
        <v>0.60162103176116899</v>
      </c>
      <c r="DF53" s="2">
        <v>0.13860894739627799</v>
      </c>
      <c r="DG53" s="2">
        <v>21.388004302978501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4.33270186185837E-2</v>
      </c>
      <c r="DO53">
        <v>0</v>
      </c>
      <c r="DP53">
        <v>0</v>
      </c>
      <c r="DQ53">
        <v>0</v>
      </c>
      <c r="DR53">
        <v>0</v>
      </c>
      <c r="DS53">
        <v>0</v>
      </c>
      <c r="DT53" s="3">
        <f>'[1]GovtExp (VDGM+VIGM)'!C52</f>
        <v>0</v>
      </c>
      <c r="DU53" s="3">
        <f>'[1]GovtExp (VDGM+VIGM)'!D52</f>
        <v>7.7262376407816202E-7</v>
      </c>
      <c r="DV53" s="3">
        <f>'[1]GovtExp (VDGM+VIGM)'!E52</f>
        <v>7.7262592412807905E-7</v>
      </c>
      <c r="DW53" s="3">
        <f>'[1]GovtExp (VDGM+VIGM)'!F52</f>
        <v>0</v>
      </c>
      <c r="DX53" s="3">
        <f>'[1]GovtExp (VDGM+VIGM)'!G52</f>
        <v>7.7265565323614304E-7</v>
      </c>
      <c r="DY53" s="3">
        <f>'[1]GovtExp (VDGM+VIGM)'!H52</f>
        <v>7.7213923077579196E-7</v>
      </c>
      <c r="DZ53" s="3">
        <f>'[1]GovtExp (VDGM+VIGM)'!I52</f>
        <v>2.3417334205078099E-7</v>
      </c>
      <c r="EA53" s="3">
        <f>'[1]GovtExp (VDGM+VIGM)'!J52</f>
        <v>7.7219283411977802E-7</v>
      </c>
      <c r="EB53" s="3">
        <f>'[1]GovtExp (VDGM+VIGM)'!K52</f>
        <v>7.7260955322344703E-7</v>
      </c>
      <c r="EC53" s="3">
        <f>'[1]GovtExp (VDGM+VIGM)'!L52</f>
        <v>7.7186541602713998E-7</v>
      </c>
      <c r="ED53" s="3">
        <f>'[1]GovtExp (VDGM+VIGM)'!M52</f>
        <v>4.9265272537013499E-6</v>
      </c>
      <c r="EE53" s="3">
        <f>'[1]GovtExp (VDGM+VIGM)'!N52</f>
        <v>7.7623481047339697E-5</v>
      </c>
      <c r="EF53" s="3">
        <f>[1]Export!C52</f>
        <v>51.543949127197301</v>
      </c>
      <c r="EG53" s="3">
        <f>[1]Export!D52</f>
        <v>104.385299682617</v>
      </c>
      <c r="EH53" s="3">
        <f>[1]Export!E52</f>
        <v>4632.54541015625</v>
      </c>
      <c r="EI53" s="3">
        <f>[1]Export!F52</f>
        <v>1.64942455291748</v>
      </c>
      <c r="EJ53" s="3">
        <f>[1]Export!G52</f>
        <v>973.64459228515602</v>
      </c>
      <c r="EK53" s="3">
        <f>[1]Export!H52</f>
        <v>17.931922912597699</v>
      </c>
      <c r="EL53" s="3">
        <f>[1]Export!I52</f>
        <v>3.99999998990097E-6</v>
      </c>
      <c r="EM53" s="3">
        <f>[1]Export!J52</f>
        <v>23.928243637085</v>
      </c>
      <c r="EN53" s="3">
        <f>[1]Export!K52</f>
        <v>217.12530517578099</v>
      </c>
      <c r="EO53" s="3">
        <f>[1]Export!L52</f>
        <v>40.660346984863303</v>
      </c>
      <c r="EP53" s="3">
        <f>[1]Export!M52</f>
        <v>157.66535949707</v>
      </c>
      <c r="EQ53" s="3">
        <f>[1]Export!N52</f>
        <v>28390.96875</v>
      </c>
      <c r="ER53">
        <f t="shared" si="1"/>
        <v>34636.708439916147</v>
      </c>
    </row>
    <row r="54" spans="1:148" x14ac:dyDescent="0.35">
      <c r="A54" s="1" t="s">
        <v>11</v>
      </c>
      <c r="B54" t="s">
        <v>19</v>
      </c>
      <c r="C54">
        <f>'R12-S8 MRIO'!C54/'R12-S8 MRIO'!$C$100</f>
        <v>1.0406109764952242E-7</v>
      </c>
      <c r="D54">
        <f>'R12-S8 MRIO'!D54/'R12-S8 MRIO'!$D$100</f>
        <v>9.2877440990857081E-14</v>
      </c>
      <c r="E54">
        <f>'R12-S8 MRIO'!E54/'R12-S8 MRIO'!$E$100</f>
        <v>9.2010240391261534E-7</v>
      </c>
      <c r="F54">
        <f>'R12-S8 MRIO'!F54/'R12-S8 MRIO'!$F$100</f>
        <v>1.7829877542968973E-8</v>
      </c>
      <c r="G54">
        <f>'R12-S8 MRIO'!G54/'R12-S8 MRIO'!$G$100</f>
        <v>1.7498878232016254E-9</v>
      </c>
      <c r="H54">
        <f>'R12-S8 MRIO'!H54/'R12-S8 MRIO'!$H$100</f>
        <v>3.9014419673211674E-8</v>
      </c>
      <c r="I54">
        <f>'R12-S8 MRIO'!I54/'R12-S8 MRIO'!$I$100</f>
        <v>1.4493942079117359E-8</v>
      </c>
      <c r="J54">
        <f>'R12-S8 MRIO'!J54/'R12-S8 MRIO'!$J$100</f>
        <v>1.2077531953650168E-10</v>
      </c>
      <c r="K54">
        <f>'R12-S8 MRIO'!K54/'R12-S8 MRIO'!$K$100</f>
        <v>1.1686910370532086E-6</v>
      </c>
      <c r="L54">
        <f>'R12-S8 MRIO'!L54/'R12-S8 MRIO'!$L$100</f>
        <v>1.5588873018129369E-10</v>
      </c>
      <c r="M54">
        <f>'R12-S8 MRIO'!M54/'R12-S8 MRIO'!$M$100</f>
        <v>5.6255752720822449E-5</v>
      </c>
      <c r="N54">
        <f>'R12-S8 MRIO'!N54/'R12-S8 MRIO'!$N$100</f>
        <v>2.9463477665462087E-6</v>
      </c>
      <c r="O54">
        <f>'R12-S8 MRIO'!O54/'R12-S8 MRIO'!$O$100</f>
        <v>1.4762080326212538E-7</v>
      </c>
      <c r="P54">
        <f>'R12-S8 MRIO'!P54/'R12-S8 MRIO'!$P$100</f>
        <v>6.3806952895702767E-6</v>
      </c>
      <c r="Q54">
        <f>'R12-S8 MRIO'!Q54/'R12-S8 MRIO'!$Q$100</f>
        <v>1.0646843509132077E-5</v>
      </c>
      <c r="R54">
        <f>'R12-S8 MRIO'!R54/'R12-S8 MRIO'!$R$100</f>
        <v>4.7307336349749495E-8</v>
      </c>
      <c r="S54">
        <f>'R12-S8 MRIO'!S54/'R12-S8 MRIO'!$S$100</f>
        <v>1.3868675047264775E-5</v>
      </c>
      <c r="T54">
        <f>'R12-S8 MRIO'!T54/'R12-S8 MRIO'!$T$100</f>
        <v>7.6343852781117954E-11</v>
      </c>
      <c r="U54">
        <f>'R12-S8 MRIO'!U54/'R12-S8 MRIO'!$U$100</f>
        <v>2.4398035214492764E-4</v>
      </c>
      <c r="V54">
        <f>'R12-S8 MRIO'!V54/'R12-S8 MRIO'!$V$100</f>
        <v>9.4201548471978248E-6</v>
      </c>
      <c r="W54">
        <f>'R12-S8 MRIO'!W54/'R12-S8 MRIO'!$W$100</f>
        <v>1.7510217834208178E-6</v>
      </c>
      <c r="X54">
        <f>'R12-S8 MRIO'!X54/'R12-S8 MRIO'!$X$100</f>
        <v>3.18316850081523E-5</v>
      </c>
      <c r="Y54">
        <f>'R12-S8 MRIO'!Y54/'R12-S8 MRIO'!$Y$100</f>
        <v>3.9353973566086487E-5</v>
      </c>
      <c r="Z54">
        <f>'R12-S8 MRIO'!Z54/'R12-S8 MRIO'!$Z$100</f>
        <v>1.8538858967702998E-7</v>
      </c>
      <c r="AA54">
        <f>'R12-S8 MRIO'!AA54/'R12-S8 MRIO'!$AA$100</f>
        <v>5.1261380018260469E-7</v>
      </c>
      <c r="AB54">
        <f>'R12-S8 MRIO'!AB54/'R12-S8 MRIO'!$AB$100</f>
        <v>2.0753948323653688E-10</v>
      </c>
      <c r="AC54">
        <f>'R12-S8 MRIO'!AC54/'R12-S8 MRIO'!$AC$100</f>
        <v>5.7556369911799436E-5</v>
      </c>
      <c r="AD54">
        <f>'R12-S8 MRIO'!AD54/'R12-S8 MRIO'!$AD$100</f>
        <v>2.1450056226847898E-6</v>
      </c>
      <c r="AE54">
        <f>'R12-S8 MRIO'!AE54/'R12-S8 MRIO'!$AE$100</f>
        <v>9.6158889203968249E-8</v>
      </c>
      <c r="AF54">
        <f>'R12-S8 MRIO'!AF54/'R12-S8 MRIO'!$AF$100</f>
        <v>1.5574947819816014E-6</v>
      </c>
      <c r="AG54">
        <f>'R12-S8 MRIO'!AG54/'R12-S8 MRIO'!$AG$100</f>
        <v>1.9998178312139859E-7</v>
      </c>
      <c r="AH54">
        <f>'R12-S8 MRIO'!AH54/'R12-S8 MRIO'!$AH$100</f>
        <v>4.1218765722817451E-9</v>
      </c>
      <c r="AI54">
        <f>'R12-S8 MRIO'!AI54/'R12-S8 MRIO'!$AI$100</f>
        <v>3.3178533624612195E-4</v>
      </c>
      <c r="AJ54">
        <f>'R12-S8 MRIO'!AJ54/'R12-S8 MRIO'!$AJ$100</f>
        <v>1.8716656445442768E-9</v>
      </c>
      <c r="AK54">
        <f>'R12-S8 MRIO'!AK54/'R12-S8 MRIO'!$AK$100</f>
        <v>6.2233560188625983E-3</v>
      </c>
      <c r="AL54">
        <f>'R12-S8 MRIO'!AL54/'R12-S8 MRIO'!$AL$100</f>
        <v>1.631488355722344E-4</v>
      </c>
      <c r="AM54">
        <f>'R12-S8 MRIO'!AM54/'R12-S8 MRIO'!$AM$100</f>
        <v>7.6318714910509573E-6</v>
      </c>
      <c r="AN54">
        <f>'R12-S8 MRIO'!AN54/'R12-S8 MRIO'!$AN$100</f>
        <v>1.2624868261994248E-4</v>
      </c>
      <c r="AO54">
        <f>'R12-S8 MRIO'!AO54/'R12-S8 MRIO'!$AO$100</f>
        <v>1.1008428259460741E-4</v>
      </c>
      <c r="AP54">
        <f>'R12-S8 MRIO'!AP54/'R12-S8 MRIO'!$AP$100</f>
        <v>2.1560083486552016E-6</v>
      </c>
      <c r="AQ54">
        <f>'R12-S8 MRIO'!AQ54/'R12-S8 MRIO'!$AQ$100</f>
        <v>4.3395286669308398E-7</v>
      </c>
      <c r="AR54">
        <f>'R12-S8 MRIO'!AR54/'R12-S8 MRIO'!$AR$100</f>
        <v>5.3935760509437351E-11</v>
      </c>
      <c r="AS54">
        <f>'R12-S8 MRIO'!AS54/'R12-S8 MRIO'!$AS$100</f>
        <v>7.759672494990304E-5</v>
      </c>
      <c r="AT54">
        <f>'R12-S8 MRIO'!AT54/'R12-S8 MRIO'!$AT$100</f>
        <v>9.0785004393193975E-6</v>
      </c>
      <c r="AU54">
        <f>'R12-S8 MRIO'!AU54/'R12-S8 MRIO'!$AU$100</f>
        <v>1.4425704323002809E-6</v>
      </c>
      <c r="AV54">
        <f>'R12-S8 MRIO'!AV54/'R12-S8 MRIO'!$AV$100</f>
        <v>3.3360811623801925E-5</v>
      </c>
      <c r="AW54">
        <f>'R12-S8 MRIO'!AW54/'R12-S8 MRIO'!$AW$100</f>
        <v>3.8300054750743655E-5</v>
      </c>
      <c r="AX54">
        <f>'R12-S8 MRIO'!AX54/'R12-S8 MRIO'!$AX$100</f>
        <v>6.2722562455988221E-8</v>
      </c>
      <c r="AY54">
        <f>'R12-S8 MRIO'!AY54/'R12-S8 MRIO'!$AY$100</f>
        <v>3.0225897370936869E-4</v>
      </c>
      <c r="AZ54">
        <f>'R12-S8 MRIO'!AZ54/'R12-S8 MRIO'!$AZ$100</f>
        <v>4.4600205702190199E-7</v>
      </c>
      <c r="BA54">
        <f>'R12-S8 MRIO'!BA54/'R12-S8 MRIO'!$BA$100</f>
        <v>7.1756094334718468E-2</v>
      </c>
      <c r="BB54">
        <f>'R12-S8 MRIO'!BB54/'R12-S8 MRIO'!$BB$100</f>
        <v>1.7434982436166174E-4</v>
      </c>
      <c r="BC54">
        <f>'R12-S8 MRIO'!BC54/'R12-S8 MRIO'!$BC$100</f>
        <v>3.9522457700931035E-5</v>
      </c>
      <c r="BD54">
        <f>'R12-S8 MRIO'!BD54/'R12-S8 MRIO'!$BD$100</f>
        <v>6.4887561318560769E-4</v>
      </c>
      <c r="BE54">
        <f>'R12-S8 MRIO'!BE54/'R12-S8 MRIO'!$BE$100</f>
        <v>9.3489918302744281E-4</v>
      </c>
      <c r="BF54">
        <f>'R12-S8 MRIO'!BF54/'R12-S8 MRIO'!$BF$100</f>
        <v>2.0509248121232591E-5</v>
      </c>
      <c r="BG54">
        <f>'R12-S8 MRIO'!BG54/'R12-S8 MRIO'!$BG$100</f>
        <v>4.3345215488069743E-5</v>
      </c>
      <c r="BH54">
        <f>'R12-S8 MRIO'!BH54/'R12-S8 MRIO'!$BH$100</f>
        <v>1.6369617537592289E-10</v>
      </c>
      <c r="BI54">
        <f>'R12-S8 MRIO'!BI54/'R12-S8 MRIO'!$BI$100</f>
        <v>3.0080934046194485E-3</v>
      </c>
      <c r="BJ54">
        <f>'R12-S8 MRIO'!BJ54/'R12-S8 MRIO'!$BJ$100</f>
        <v>2.5246675969593256E-5</v>
      </c>
      <c r="BK54">
        <f>'R12-S8 MRIO'!BK54/'R12-S8 MRIO'!$BK$100</f>
        <v>1.8470836408074111E-6</v>
      </c>
      <c r="BL54">
        <f>'R12-S8 MRIO'!BL54/'R12-S8 MRIO'!$BL$100</f>
        <v>6.9369364594150883E-5</v>
      </c>
      <c r="BM54">
        <f>'R12-S8 MRIO'!BM54/'R12-S8 MRIO'!$BM$100</f>
        <v>1.402277195972363E-4</v>
      </c>
      <c r="BN54">
        <f>'R12-S8 MRIO'!BN54/'R12-S8 MRIO'!$BN$100</f>
        <v>3.6156979496834582E-7</v>
      </c>
      <c r="BO54">
        <f>'R12-S8 MRIO'!BO54/'R12-S8 MRIO'!$BO$100</f>
        <v>7.6763532534781379E-6</v>
      </c>
      <c r="BP54">
        <f>'R12-S8 MRIO'!BP54/'R12-S8 MRIO'!$BP$100</f>
        <v>5.3425247015904732E-10</v>
      </c>
      <c r="BQ54">
        <f>'R12-S8 MRIO'!BQ54/'R12-S8 MRIO'!$BQ$100</f>
        <v>1.0002326578267165E-3</v>
      </c>
      <c r="BR54">
        <f>'R12-S8 MRIO'!BR54/'R12-S8 MRIO'!$BR$100</f>
        <v>6.9653278178065249E-6</v>
      </c>
      <c r="BS54">
        <f>'R12-S8 MRIO'!BS54/'R12-S8 MRIO'!$BS$100</f>
        <v>4.9377088173500699E-7</v>
      </c>
      <c r="BT54">
        <f>'R12-S8 MRIO'!BT54/'R12-S8 MRIO'!$BT$100</f>
        <v>5.8151632959407699E-5</v>
      </c>
      <c r="BU54">
        <f>'R12-S8 MRIO'!BU54/'R12-S8 MRIO'!$BU$100</f>
        <v>7.1806956812721525E-5</v>
      </c>
      <c r="BV54">
        <f>'R12-S8 MRIO'!BV54/'R12-S8 MRIO'!$BV$100</f>
        <v>1.3174580974848743E-7</v>
      </c>
      <c r="BW54">
        <f>'R12-S8 MRIO'!BW54/'R12-S8 MRIO'!$BW$100</f>
        <v>1.2837067698234253E-6</v>
      </c>
      <c r="BX54">
        <f>'R12-S8 MRIO'!BX54/'R12-S8 MRIO'!$BX$100</f>
        <v>9.7191678701779478E-11</v>
      </c>
      <c r="BY54">
        <f>'R12-S8 MRIO'!BY54/'R12-S8 MRIO'!$BY$100</f>
        <v>2.6614522236579653E-4</v>
      </c>
      <c r="BZ54">
        <f>'R12-S8 MRIO'!BZ54/'R12-S8 MRIO'!$BZ$100</f>
        <v>2.4792873259256205E-6</v>
      </c>
      <c r="CA54">
        <f>'R12-S8 MRIO'!CA54/'R12-S8 MRIO'!$CA$100</f>
        <v>1.5660096389008187E-7</v>
      </c>
      <c r="CB54">
        <f>'R12-S8 MRIO'!CB54/'R12-S8 MRIO'!$CB$100</f>
        <v>6.0094771653517337E-6</v>
      </c>
      <c r="CC54">
        <f>'R12-S8 MRIO'!CC54/'R12-S8 MRIO'!$CC$100</f>
        <v>9.9372037924996212E-6</v>
      </c>
      <c r="CD54">
        <f>'R12-S8 MRIO'!CD54/'R12-S8 MRIO'!$CD$100</f>
        <v>3.7395543534623224E-8</v>
      </c>
      <c r="CE54">
        <f>'R12-S8 MRIO'!CE54/'R12-S8 MRIO'!$CE$100</f>
        <v>3.5823876949634638E-6</v>
      </c>
      <c r="CF54">
        <f>'R12-S8 MRIO'!CF54/'R12-S8 MRIO'!$CF$100</f>
        <v>7.5981547587759107E-12</v>
      </c>
      <c r="CG54">
        <f>'R12-S8 MRIO'!CG54/'R12-S8 MRIO'!$CG$100</f>
        <v>6.2441084838456621E-5</v>
      </c>
      <c r="CH54">
        <f>'R12-S8 MRIO'!CH54/'R12-S8 MRIO'!$CH$100</f>
        <v>1.1706363267215032E-6</v>
      </c>
      <c r="CI54">
        <f>'R12-S8 MRIO'!CI54/'R12-S8 MRIO'!$CI$100</f>
        <v>1.4167025470968938E-7</v>
      </c>
      <c r="CU54" s="5">
        <f t="shared" si="0"/>
        <v>8.6270132959073598E-2</v>
      </c>
      <c r="CV54" s="2">
        <v>3.4386327024549198E-3</v>
      </c>
      <c r="CW54" s="2">
        <v>7.2811360359191903</v>
      </c>
      <c r="CX54" s="2">
        <v>244.21905517578099</v>
      </c>
      <c r="CY54" s="2">
        <v>3.9197807312011701</v>
      </c>
      <c r="CZ54" s="2">
        <v>63.188556671142599</v>
      </c>
      <c r="DA54" s="2">
        <v>27.2980556488037</v>
      </c>
      <c r="DB54" s="2">
        <v>2181.07592773438</v>
      </c>
      <c r="DC54" s="2">
        <v>199.37149047851599</v>
      </c>
      <c r="DD54" s="2">
        <v>149.20048522949199</v>
      </c>
      <c r="DE54" s="2">
        <v>3.6294469833374001</v>
      </c>
      <c r="DF54" s="2">
        <v>711.52203369140602</v>
      </c>
      <c r="DG54" s="2">
        <v>2615.08349609375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1.06374602637516E-6</v>
      </c>
      <c r="DO54">
        <v>0</v>
      </c>
      <c r="DP54">
        <v>0</v>
      </c>
      <c r="DQ54">
        <v>0</v>
      </c>
      <c r="DR54">
        <v>0</v>
      </c>
      <c r="DS54">
        <v>0</v>
      </c>
      <c r="DT54" s="3">
        <f>'[1]GovtExp (VDGM+VIGM)'!C53</f>
        <v>1.0261084426588199E-8</v>
      </c>
      <c r="DU54" s="3">
        <f>'[1]GovtExp (VDGM+VIGM)'!D53</f>
        <v>3.8261450754362201E-6</v>
      </c>
      <c r="DV54" s="3">
        <f>'[1]GovtExp (VDGM+VIGM)'!E53</f>
        <v>7.0039625279605399E-4</v>
      </c>
      <c r="DW54" s="3">
        <f>'[1]GovtExp (VDGM+VIGM)'!F53</f>
        <v>1.29318777908338E-6</v>
      </c>
      <c r="DX54" s="3">
        <f>'[1]GovtExp (VDGM+VIGM)'!G53</f>
        <v>4.58170688943937E-7</v>
      </c>
      <c r="DY54" s="3">
        <f>'[1]GovtExp (VDGM+VIGM)'!H53</f>
        <v>7.4907060479745296E-5</v>
      </c>
      <c r="DZ54" s="3">
        <f>'[1]GovtExp (VDGM+VIGM)'!I53</f>
        <v>6.3135787844657898E-2</v>
      </c>
      <c r="EA54" s="3">
        <f>'[1]GovtExp (VDGM+VIGM)'!J53</f>
        <v>4.3218536302447297E-4</v>
      </c>
      <c r="EB54" s="3">
        <f>'[1]GovtExp (VDGM+VIGM)'!K53</f>
        <v>3.6978255957364998E-4</v>
      </c>
      <c r="EC54" s="3">
        <f>'[1]GovtExp (VDGM+VIGM)'!L53</f>
        <v>1.07750229290104E-5</v>
      </c>
      <c r="ED54" s="3">
        <f>'[1]GovtExp (VDGM+VIGM)'!M53</f>
        <v>1.8678866326808899E-3</v>
      </c>
      <c r="EE54" s="3">
        <f>'[1]GovtExp (VDGM+VIGM)'!N53</f>
        <v>3.6016239318996698E-3</v>
      </c>
      <c r="EF54" s="3">
        <f>[1]Export!C53</f>
        <v>4.9236095510423201E-3</v>
      </c>
      <c r="EG54" s="3">
        <f>[1]Export!D53</f>
        <v>7.7858872413635298</v>
      </c>
      <c r="EH54" s="3">
        <f>[1]Export!E53</f>
        <v>304.74005126953102</v>
      </c>
      <c r="EI54" s="3">
        <f>[1]Export!F53</f>
        <v>4.5072183609008798</v>
      </c>
      <c r="EJ54" s="3">
        <f>[1]Export!G53</f>
        <v>734.658203125</v>
      </c>
      <c r="EK54" s="3">
        <f>[1]Export!H53</f>
        <v>43.983699798583999</v>
      </c>
      <c r="EL54" s="3">
        <f>[1]Export!I53</f>
        <v>7.99999997980194E-6</v>
      </c>
      <c r="EM54" s="3">
        <f>[1]Export!J53</f>
        <v>433.63720703125</v>
      </c>
      <c r="EN54" s="3">
        <f>[1]Export!K53</f>
        <v>212.09620666503901</v>
      </c>
      <c r="EO54" s="3">
        <f>[1]Export!L53</f>
        <v>8.3424968719482404</v>
      </c>
      <c r="EP54" s="3">
        <f>[1]Export!M53</f>
        <v>920.34167480468795</v>
      </c>
      <c r="EQ54" s="3">
        <f>[1]Export!N53</f>
        <v>3093.16723632813</v>
      </c>
      <c r="ER54">
        <f t="shared" si="1"/>
        <v>11969.300456474515</v>
      </c>
    </row>
    <row r="55" spans="1:148" x14ac:dyDescent="0.35">
      <c r="A55" s="1" t="s">
        <v>11</v>
      </c>
      <c r="B55" t="s">
        <v>20</v>
      </c>
      <c r="C55">
        <f>'R12-S8 MRIO'!C55/'R12-S8 MRIO'!$C$100</f>
        <v>1.3734033508835859E-5</v>
      </c>
      <c r="D55">
        <f>'R12-S8 MRIO'!D55/'R12-S8 MRIO'!$D$100</f>
        <v>1.9956236249517902E-7</v>
      </c>
      <c r="E55">
        <f>'R12-S8 MRIO'!E55/'R12-S8 MRIO'!$E$100</f>
        <v>1.033108951193614E-4</v>
      </c>
      <c r="F55">
        <f>'R12-S8 MRIO'!F55/'R12-S8 MRIO'!$F$100</f>
        <v>2.3451667812528841E-3</v>
      </c>
      <c r="G55">
        <f>'R12-S8 MRIO'!G55/'R12-S8 MRIO'!$G$100</f>
        <v>1.1852560255578269E-3</v>
      </c>
      <c r="H55">
        <f>'R12-S8 MRIO'!H55/'R12-S8 MRIO'!$H$100</f>
        <v>2.0892609224047094E-4</v>
      </c>
      <c r="I55">
        <f>'R12-S8 MRIO'!I55/'R12-S8 MRIO'!$I$100</f>
        <v>1.1736164882305057E-4</v>
      </c>
      <c r="J55">
        <f>'R12-S8 MRIO'!J55/'R12-S8 MRIO'!$J$100</f>
        <v>9.1865496887906043E-6</v>
      </c>
      <c r="K55">
        <f>'R12-S8 MRIO'!K55/'R12-S8 MRIO'!$K$100</f>
        <v>3.2254876089607669E-8</v>
      </c>
      <c r="L55">
        <f>'R12-S8 MRIO'!L55/'R12-S8 MRIO'!$L$100</f>
        <v>6.6910909824109061E-7</v>
      </c>
      <c r="M55">
        <f>'R12-S8 MRIO'!M55/'R12-S8 MRIO'!$M$100</f>
        <v>2.6128251824808715E-6</v>
      </c>
      <c r="N55">
        <f>'R12-S8 MRIO'!N55/'R12-S8 MRIO'!$N$100</f>
        <v>1.5446273222123556E-4</v>
      </c>
      <c r="O55">
        <f>'R12-S8 MRIO'!O55/'R12-S8 MRIO'!$O$100</f>
        <v>1.9213941511324101E-4</v>
      </c>
      <c r="P55">
        <f>'R12-S8 MRIO'!P55/'R12-S8 MRIO'!$P$100</f>
        <v>1.0270525092349527E-5</v>
      </c>
      <c r="Q55">
        <f>'R12-S8 MRIO'!Q55/'R12-S8 MRIO'!$Q$100</f>
        <v>9.5424913954808712E-5</v>
      </c>
      <c r="R55">
        <f>'R12-S8 MRIO'!R55/'R12-S8 MRIO'!$R$100</f>
        <v>9.9573709552482738E-8</v>
      </c>
      <c r="S55">
        <f>'R12-S8 MRIO'!S55/'R12-S8 MRIO'!$S$100</f>
        <v>3.1893743764596955E-6</v>
      </c>
      <c r="T55">
        <f>'R12-S8 MRIO'!T55/'R12-S8 MRIO'!$T$100</f>
        <v>7.1934502682157516E-7</v>
      </c>
      <c r="U55">
        <f>'R12-S8 MRIO'!U55/'R12-S8 MRIO'!$U$100</f>
        <v>2.2853378392835672E-4</v>
      </c>
      <c r="V55">
        <f>'R12-S8 MRIO'!V55/'R12-S8 MRIO'!$V$100</f>
        <v>3.3087551390375068E-3</v>
      </c>
      <c r="W55">
        <f>'R12-S8 MRIO'!W55/'R12-S8 MRIO'!$W$100</f>
        <v>1.9547602138377941E-3</v>
      </c>
      <c r="X55">
        <f>'R12-S8 MRIO'!X55/'R12-S8 MRIO'!$X$100</f>
        <v>1.4328952605618919E-3</v>
      </c>
      <c r="Y55">
        <f>'R12-S8 MRIO'!Y55/'R12-S8 MRIO'!$Y$100</f>
        <v>9.4093503519622956E-4</v>
      </c>
      <c r="Z55">
        <f>'R12-S8 MRIO'!Z55/'R12-S8 MRIO'!$Z$100</f>
        <v>1.7695097766225122E-4</v>
      </c>
      <c r="AA55">
        <f>'R12-S8 MRIO'!AA55/'R12-S8 MRIO'!$AA$100</f>
        <v>2.5044438851744363E-8</v>
      </c>
      <c r="AB55">
        <f>'R12-S8 MRIO'!AB55/'R12-S8 MRIO'!$AB$100</f>
        <v>2.0345623795473555E-7</v>
      </c>
      <c r="AC55">
        <f>'R12-S8 MRIO'!AC55/'R12-S8 MRIO'!$AC$100</f>
        <v>2.6339524758867157E-8</v>
      </c>
      <c r="AD55">
        <f>'R12-S8 MRIO'!AD55/'R12-S8 MRIO'!$AD$100</f>
        <v>1.1270120632863117E-4</v>
      </c>
      <c r="AE55">
        <f>'R12-S8 MRIO'!AE55/'R12-S8 MRIO'!$AE$100</f>
        <v>2.3217740462367725E-7</v>
      </c>
      <c r="AF55">
        <f>'R12-S8 MRIO'!AF55/'R12-S8 MRIO'!$AF$100</f>
        <v>6.3383640695715882E-5</v>
      </c>
      <c r="AG55">
        <f>'R12-S8 MRIO'!AG55/'R12-S8 MRIO'!$AG$100</f>
        <v>1.0381732320658183E-8</v>
      </c>
      <c r="AH55">
        <f>'R12-S8 MRIO'!AH55/'R12-S8 MRIO'!$AH$100</f>
        <v>1.2150264233874535E-6</v>
      </c>
      <c r="AI55">
        <f>'R12-S8 MRIO'!AI55/'R12-S8 MRIO'!$AI$100</f>
        <v>8.9454670406483258E-6</v>
      </c>
      <c r="AJ55">
        <f>'R12-S8 MRIO'!AJ55/'R12-S8 MRIO'!$AJ$100</f>
        <v>1.7833581672973712E-6</v>
      </c>
      <c r="AK55">
        <f>'R12-S8 MRIO'!AK55/'R12-S8 MRIO'!$AK$100</f>
        <v>3.8597931834179476E-4</v>
      </c>
      <c r="AL55">
        <f>'R12-S8 MRIO'!AL55/'R12-S8 MRIO'!$AL$100</f>
        <v>6.4123248717315815E-3</v>
      </c>
      <c r="AM55">
        <f>'R12-S8 MRIO'!AM55/'R12-S8 MRIO'!$AM$100</f>
        <v>1.7567213105953024E-3</v>
      </c>
      <c r="AN55">
        <f>'R12-S8 MRIO'!AN55/'R12-S8 MRIO'!$AN$100</f>
        <v>1.7805133102444543E-3</v>
      </c>
      <c r="AO55">
        <f>'R12-S8 MRIO'!AO55/'R12-S8 MRIO'!$AO$100</f>
        <v>4.1247812114976603E-4</v>
      </c>
      <c r="AP55">
        <f>'R12-S8 MRIO'!AP55/'R12-S8 MRIO'!$AP$100</f>
        <v>2.2281850570567062E-4</v>
      </c>
      <c r="AQ55">
        <f>'R12-S8 MRIO'!AQ55/'R12-S8 MRIO'!$AQ$100</f>
        <v>1.8609024315058838E-7</v>
      </c>
      <c r="AR55">
        <f>'R12-S8 MRIO'!AR55/'R12-S8 MRIO'!$AR$100</f>
        <v>4.4407435737376934E-7</v>
      </c>
      <c r="AS55">
        <f>'R12-S8 MRIO'!AS55/'R12-S8 MRIO'!$AS$100</f>
        <v>3.8967653558122363E-6</v>
      </c>
      <c r="AT55">
        <f>'R12-S8 MRIO'!AT55/'R12-S8 MRIO'!$AT$100</f>
        <v>1.246568027361902E-3</v>
      </c>
      <c r="AU55">
        <f>'R12-S8 MRIO'!AU55/'R12-S8 MRIO'!$AU$100</f>
        <v>6.8649321131051505E-5</v>
      </c>
      <c r="AV55">
        <f>'R12-S8 MRIO'!AV55/'R12-S8 MRIO'!$AV$100</f>
        <v>1.5007042280134393E-3</v>
      </c>
      <c r="AW55">
        <f>'R12-S8 MRIO'!AW55/'R12-S8 MRIO'!$AW$100</f>
        <v>5.9138569245458539E-5</v>
      </c>
      <c r="AX55">
        <f>'R12-S8 MRIO'!AX55/'R12-S8 MRIO'!$AX$100</f>
        <v>9.6326421771862348E-5</v>
      </c>
      <c r="AY55">
        <f>'R12-S8 MRIO'!AY55/'R12-S8 MRIO'!$AY$100</f>
        <v>4.6561120242214612E-3</v>
      </c>
      <c r="AZ55">
        <f>'R12-S8 MRIO'!AZ55/'R12-S8 MRIO'!$AZ$100</f>
        <v>5.4776862536153341E-4</v>
      </c>
      <c r="BA55">
        <f>'R12-S8 MRIO'!BA55/'R12-S8 MRIO'!$BA$100</f>
        <v>1.7278946064293574E-2</v>
      </c>
      <c r="BB55">
        <f>'R12-S8 MRIO'!BB55/'R12-S8 MRIO'!$BB$100</f>
        <v>0.11937042203903865</v>
      </c>
      <c r="BC55">
        <f>'R12-S8 MRIO'!BC55/'R12-S8 MRIO'!$BC$100</f>
        <v>6.2195790450893292E-3</v>
      </c>
      <c r="BD55">
        <f>'R12-S8 MRIO'!BD55/'R12-S8 MRIO'!$BD$100</f>
        <v>8.6715473765502663E-2</v>
      </c>
      <c r="BE55">
        <f>'R12-S8 MRIO'!BE55/'R12-S8 MRIO'!$BE$100</f>
        <v>1.1914139305219803E-2</v>
      </c>
      <c r="BF55">
        <f>'R12-S8 MRIO'!BF55/'R12-S8 MRIO'!$BF$100</f>
        <v>2.4533609059149537E-2</v>
      </c>
      <c r="BG55">
        <f>'R12-S8 MRIO'!BG55/'R12-S8 MRIO'!$BG$100</f>
        <v>9.5051804901473958E-6</v>
      </c>
      <c r="BH55">
        <f>'R12-S8 MRIO'!BH55/'R12-S8 MRIO'!$BH$100</f>
        <v>6.8813156958116676E-7</v>
      </c>
      <c r="BI55">
        <f>'R12-S8 MRIO'!BI55/'R12-S8 MRIO'!$BI$100</f>
        <v>1.0503820115591356E-4</v>
      </c>
      <c r="BJ55">
        <f>'R12-S8 MRIO'!BJ55/'R12-S8 MRIO'!$BJ$100</f>
        <v>4.3286600417361586E-3</v>
      </c>
      <c r="BK55">
        <f>'R12-S8 MRIO'!BK55/'R12-S8 MRIO'!$BK$100</f>
        <v>4.6112267090485517E-4</v>
      </c>
      <c r="BL55">
        <f>'R12-S8 MRIO'!BL55/'R12-S8 MRIO'!$BL$100</f>
        <v>6.6810048437183729E-3</v>
      </c>
      <c r="BM55">
        <f>'R12-S8 MRIO'!BM55/'R12-S8 MRIO'!$BM$100</f>
        <v>6.7478605032712509E-4</v>
      </c>
      <c r="BN55">
        <f>'R12-S8 MRIO'!BN55/'R12-S8 MRIO'!$BN$100</f>
        <v>3.0174987914527646E-4</v>
      </c>
      <c r="BO55">
        <f>'R12-S8 MRIO'!BO55/'R12-S8 MRIO'!$BO$100</f>
        <v>4.2166678061517669E-7</v>
      </c>
      <c r="BP55">
        <f>'R12-S8 MRIO'!BP55/'R12-S8 MRIO'!$BP$100</f>
        <v>2.5419411973526207E-7</v>
      </c>
      <c r="BQ55">
        <f>'R12-S8 MRIO'!BQ55/'R12-S8 MRIO'!$BQ$100</f>
        <v>3.5441875280024249E-5</v>
      </c>
      <c r="BR55">
        <f>'R12-S8 MRIO'!BR55/'R12-S8 MRIO'!$BR$100</f>
        <v>6.0747572001619175E-4</v>
      </c>
      <c r="BS55">
        <f>'R12-S8 MRIO'!BS55/'R12-S8 MRIO'!$BS$100</f>
        <v>1.3380695035000601E-4</v>
      </c>
      <c r="BT55">
        <f>'R12-S8 MRIO'!BT55/'R12-S8 MRIO'!$BT$100</f>
        <v>4.0251668005965698E-4</v>
      </c>
      <c r="BU55">
        <f>'R12-S8 MRIO'!BU55/'R12-S8 MRIO'!$BU$100</f>
        <v>9.2070258576829663E-4</v>
      </c>
      <c r="BV55">
        <f>'R12-S8 MRIO'!BV55/'R12-S8 MRIO'!$BV$100</f>
        <v>9.8146664330808187E-6</v>
      </c>
      <c r="BW55">
        <f>'R12-S8 MRIO'!BW55/'R12-S8 MRIO'!$BW$100</f>
        <v>5.9558819434038899E-9</v>
      </c>
      <c r="BX55">
        <f>'R12-S8 MRIO'!BX55/'R12-S8 MRIO'!$BX$100</f>
        <v>1.8290742075465377E-8</v>
      </c>
      <c r="BY55">
        <f>'R12-S8 MRIO'!BY55/'R12-S8 MRIO'!$BY$100</f>
        <v>5.2204061326358848E-7</v>
      </c>
      <c r="BZ55">
        <f>'R12-S8 MRIO'!BZ55/'R12-S8 MRIO'!$BZ$100</f>
        <v>3.74652481338391E-5</v>
      </c>
      <c r="CA55">
        <f>'R12-S8 MRIO'!CA55/'R12-S8 MRIO'!$CA$100</f>
        <v>4.0571928660827933E-5</v>
      </c>
      <c r="CB55">
        <f>'R12-S8 MRIO'!CB55/'R12-S8 MRIO'!$CB$100</f>
        <v>1.986836969609798E-6</v>
      </c>
      <c r="CC55">
        <f>'R12-S8 MRIO'!CC55/'R12-S8 MRIO'!$CC$100</f>
        <v>1.9233121590542658E-5</v>
      </c>
      <c r="CD55">
        <f>'R12-S8 MRIO'!CD55/'R12-S8 MRIO'!$CD$100</f>
        <v>7.7464355806327722E-8</v>
      </c>
      <c r="CE55">
        <f>'R12-S8 MRIO'!CE55/'R12-S8 MRIO'!$CE$100</f>
        <v>2.7154992532539378E-6</v>
      </c>
      <c r="CF55">
        <f>'R12-S8 MRIO'!CF55/'R12-S8 MRIO'!$CF$100</f>
        <v>2.0822907997282758E-7</v>
      </c>
      <c r="CG55">
        <f>'R12-S8 MRIO'!CG55/'R12-S8 MRIO'!$CG$100</f>
        <v>2.5981386314614488E-5</v>
      </c>
      <c r="CH55">
        <f>'R12-S8 MRIO'!CH55/'R12-S8 MRIO'!$CH$100</f>
        <v>8.1931439805354826E-4</v>
      </c>
      <c r="CI55">
        <f>'R12-S8 MRIO'!CI55/'R12-S8 MRIO'!$CI$100</f>
        <v>2.1675717242780379E-4</v>
      </c>
      <c r="CU55" s="5">
        <f t="shared" si="0"/>
        <v>0.31369476393848039</v>
      </c>
      <c r="CV55" s="2">
        <v>0.24157549440860701</v>
      </c>
      <c r="CW55" s="2">
        <v>0.104225873947144</v>
      </c>
      <c r="CX55" s="2">
        <v>162.14561462402301</v>
      </c>
      <c r="CY55" s="2">
        <v>1.0097258491441601E-3</v>
      </c>
      <c r="CZ55" s="2">
        <v>382.38406372070301</v>
      </c>
      <c r="DA55" s="2">
        <v>12.8948965072632</v>
      </c>
      <c r="DB55" s="2">
        <v>1072.66223144531</v>
      </c>
      <c r="DC55" s="2">
        <v>110.904541015625</v>
      </c>
      <c r="DD55" s="2">
        <v>20.077337265014599</v>
      </c>
      <c r="DE55" s="2">
        <v>0.117531277239323</v>
      </c>
      <c r="DF55" s="2">
        <v>770.4873046875</v>
      </c>
      <c r="DG55" s="2">
        <v>2374.08251953125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74.289947509765597</v>
      </c>
      <c r="DO55">
        <v>0</v>
      </c>
      <c r="DP55">
        <v>0</v>
      </c>
      <c r="DQ55">
        <v>0</v>
      </c>
      <c r="DR55">
        <v>0</v>
      </c>
      <c r="DS55">
        <v>0</v>
      </c>
      <c r="DT55" s="3">
        <f>'[1]GovtExp (VDGM+VIGM)'!C54</f>
        <v>1.25625078339908E-7</v>
      </c>
      <c r="DU55" s="3">
        <f>'[1]GovtExp (VDGM+VIGM)'!D54</f>
        <v>3.4617048783047702E-8</v>
      </c>
      <c r="DV55" s="3">
        <f>'[1]GovtExp (VDGM+VIGM)'!E54</f>
        <v>8.5720232164021595E-5</v>
      </c>
      <c r="DW55" s="3">
        <f>'[1]GovtExp (VDGM+VIGM)'!F54</f>
        <v>4.8951309672418099E-10</v>
      </c>
      <c r="DX55" s="3">
        <f>'[1]GovtExp (VDGM+VIGM)'!G54</f>
        <v>2.43363465415314E-4</v>
      </c>
      <c r="DY55" s="3">
        <f>'[1]GovtExp (VDGM+VIGM)'!H54</f>
        <v>7.3940295806096401E-6</v>
      </c>
      <c r="DZ55" s="3">
        <f>'[1]GovtExp (VDGM+VIGM)'!I54</f>
        <v>3.3766257110983099E-3</v>
      </c>
      <c r="EA55" s="3">
        <f>'[1]GovtExp (VDGM+VIGM)'!J54</f>
        <v>6.3390376453753601E-5</v>
      </c>
      <c r="EB55" s="3">
        <f>'[1]GovtExp (VDGM+VIGM)'!K54</f>
        <v>1.3243618923297601E-5</v>
      </c>
      <c r="EC55" s="3">
        <f>'[1]GovtExp (VDGM+VIGM)'!L54</f>
        <v>4.6804817799284098E-8</v>
      </c>
      <c r="ED55" s="3">
        <f>'[1]GovtExp (VDGM+VIGM)'!M54</f>
        <v>5.0506694242358197E-4</v>
      </c>
      <c r="EE55" s="3">
        <f>'[1]GovtExp (VDGM+VIGM)'!N54</f>
        <v>1.29649788141251E-3</v>
      </c>
      <c r="EF55" s="3">
        <f>[1]Export!C54</f>
        <v>19.639635086059599</v>
      </c>
      <c r="EG55" s="3">
        <f>[1]Export!D54</f>
        <v>7.8496937751770002</v>
      </c>
      <c r="EH55" s="3">
        <f>[1]Export!E54</f>
        <v>2650.81396484375</v>
      </c>
      <c r="EI55" s="3">
        <f>[1]Export!F54</f>
        <v>0.72686547040939298</v>
      </c>
      <c r="EJ55" s="3">
        <f>[1]Export!G54</f>
        <v>3109.75073242188</v>
      </c>
      <c r="EK55" s="3">
        <f>[1]Export!H54</f>
        <v>172.06658935546901</v>
      </c>
      <c r="EL55" s="3">
        <f>[1]Export!I54</f>
        <v>7.99999997980194E-6</v>
      </c>
      <c r="EM55" s="3">
        <f>[1]Export!J54</f>
        <v>1617.91870117188</v>
      </c>
      <c r="EN55" s="3">
        <f>[1]Export!K54</f>
        <v>249.91127014160199</v>
      </c>
      <c r="EO55" s="3">
        <f>[1]Export!L54</f>
        <v>3.7445139884948699</v>
      </c>
      <c r="EP55" s="3">
        <f>[1]Export!M54</f>
        <v>13909.2958984375</v>
      </c>
      <c r="EQ55" s="3">
        <f>[1]Export!N54</f>
        <v>28321.140625</v>
      </c>
      <c r="ER55">
        <f t="shared" si="1"/>
        <v>55043.884277407793</v>
      </c>
    </row>
    <row r="56" spans="1:148" x14ac:dyDescent="0.35">
      <c r="A56" s="1" t="s">
        <v>11</v>
      </c>
      <c r="B56" t="s">
        <v>21</v>
      </c>
      <c r="C56">
        <f>'R12-S8 MRIO'!C56/'R12-S8 MRIO'!$C$100</f>
        <v>3.0282939402737742E-7</v>
      </c>
      <c r="D56">
        <f>'R12-S8 MRIO'!D56/'R12-S8 MRIO'!$D$100</f>
        <v>5.1059935652853415E-8</v>
      </c>
      <c r="E56">
        <f>'R12-S8 MRIO'!E56/'R12-S8 MRIO'!$E$100</f>
        <v>7.8561259626918294E-6</v>
      </c>
      <c r="F56">
        <f>'R12-S8 MRIO'!F56/'R12-S8 MRIO'!$F$100</f>
        <v>4.8467176353085823E-5</v>
      </c>
      <c r="G56">
        <f>'R12-S8 MRIO'!G56/'R12-S8 MRIO'!$G$100</f>
        <v>1.17421321148671E-3</v>
      </c>
      <c r="H56">
        <f>'R12-S8 MRIO'!H56/'R12-S8 MRIO'!$H$100</f>
        <v>1.9636502378228286E-4</v>
      </c>
      <c r="I56">
        <f>'R12-S8 MRIO'!I56/'R12-S8 MRIO'!$I$100</f>
        <v>5.1403036527573456E-5</v>
      </c>
      <c r="J56">
        <f>'R12-S8 MRIO'!J56/'R12-S8 MRIO'!$J$100</f>
        <v>2.2251299623635118E-5</v>
      </c>
      <c r="K56">
        <f>'R12-S8 MRIO'!K56/'R12-S8 MRIO'!$K$100</f>
        <v>4.6574940719166924E-8</v>
      </c>
      <c r="L56">
        <f>'R12-S8 MRIO'!L56/'R12-S8 MRIO'!$L$100</f>
        <v>7.0989963818744885E-7</v>
      </c>
      <c r="M56">
        <f>'R12-S8 MRIO'!M56/'R12-S8 MRIO'!$M$100</f>
        <v>7.6352081023366079E-7</v>
      </c>
      <c r="N56">
        <f>'R12-S8 MRIO'!N56/'R12-S8 MRIO'!$N$100</f>
        <v>1.044415027543902E-5</v>
      </c>
      <c r="O56">
        <f>'R12-S8 MRIO'!O56/'R12-S8 MRIO'!$O$100</f>
        <v>1.6881312073437771E-4</v>
      </c>
      <c r="P56">
        <f>'R12-S8 MRIO'!P56/'R12-S8 MRIO'!$P$100</f>
        <v>6.1002584350721792E-5</v>
      </c>
      <c r="Q56">
        <f>'R12-S8 MRIO'!Q56/'R12-S8 MRIO'!$Q$100</f>
        <v>8.7003351309889362E-5</v>
      </c>
      <c r="R56">
        <f>'R12-S8 MRIO'!R56/'R12-S8 MRIO'!$R$100</f>
        <v>9.2377902515737261E-6</v>
      </c>
      <c r="S56">
        <f>'R12-S8 MRIO'!S56/'R12-S8 MRIO'!$S$100</f>
        <v>2.8438667740495188E-7</v>
      </c>
      <c r="T56">
        <f>'R12-S8 MRIO'!T56/'R12-S8 MRIO'!$T$100</f>
        <v>3.2529309363530099E-7</v>
      </c>
      <c r="U56">
        <f>'R12-S8 MRIO'!U56/'R12-S8 MRIO'!$U$100</f>
        <v>9.1964074540519687E-6</v>
      </c>
      <c r="V56">
        <f>'R12-S8 MRIO'!V56/'R12-S8 MRIO'!$V$100</f>
        <v>9.7289323202167798E-5</v>
      </c>
      <c r="W56">
        <f>'R12-S8 MRIO'!W56/'R12-S8 MRIO'!$W$100</f>
        <v>2.9754801955596344E-3</v>
      </c>
      <c r="X56">
        <f>'R12-S8 MRIO'!X56/'R12-S8 MRIO'!$X$100</f>
        <v>3.3791956820730846E-4</v>
      </c>
      <c r="Y56">
        <f>'R12-S8 MRIO'!Y56/'R12-S8 MRIO'!$Y$100</f>
        <v>6.0262209282168949E-4</v>
      </c>
      <c r="Z56">
        <f>'R12-S8 MRIO'!Z56/'R12-S8 MRIO'!$Z$100</f>
        <v>1.8743448080249316E-4</v>
      </c>
      <c r="AA56">
        <f>'R12-S8 MRIO'!AA56/'R12-S8 MRIO'!$AA$100</f>
        <v>2.7642461767883216E-10</v>
      </c>
      <c r="AB56">
        <f>'R12-S8 MRIO'!AB56/'R12-S8 MRIO'!$AB$100</f>
        <v>5.3165990505787062E-7</v>
      </c>
      <c r="AC56">
        <f>'R12-S8 MRIO'!AC56/'R12-S8 MRIO'!$AC$100</f>
        <v>3.3434646782647267E-7</v>
      </c>
      <c r="AD56">
        <f>'R12-S8 MRIO'!AD56/'R12-S8 MRIO'!$AD$100</f>
        <v>1.7995772396467213E-5</v>
      </c>
      <c r="AE56">
        <f>'R12-S8 MRIO'!AE56/'R12-S8 MRIO'!$AE$100</f>
        <v>1.4601950965467981E-4</v>
      </c>
      <c r="AF56">
        <f>'R12-S8 MRIO'!AF56/'R12-S8 MRIO'!$AF$100</f>
        <v>5.0151422741016502E-6</v>
      </c>
      <c r="AG56">
        <f>'R12-S8 MRIO'!AG56/'R12-S8 MRIO'!$AG$100</f>
        <v>4.7813224242075479E-6</v>
      </c>
      <c r="AH56">
        <f>'R12-S8 MRIO'!AH56/'R12-S8 MRIO'!$AH$100</f>
        <v>6.3256412269265097E-8</v>
      </c>
      <c r="AI56">
        <f>'R12-S8 MRIO'!AI56/'R12-S8 MRIO'!$AI$100</f>
        <v>7.6728484991622023E-7</v>
      </c>
      <c r="AJ56">
        <f>'R12-S8 MRIO'!AJ56/'R12-S8 MRIO'!$AJ$100</f>
        <v>1.5562419779196467E-6</v>
      </c>
      <c r="AK56">
        <f>'R12-S8 MRIO'!AK56/'R12-S8 MRIO'!$AK$100</f>
        <v>2.0457931938344819E-4</v>
      </c>
      <c r="AL56">
        <f>'R12-S8 MRIO'!AL56/'R12-S8 MRIO'!$AL$100</f>
        <v>4.5298280529659882E-4</v>
      </c>
      <c r="AM56">
        <f>'R12-S8 MRIO'!AM56/'R12-S8 MRIO'!$AM$100</f>
        <v>1.9078456075200097E-2</v>
      </c>
      <c r="AN56">
        <f>'R12-S8 MRIO'!AN56/'R12-S8 MRIO'!$AN$100</f>
        <v>1.282751380709305E-3</v>
      </c>
      <c r="AO56">
        <f>'R12-S8 MRIO'!AO56/'R12-S8 MRIO'!$AO$100</f>
        <v>9.8932754715344616E-4</v>
      </c>
      <c r="AP56">
        <f>'R12-S8 MRIO'!AP56/'R12-S8 MRIO'!$AP$100</f>
        <v>7.8553117277248741E-4</v>
      </c>
      <c r="AQ56">
        <f>'R12-S8 MRIO'!AQ56/'R12-S8 MRIO'!$AQ$100</f>
        <v>1.2447803339296148E-8</v>
      </c>
      <c r="AR56">
        <f>'R12-S8 MRIO'!AR56/'R12-S8 MRIO'!$AR$100</f>
        <v>1.8274077275734923E-7</v>
      </c>
      <c r="AS56">
        <f>'R12-S8 MRIO'!AS56/'R12-S8 MRIO'!$AS$100</f>
        <v>4.5259128589018084E-5</v>
      </c>
      <c r="AT56">
        <f>'R12-S8 MRIO'!AT56/'R12-S8 MRIO'!$AT$100</f>
        <v>2.1303089209063336E-4</v>
      </c>
      <c r="AU56">
        <f>'R12-S8 MRIO'!AU56/'R12-S8 MRIO'!$AU$100</f>
        <v>1.273735507429268E-2</v>
      </c>
      <c r="AV56">
        <f>'R12-S8 MRIO'!AV56/'R12-S8 MRIO'!$AV$100</f>
        <v>2.9697765825554412E-4</v>
      </c>
      <c r="AW56">
        <f>'R12-S8 MRIO'!AW56/'R12-S8 MRIO'!$AW$100</f>
        <v>1.6738467994517751E-3</v>
      </c>
      <c r="AX56">
        <f>'R12-S8 MRIO'!AX56/'R12-S8 MRIO'!$AX$100</f>
        <v>4.2043719341890401E-4</v>
      </c>
      <c r="AY56">
        <f>'R12-S8 MRIO'!AY56/'R12-S8 MRIO'!$AY$100</f>
        <v>9.9639020831348278E-4</v>
      </c>
      <c r="AZ56">
        <f>'R12-S8 MRIO'!AZ56/'R12-S8 MRIO'!$AZ$100</f>
        <v>9.6769544088590542E-5</v>
      </c>
      <c r="BA56">
        <f>'R12-S8 MRIO'!BA56/'R12-S8 MRIO'!$BA$100</f>
        <v>1.4010238300284267E-2</v>
      </c>
      <c r="BB56">
        <f>'R12-S8 MRIO'!BB56/'R12-S8 MRIO'!$BB$100</f>
        <v>3.1244524758458031E-3</v>
      </c>
      <c r="BC56">
        <f>'R12-S8 MRIO'!BC56/'R12-S8 MRIO'!$BC$100</f>
        <v>7.6732478036386526E-2</v>
      </c>
      <c r="BD56">
        <f>'R12-S8 MRIO'!BD56/'R12-S8 MRIO'!$BD$100</f>
        <v>1.9432670067628874E-2</v>
      </c>
      <c r="BE56">
        <f>'R12-S8 MRIO'!BE56/'R12-S8 MRIO'!$BE$100</f>
        <v>1.2127049742365397E-2</v>
      </c>
      <c r="BF56">
        <f>'R12-S8 MRIO'!BF56/'R12-S8 MRIO'!$BF$100</f>
        <v>3.9630615894529755E-3</v>
      </c>
      <c r="BG56">
        <f>'R12-S8 MRIO'!BG56/'R12-S8 MRIO'!$BG$100</f>
        <v>1.752135397013393E-7</v>
      </c>
      <c r="BH56">
        <f>'R12-S8 MRIO'!BH56/'R12-S8 MRIO'!$BH$100</f>
        <v>1.4110465097449165E-7</v>
      </c>
      <c r="BI56">
        <f>'R12-S8 MRIO'!BI56/'R12-S8 MRIO'!$BI$100</f>
        <v>3.2810843091617589E-5</v>
      </c>
      <c r="BJ56">
        <f>'R12-S8 MRIO'!BJ56/'R12-S8 MRIO'!$BJ$100</f>
        <v>5.9885392387484098E-5</v>
      </c>
      <c r="BK56">
        <f>'R12-S8 MRIO'!BK56/'R12-S8 MRIO'!$BK$100</f>
        <v>2.8111361165288275E-3</v>
      </c>
      <c r="BL56">
        <f>'R12-S8 MRIO'!BL56/'R12-S8 MRIO'!$BL$100</f>
        <v>1.6553386570884962E-4</v>
      </c>
      <c r="BM56">
        <f>'R12-S8 MRIO'!BM56/'R12-S8 MRIO'!$BM$100</f>
        <v>8.6135628484652264E-4</v>
      </c>
      <c r="BN56">
        <f>'R12-S8 MRIO'!BN56/'R12-S8 MRIO'!$BN$100</f>
        <v>1.0812377798024458E-4</v>
      </c>
      <c r="BO56">
        <f>'R12-S8 MRIO'!BO56/'R12-S8 MRIO'!$BO$100</f>
        <v>8.3561932904125981E-8</v>
      </c>
      <c r="BP56">
        <f>'R12-S8 MRIO'!BP56/'R12-S8 MRIO'!$BP$100</f>
        <v>4.7664012344444902E-7</v>
      </c>
      <c r="BQ56">
        <f>'R12-S8 MRIO'!BQ56/'R12-S8 MRIO'!$BQ$100</f>
        <v>9.248179609741268E-6</v>
      </c>
      <c r="BR56">
        <f>'R12-S8 MRIO'!BR56/'R12-S8 MRIO'!$BR$100</f>
        <v>4.1489849123258816E-5</v>
      </c>
      <c r="BS56">
        <f>'R12-S8 MRIO'!BS56/'R12-S8 MRIO'!$BS$100</f>
        <v>1.0660344679506843E-3</v>
      </c>
      <c r="BT56">
        <f>'R12-S8 MRIO'!BT56/'R12-S8 MRIO'!$BT$100</f>
        <v>2.6079523364761707E-4</v>
      </c>
      <c r="BU56">
        <f>'R12-S8 MRIO'!BU56/'R12-S8 MRIO'!$BU$100</f>
        <v>7.970661172696993E-4</v>
      </c>
      <c r="BV56">
        <f>'R12-S8 MRIO'!BV56/'R12-S8 MRIO'!$BV$100</f>
        <v>7.5454662369877032E-5</v>
      </c>
      <c r="BW56">
        <f>'R12-S8 MRIO'!BW56/'R12-S8 MRIO'!$BW$100</f>
        <v>1.3762465500149957E-8</v>
      </c>
      <c r="BX56">
        <f>'R12-S8 MRIO'!BX56/'R12-S8 MRIO'!$BX$100</f>
        <v>1.4605062306473351E-7</v>
      </c>
      <c r="BY56">
        <f>'R12-S8 MRIO'!BY56/'R12-S8 MRIO'!$BY$100</f>
        <v>1.058558874613489E-6</v>
      </c>
      <c r="BZ56">
        <f>'R12-S8 MRIO'!BZ56/'R12-S8 MRIO'!$BZ$100</f>
        <v>2.5582802301124201E-5</v>
      </c>
      <c r="CA56">
        <f>'R12-S8 MRIO'!CA56/'R12-S8 MRIO'!$CA$100</f>
        <v>2.4893292501398836E-4</v>
      </c>
      <c r="CB56">
        <f>'R12-S8 MRIO'!CB56/'R12-S8 MRIO'!$CB$100</f>
        <v>2.4303452831296939E-5</v>
      </c>
      <c r="CC56">
        <f>'R12-S8 MRIO'!CC56/'R12-S8 MRIO'!$CC$100</f>
        <v>1.9431354011055911E-4</v>
      </c>
      <c r="CD56">
        <f>'R12-S8 MRIO'!CD56/'R12-S8 MRIO'!$CD$100</f>
        <v>9.5788580407980034E-6</v>
      </c>
      <c r="CE56">
        <f>'R12-S8 MRIO'!CE56/'R12-S8 MRIO'!$CE$100</f>
        <v>1.8410921018008552E-7</v>
      </c>
      <c r="CF56">
        <f>'R12-S8 MRIO'!CF56/'R12-S8 MRIO'!$CF$100</f>
        <v>7.4770924835645943E-8</v>
      </c>
      <c r="CG56">
        <f>'R12-S8 MRIO'!CG56/'R12-S8 MRIO'!$CG$100</f>
        <v>2.6866401886607164E-5</v>
      </c>
      <c r="CH56">
        <f>'R12-S8 MRIO'!CH56/'R12-S8 MRIO'!$CH$100</f>
        <v>4.2140763497114225E-5</v>
      </c>
      <c r="CI56">
        <f>'R12-S8 MRIO'!CI56/'R12-S8 MRIO'!$CI$100</f>
        <v>2.4104465990948346E-3</v>
      </c>
      <c r="CU56" s="5">
        <f t="shared" si="0"/>
        <v>0.18416384142117417</v>
      </c>
      <c r="CV56" s="2">
        <v>4.6220569610595703</v>
      </c>
      <c r="CW56" s="2">
        <v>57.201377868652301</v>
      </c>
      <c r="CX56" s="2">
        <v>867.54486083984398</v>
      </c>
      <c r="CY56" s="2">
        <v>0.36508339643478399</v>
      </c>
      <c r="CZ56" s="2">
        <v>2474.0146484375</v>
      </c>
      <c r="DA56" s="2">
        <v>65.998245239257798</v>
      </c>
      <c r="DB56" s="2">
        <v>1256.03076171875</v>
      </c>
      <c r="DC56" s="2">
        <v>877.04949951171898</v>
      </c>
      <c r="DD56" s="2">
        <v>282.024658203125</v>
      </c>
      <c r="DE56" s="2">
        <v>3.1623010635375999</v>
      </c>
      <c r="DF56" s="2">
        <v>5336.0947265625</v>
      </c>
      <c r="DG56" s="2">
        <v>7292.61767578125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6946.2783203125</v>
      </c>
      <c r="DO56">
        <v>0</v>
      </c>
      <c r="DP56">
        <v>0</v>
      </c>
      <c r="DQ56">
        <v>0</v>
      </c>
      <c r="DR56">
        <v>0</v>
      </c>
      <c r="DS56">
        <v>0</v>
      </c>
      <c r="DT56" s="3">
        <f>'[1]GovtExp (VDGM+VIGM)'!C55</f>
        <v>7.6818011507384707E-8</v>
      </c>
      <c r="DU56" s="3">
        <f>'[1]GovtExp (VDGM+VIGM)'!D55</f>
        <v>9.67767732618086E-7</v>
      </c>
      <c r="DV56" s="3">
        <f>'[1]GovtExp (VDGM+VIGM)'!E55</f>
        <v>1.22385372378631E-5</v>
      </c>
      <c r="DW56" s="3">
        <f>'[1]GovtExp (VDGM+VIGM)'!F55</f>
        <v>4.0573929993570299E-8</v>
      </c>
      <c r="DX56" s="3">
        <f>'[1]GovtExp (VDGM+VIGM)'!G55</f>
        <v>2.8116284738643999E-5</v>
      </c>
      <c r="DY56" s="3">
        <f>'[1]GovtExp (VDGM+VIGM)'!H55</f>
        <v>1.5409618754347299E-6</v>
      </c>
      <c r="DZ56" s="3">
        <f>'[1]GovtExp (VDGM+VIGM)'!I55</f>
        <v>2.5641575921326902E-3</v>
      </c>
      <c r="EA56" s="3">
        <f>'[1]GovtExp (VDGM+VIGM)'!J55</f>
        <v>2.0772917196154601E-5</v>
      </c>
      <c r="EB56" s="3">
        <f>'[1]GovtExp (VDGM+VIGM)'!K55</f>
        <v>9.6364565251860801E-6</v>
      </c>
      <c r="EC56" s="3">
        <f>'[1]GovtExp (VDGM+VIGM)'!L55</f>
        <v>1.69197775790053E-7</v>
      </c>
      <c r="ED56" s="3">
        <f>'[1]GovtExp (VDGM+VIGM)'!M55</f>
        <v>1.78392874659039E-4</v>
      </c>
      <c r="EE56" s="3">
        <f>'[1]GovtExp (VDGM+VIGM)'!N55</f>
        <v>1.6715991660021199E-4</v>
      </c>
      <c r="EF56" s="3">
        <f>[1]Export!C55</f>
        <v>27.769525527954102</v>
      </c>
      <c r="EG56" s="3">
        <f>[1]Export!D55</f>
        <v>62.295753479003899</v>
      </c>
      <c r="EH56" s="3">
        <f>[1]Export!E55</f>
        <v>3422.98803710938</v>
      </c>
      <c r="EI56" s="3">
        <f>[1]Export!F55</f>
        <v>3.60480761528015</v>
      </c>
      <c r="EJ56" s="3">
        <f>[1]Export!G55</f>
        <v>12034.23828125</v>
      </c>
      <c r="EK56" s="3">
        <f>[1]Export!H55</f>
        <v>2433.83081054688</v>
      </c>
      <c r="EL56" s="3">
        <f>[1]Export!I55</f>
        <v>1.1000000085914501E-5</v>
      </c>
      <c r="EM56" s="3">
        <f>[1]Export!J55</f>
        <v>2489.20678710938</v>
      </c>
      <c r="EN56" s="3">
        <f>[1]Export!K55</f>
        <v>1014.88922119141</v>
      </c>
      <c r="EO56" s="3">
        <f>[1]Export!L55</f>
        <v>28.7692470550537</v>
      </c>
      <c r="EP56" s="3">
        <f>[1]Export!M55</f>
        <v>47787.03515625</v>
      </c>
      <c r="EQ56" s="3">
        <f>[1]Export!N55</f>
        <v>45563.22265625</v>
      </c>
      <c r="ER56">
        <f t="shared" si="1"/>
        <v>140331.22582123324</v>
      </c>
    </row>
    <row r="57" spans="1:148" x14ac:dyDescent="0.35">
      <c r="A57" s="1" t="s">
        <v>11</v>
      </c>
      <c r="B57" t="s">
        <v>22</v>
      </c>
      <c r="C57">
        <f>'R12-S8 MRIO'!C57/'R12-S8 MRIO'!$C$100</f>
        <v>2.6978116987055602E-10</v>
      </c>
      <c r="D57">
        <f>'R12-S8 MRIO'!D57/'R12-S8 MRIO'!$D$100</f>
        <v>4.4572932954071624E-8</v>
      </c>
      <c r="E57">
        <f>'R12-S8 MRIO'!E57/'R12-S8 MRIO'!$E$100</f>
        <v>2.492609558144169E-6</v>
      </c>
      <c r="F57">
        <f>'R12-S8 MRIO'!F57/'R12-S8 MRIO'!$F$100</f>
        <v>3.8749590311684574E-6</v>
      </c>
      <c r="G57">
        <f>'R12-S8 MRIO'!G57/'R12-S8 MRIO'!$G$100</f>
        <v>1.4769747779291525E-5</v>
      </c>
      <c r="H57">
        <f>'R12-S8 MRIO'!H57/'R12-S8 MRIO'!$H$100</f>
        <v>1.1599571184115432E-3</v>
      </c>
      <c r="I57">
        <f>'R12-S8 MRIO'!I57/'R12-S8 MRIO'!$I$100</f>
        <v>2.3621044569351075E-5</v>
      </c>
      <c r="J57">
        <f>'R12-S8 MRIO'!J57/'R12-S8 MRIO'!$J$100</f>
        <v>1.8553474659085649E-7</v>
      </c>
      <c r="K57">
        <f>'R12-S8 MRIO'!K57/'R12-S8 MRIO'!$K$100</f>
        <v>2.3306158817266706E-10</v>
      </c>
      <c r="L57">
        <f>'R12-S8 MRIO'!L57/'R12-S8 MRIO'!$L$100</f>
        <v>6.7046008716730096E-6</v>
      </c>
      <c r="M57">
        <f>'R12-S8 MRIO'!M57/'R12-S8 MRIO'!$M$100</f>
        <v>6.1818851396937975E-6</v>
      </c>
      <c r="N57">
        <f>'R12-S8 MRIO'!N57/'R12-S8 MRIO'!$N$100</f>
        <v>3.0470482528066553E-5</v>
      </c>
      <c r="O57">
        <f>'R12-S8 MRIO'!O57/'R12-S8 MRIO'!$O$100</f>
        <v>7.1260184602423658E-5</v>
      </c>
      <c r="P57">
        <f>'R12-S8 MRIO'!P57/'R12-S8 MRIO'!$P$100</f>
        <v>3.0453604031599468E-3</v>
      </c>
      <c r="Q57">
        <f>'R12-S8 MRIO'!Q57/'R12-S8 MRIO'!$Q$100</f>
        <v>6.5018244508406413E-4</v>
      </c>
      <c r="R57">
        <f>'R12-S8 MRIO'!R57/'R12-S8 MRIO'!$R$100</f>
        <v>3.0797974479151453E-6</v>
      </c>
      <c r="S57">
        <f>'R12-S8 MRIO'!S57/'R12-S8 MRIO'!$S$100</f>
        <v>7.0838137055895206E-11</v>
      </c>
      <c r="T57">
        <f>'R12-S8 MRIO'!T57/'R12-S8 MRIO'!$T$100</f>
        <v>1.0112389449331343E-7</v>
      </c>
      <c r="U57">
        <f>'R12-S8 MRIO'!U57/'R12-S8 MRIO'!$U$100</f>
        <v>1.5689517124248551E-6</v>
      </c>
      <c r="V57">
        <f>'R12-S8 MRIO'!V57/'R12-S8 MRIO'!$V$100</f>
        <v>4.8551947591702569E-6</v>
      </c>
      <c r="W57">
        <f>'R12-S8 MRIO'!W57/'R12-S8 MRIO'!$W$100</f>
        <v>1.9661664016101392E-5</v>
      </c>
      <c r="X57">
        <f>'R12-S8 MRIO'!X57/'R12-S8 MRIO'!$X$100</f>
        <v>4.7338982497605487E-4</v>
      </c>
      <c r="Y57">
        <f>'R12-S8 MRIO'!Y57/'R12-S8 MRIO'!$Y$100</f>
        <v>9.6356449858328699E-5</v>
      </c>
      <c r="Z57">
        <f>'R12-S8 MRIO'!Z57/'R12-S8 MRIO'!$Z$100</f>
        <v>8.7329364025286567E-7</v>
      </c>
      <c r="AA57">
        <f>'R12-S8 MRIO'!AA57/'R12-S8 MRIO'!$AA$100</f>
        <v>4.608179263497987E-11</v>
      </c>
      <c r="AB57">
        <f>'R12-S8 MRIO'!AB57/'R12-S8 MRIO'!$AB$100</f>
        <v>2.5202552601906575E-6</v>
      </c>
      <c r="AC57">
        <f>'R12-S8 MRIO'!AC57/'R12-S8 MRIO'!$AC$100</f>
        <v>2.7201584739325907E-6</v>
      </c>
      <c r="AD57">
        <f>'R12-S8 MRIO'!AD57/'R12-S8 MRIO'!$AD$100</f>
        <v>3.8185197767417271E-5</v>
      </c>
      <c r="AE57">
        <f>'R12-S8 MRIO'!AE57/'R12-S8 MRIO'!$AE$100</f>
        <v>7.9502579852431125E-5</v>
      </c>
      <c r="AF57">
        <f>'R12-S8 MRIO'!AF57/'R12-S8 MRIO'!$AF$100</f>
        <v>3.7205138950148459E-4</v>
      </c>
      <c r="AG57">
        <f>'R12-S8 MRIO'!AG57/'R12-S8 MRIO'!$AG$100</f>
        <v>1.3461531569666801E-5</v>
      </c>
      <c r="AH57">
        <f>'R12-S8 MRIO'!AH57/'R12-S8 MRIO'!$AH$100</f>
        <v>3.4833656767752984E-7</v>
      </c>
      <c r="AI57">
        <f>'R12-S8 MRIO'!AI57/'R12-S8 MRIO'!$AI$100</f>
        <v>1.0673144817906856E-10</v>
      </c>
      <c r="AJ57">
        <f>'R12-S8 MRIO'!AJ57/'R12-S8 MRIO'!$AJ$100</f>
        <v>1.3165073253888503E-7</v>
      </c>
      <c r="AK57">
        <f>'R12-S8 MRIO'!AK57/'R12-S8 MRIO'!$AK$100</f>
        <v>2.5471137344746262E-6</v>
      </c>
      <c r="AL57">
        <f>'R12-S8 MRIO'!AL57/'R12-S8 MRIO'!$AL$100</f>
        <v>5.5547178350024309E-6</v>
      </c>
      <c r="AM57">
        <f>'R12-S8 MRIO'!AM57/'R12-S8 MRIO'!$AM$100</f>
        <v>1.5248183161958635E-5</v>
      </c>
      <c r="AN57">
        <f>'R12-S8 MRIO'!AN57/'R12-S8 MRIO'!$AN$100</f>
        <v>8.1285784623655506E-4</v>
      </c>
      <c r="AO57">
        <f>'R12-S8 MRIO'!AO57/'R12-S8 MRIO'!$AO$100</f>
        <v>3.4326123856031953E-5</v>
      </c>
      <c r="AP57">
        <f>'R12-S8 MRIO'!AP57/'R12-S8 MRIO'!$AP$100</f>
        <v>5.323801296057411E-7</v>
      </c>
      <c r="AQ57">
        <f>'R12-S8 MRIO'!AQ57/'R12-S8 MRIO'!$AQ$100</f>
        <v>2.6018020887153771E-11</v>
      </c>
      <c r="AR57">
        <f>'R12-S8 MRIO'!AR57/'R12-S8 MRIO'!$AR$100</f>
        <v>3.1002838535488912E-7</v>
      </c>
      <c r="AS57">
        <f>'R12-S8 MRIO'!AS57/'R12-S8 MRIO'!$AS$100</f>
        <v>2.6365256349050946E-6</v>
      </c>
      <c r="AT57">
        <f>'R12-S8 MRIO'!AT57/'R12-S8 MRIO'!$AT$100</f>
        <v>1.927966922841809E-5</v>
      </c>
      <c r="AU57">
        <f>'R12-S8 MRIO'!AU57/'R12-S8 MRIO'!$AU$100</f>
        <v>4.6412924745628904E-5</v>
      </c>
      <c r="AV57">
        <f>'R12-S8 MRIO'!AV57/'R12-S8 MRIO'!$AV$100</f>
        <v>1.1378253133394417E-3</v>
      </c>
      <c r="AW57">
        <f>'R12-S8 MRIO'!AW57/'R12-S8 MRIO'!$AW$100</f>
        <v>2.7130308655274503E-4</v>
      </c>
      <c r="AX57">
        <f>'R12-S8 MRIO'!AX57/'R12-S8 MRIO'!$AX$100</f>
        <v>1.3925067892284545E-6</v>
      </c>
      <c r="AY57">
        <f>'R12-S8 MRIO'!AY57/'R12-S8 MRIO'!$AY$100</f>
        <v>2.3591374714444116E-3</v>
      </c>
      <c r="AZ57">
        <f>'R12-S8 MRIO'!AZ57/'R12-S8 MRIO'!$AZ$100</f>
        <v>2.7616979427952891E-4</v>
      </c>
      <c r="BA57">
        <f>'R12-S8 MRIO'!BA57/'R12-S8 MRIO'!$BA$100</f>
        <v>8.6290750882513801E-3</v>
      </c>
      <c r="BB57">
        <f>'R12-S8 MRIO'!BB57/'R12-S8 MRIO'!$BB$100</f>
        <v>3.6742758982574067E-3</v>
      </c>
      <c r="BC57">
        <f>'R12-S8 MRIO'!BC57/'R12-S8 MRIO'!$BC$100</f>
        <v>3.9871206490213898E-3</v>
      </c>
      <c r="BD57">
        <f>'R12-S8 MRIO'!BD57/'R12-S8 MRIO'!$BD$100</f>
        <v>0.10198360095694066</v>
      </c>
      <c r="BE57">
        <f>'R12-S8 MRIO'!BE57/'R12-S8 MRIO'!$BE$100</f>
        <v>2.0506983861882877E-2</v>
      </c>
      <c r="BF57">
        <f>'R12-S8 MRIO'!BF57/'R12-S8 MRIO'!$BF$100</f>
        <v>1.3959077387493777E-3</v>
      </c>
      <c r="BG57">
        <f>'R12-S8 MRIO'!BG57/'R12-S8 MRIO'!$BG$100</f>
        <v>3.0637939117801604E-10</v>
      </c>
      <c r="BH57">
        <f>'R12-S8 MRIO'!BH57/'R12-S8 MRIO'!$BH$100</f>
        <v>1.5327641648489717E-7</v>
      </c>
      <c r="BI57">
        <f>'R12-S8 MRIO'!BI57/'R12-S8 MRIO'!$BI$100</f>
        <v>9.9277498248016652E-6</v>
      </c>
      <c r="BJ57">
        <f>'R12-S8 MRIO'!BJ57/'R12-S8 MRIO'!$BJ$100</f>
        <v>1.9308230333992828E-5</v>
      </c>
      <c r="BK57">
        <f>'R12-S8 MRIO'!BK57/'R12-S8 MRIO'!$BK$100</f>
        <v>5.3512437394478213E-5</v>
      </c>
      <c r="BL57">
        <f>'R12-S8 MRIO'!BL57/'R12-S8 MRIO'!$BL$100</f>
        <v>3.1557567802380326E-3</v>
      </c>
      <c r="BM57">
        <f>'R12-S8 MRIO'!BM57/'R12-S8 MRIO'!$BM$100</f>
        <v>5.9051825017618299E-4</v>
      </c>
      <c r="BN57">
        <f>'R12-S8 MRIO'!BN57/'R12-S8 MRIO'!$BN$100</f>
        <v>1.7675998848664093E-6</v>
      </c>
      <c r="BO57">
        <f>'R12-S8 MRIO'!BO57/'R12-S8 MRIO'!$BO$100</f>
        <v>3.2570414709859496E-11</v>
      </c>
      <c r="BP57">
        <f>'R12-S8 MRIO'!BP57/'R12-S8 MRIO'!$BP$100</f>
        <v>1.2716695400828587E-7</v>
      </c>
      <c r="BQ57">
        <f>'R12-S8 MRIO'!BQ57/'R12-S8 MRIO'!$BQ$100</f>
        <v>6.893134923908636E-7</v>
      </c>
      <c r="BR57">
        <f>'R12-S8 MRIO'!BR57/'R12-S8 MRIO'!$BR$100</f>
        <v>2.308984130528995E-6</v>
      </c>
      <c r="BS57">
        <f>'R12-S8 MRIO'!BS57/'R12-S8 MRIO'!$BS$100</f>
        <v>4.8535024045038855E-6</v>
      </c>
      <c r="BT57">
        <f>'R12-S8 MRIO'!BT57/'R12-S8 MRIO'!$BT$100</f>
        <v>1.4260012557973927E-3</v>
      </c>
      <c r="BU57">
        <f>'R12-S8 MRIO'!BU57/'R12-S8 MRIO'!$BU$100</f>
        <v>1.2667088844257125E-4</v>
      </c>
      <c r="BV57">
        <f>'R12-S8 MRIO'!BV57/'R12-S8 MRIO'!$BV$100</f>
        <v>2.7187200088130418E-7</v>
      </c>
      <c r="BW57">
        <f>'R12-S8 MRIO'!BW57/'R12-S8 MRIO'!$BW$100</f>
        <v>8.1492681137967223E-11</v>
      </c>
      <c r="BX57">
        <f>'R12-S8 MRIO'!BX57/'R12-S8 MRIO'!$BX$100</f>
        <v>2.7853105752487113E-7</v>
      </c>
      <c r="BY57">
        <f>'R12-S8 MRIO'!BY57/'R12-S8 MRIO'!$BY$100</f>
        <v>2.1519141695401903E-6</v>
      </c>
      <c r="BZ57">
        <f>'R12-S8 MRIO'!BZ57/'R12-S8 MRIO'!$BZ$100</f>
        <v>1.0942417501569628E-5</v>
      </c>
      <c r="CA57">
        <f>'R12-S8 MRIO'!CA57/'R12-S8 MRIO'!$CA$100</f>
        <v>2.4896733724251593E-5</v>
      </c>
      <c r="CB57">
        <f>'R12-S8 MRIO'!CB57/'R12-S8 MRIO'!$CB$100</f>
        <v>2.4252222982903077E-3</v>
      </c>
      <c r="CC57">
        <f>'R12-S8 MRIO'!CC57/'R12-S8 MRIO'!$CC$100</f>
        <v>2.4680003980021031E-4</v>
      </c>
      <c r="CD57">
        <f>'R12-S8 MRIO'!CD57/'R12-S8 MRIO'!$CD$100</f>
        <v>9.4810766289089382E-7</v>
      </c>
      <c r="CE57">
        <f>'R12-S8 MRIO'!CE57/'R12-S8 MRIO'!$CE$100</f>
        <v>1.0799811286865775E-10</v>
      </c>
      <c r="CF57">
        <f>'R12-S8 MRIO'!CF57/'R12-S8 MRIO'!$CF$100</f>
        <v>6.374400884742566E-8</v>
      </c>
      <c r="CG57">
        <f>'R12-S8 MRIO'!CG57/'R12-S8 MRIO'!$CG$100</f>
        <v>2.7956991049597585E-6</v>
      </c>
      <c r="CH57">
        <f>'R12-S8 MRIO'!CH57/'R12-S8 MRIO'!$CH$100</f>
        <v>4.8029389010970884E-6</v>
      </c>
      <c r="CI57">
        <f>'R12-S8 MRIO'!CI57/'R12-S8 MRIO'!$CI$100</f>
        <v>1.5808466063961718E-5</v>
      </c>
      <c r="CU57" s="5">
        <f t="shared" si="0"/>
        <v>0.15941299034563042</v>
      </c>
      <c r="CV57" s="2">
        <v>0.31537821888923601</v>
      </c>
      <c r="CW57" s="2">
        <v>6.44989061355591</v>
      </c>
      <c r="CX57" s="2">
        <v>32.540477752685497</v>
      </c>
      <c r="CY57" s="2">
        <v>0.33868005871772799</v>
      </c>
      <c r="CZ57" s="2">
        <v>20.818536758422901</v>
      </c>
      <c r="DA57" s="2">
        <v>15.5416717529297</v>
      </c>
      <c r="DB57" s="2">
        <v>5407.033203125</v>
      </c>
      <c r="DC57" s="2">
        <v>17.680845260620099</v>
      </c>
      <c r="DD57" s="2">
        <v>4.37038326263428</v>
      </c>
      <c r="DE57" s="2">
        <v>3.3919634819030802</v>
      </c>
      <c r="DF57" s="2">
        <v>268.083984375</v>
      </c>
      <c r="DG57" s="2">
        <v>1111.36401367188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0.48783540725708002</v>
      </c>
      <c r="DO57">
        <v>0</v>
      </c>
      <c r="DP57">
        <v>0</v>
      </c>
      <c r="DQ57">
        <v>0</v>
      </c>
      <c r="DR57">
        <v>0</v>
      </c>
      <c r="DS57">
        <v>0</v>
      </c>
      <c r="DT57" s="3">
        <f>'[1]GovtExp (VDGM+VIGM)'!C56</f>
        <v>2.3586101960404399E-9</v>
      </c>
      <c r="DU57" s="3">
        <f>'[1]GovtExp (VDGM+VIGM)'!D56</f>
        <v>5.19568352785882E-8</v>
      </c>
      <c r="DV57" s="3">
        <f>'[1]GovtExp (VDGM+VIGM)'!E56</f>
        <v>2.4413503751929998E-7</v>
      </c>
      <c r="DW57" s="3">
        <f>'[1]GovtExp (VDGM+VIGM)'!F56</f>
        <v>2.52812331069663E-8</v>
      </c>
      <c r="DX57" s="3">
        <f>'[1]GovtExp (VDGM+VIGM)'!G56</f>
        <v>1.8080342556459099E-7</v>
      </c>
      <c r="DY57" s="3">
        <f>'[1]GovtExp (VDGM+VIGM)'!H56</f>
        <v>2.4130767428687202E-7</v>
      </c>
      <c r="DZ57" s="3">
        <f>'[1]GovtExp (VDGM+VIGM)'!I56</f>
        <v>5.9642088599502997E-3</v>
      </c>
      <c r="EA57" s="3">
        <f>'[1]GovtExp (VDGM+VIGM)'!J56</f>
        <v>6.9961845383659196E-7</v>
      </c>
      <c r="EB57" s="3">
        <f>'[1]GovtExp (VDGM+VIGM)'!K56</f>
        <v>4.7497476174385202E-8</v>
      </c>
      <c r="EC57" s="3">
        <f>'[1]GovtExp (VDGM+VIGM)'!L56</f>
        <v>3.9163573717360103E-8</v>
      </c>
      <c r="ED57" s="3">
        <f>'[1]GovtExp (VDGM+VIGM)'!M56</f>
        <v>6.5416379584348803E-6</v>
      </c>
      <c r="EE57" s="3">
        <f>'[1]GovtExp (VDGM+VIGM)'!N56</f>
        <v>3.1792722438694902E-5</v>
      </c>
      <c r="EF57" s="3">
        <f>[1]Export!C56</f>
        <v>2.4944984912872301</v>
      </c>
      <c r="EG57" s="3">
        <f>[1]Export!D56</f>
        <v>31.0383815765381</v>
      </c>
      <c r="EH57" s="3">
        <f>[1]Export!E56</f>
        <v>153.69448852539099</v>
      </c>
      <c r="EI57" s="3">
        <f>[1]Export!F56</f>
        <v>8.5482110977172905</v>
      </c>
      <c r="EJ57" s="3">
        <f>[1]Export!G56</f>
        <v>173.860275268555</v>
      </c>
      <c r="EK57" s="3">
        <f>[1]Export!H56</f>
        <v>119.405410766602</v>
      </c>
      <c r="EL57" s="3">
        <f>[1]Export!I56</f>
        <v>3.0000001061125701E-6</v>
      </c>
      <c r="EM57" s="3">
        <f>[1]Export!J56</f>
        <v>359.78204345703102</v>
      </c>
      <c r="EN57" s="3">
        <f>[1]Export!K56</f>
        <v>36.573665618896499</v>
      </c>
      <c r="EO57" s="3">
        <f>[1]Export!L56</f>
        <v>31.352218627929702</v>
      </c>
      <c r="EP57" s="3">
        <f>[1]Export!M56</f>
        <v>3200.63940429688</v>
      </c>
      <c r="EQ57" s="3">
        <f>[1]Export!N56</f>
        <v>16879.10546875</v>
      </c>
      <c r="ER57">
        <f t="shared" si="1"/>
        <v>27885.235763272358</v>
      </c>
    </row>
    <row r="58" spans="1:148" x14ac:dyDescent="0.35">
      <c r="A58" s="1" t="s">
        <v>11</v>
      </c>
      <c r="B58" t="s">
        <v>23</v>
      </c>
      <c r="C58">
        <f>'R12-S8 MRIO'!C58/'R12-S8 MRIO'!$C$100</f>
        <v>1.7757498768503588E-8</v>
      </c>
      <c r="D58">
        <f>'R12-S8 MRIO'!D58/'R12-S8 MRIO'!$D$100</f>
        <v>2.0100025534052046E-7</v>
      </c>
      <c r="E58">
        <f>'R12-S8 MRIO'!E58/'R12-S8 MRIO'!$E$100</f>
        <v>3.2814700051291487E-5</v>
      </c>
      <c r="F58">
        <f>'R12-S8 MRIO'!F58/'R12-S8 MRIO'!$F$100</f>
        <v>1.6923936027834815E-4</v>
      </c>
      <c r="G58">
        <f>'R12-S8 MRIO'!G58/'R12-S8 MRIO'!$G$100</f>
        <v>1.8524412940450877E-4</v>
      </c>
      <c r="H58">
        <f>'R12-S8 MRIO'!H58/'R12-S8 MRIO'!$H$100</f>
        <v>3.8052263957789496E-3</v>
      </c>
      <c r="I58">
        <f>'R12-S8 MRIO'!I58/'R12-S8 MRIO'!$I$100</f>
        <v>9.894858399152429E-5</v>
      </c>
      <c r="J58">
        <f>'R12-S8 MRIO'!J58/'R12-S8 MRIO'!$J$100</f>
        <v>1.3168125079726561E-4</v>
      </c>
      <c r="K58">
        <f>'R12-S8 MRIO'!K58/'R12-S8 MRIO'!$K$100</f>
        <v>7.4761649937703422E-9</v>
      </c>
      <c r="L58">
        <f>'R12-S8 MRIO'!L58/'R12-S8 MRIO'!$L$100</f>
        <v>5.3835927991846441E-6</v>
      </c>
      <c r="M58">
        <f>'R12-S8 MRIO'!M58/'R12-S8 MRIO'!$M$100</f>
        <v>3.7706056203581632E-5</v>
      </c>
      <c r="N58">
        <f>'R12-S8 MRIO'!N58/'R12-S8 MRIO'!$N$100</f>
        <v>1.1222287882703881E-4</v>
      </c>
      <c r="O58">
        <f>'R12-S8 MRIO'!O58/'R12-S8 MRIO'!$O$100</f>
        <v>1.1437157790827625E-4</v>
      </c>
      <c r="P58">
        <f>'R12-S8 MRIO'!P58/'R12-S8 MRIO'!$P$100</f>
        <v>1.3188937406513161E-2</v>
      </c>
      <c r="Q58">
        <f>'R12-S8 MRIO'!Q58/'R12-S8 MRIO'!$Q$100</f>
        <v>8.9731039882098027E-4</v>
      </c>
      <c r="R58">
        <f>'R12-S8 MRIO'!R58/'R12-S8 MRIO'!$R$100</f>
        <v>2.110079739492502E-5</v>
      </c>
      <c r="S58">
        <f>'R12-S8 MRIO'!S58/'R12-S8 MRIO'!$S$100</f>
        <v>2.7386521511975347E-9</v>
      </c>
      <c r="T58">
        <f>'R12-S8 MRIO'!T58/'R12-S8 MRIO'!$T$100</f>
        <v>9.4255824012965392E-8</v>
      </c>
      <c r="U58">
        <f>'R12-S8 MRIO'!U58/'R12-S8 MRIO'!$U$100</f>
        <v>5.4969765812700973E-6</v>
      </c>
      <c r="V58">
        <f>'R12-S8 MRIO'!V58/'R12-S8 MRIO'!$V$100</f>
        <v>2.9086841976388922E-5</v>
      </c>
      <c r="W58">
        <f>'R12-S8 MRIO'!W58/'R12-S8 MRIO'!$W$100</f>
        <v>4.3930179822626375E-5</v>
      </c>
      <c r="X58">
        <f>'R12-S8 MRIO'!X58/'R12-S8 MRIO'!$X$100</f>
        <v>9.8884277924381312E-4</v>
      </c>
      <c r="Y58">
        <f>'R12-S8 MRIO'!Y58/'R12-S8 MRIO'!$Y$100</f>
        <v>1.628183577428422E-4</v>
      </c>
      <c r="Z58">
        <f>'R12-S8 MRIO'!Z58/'R12-S8 MRIO'!$Z$100</f>
        <v>3.1678997089356682E-5</v>
      </c>
      <c r="AA58">
        <f>'R12-S8 MRIO'!AA58/'R12-S8 MRIO'!$AA$100</f>
        <v>9.9078680648494407E-10</v>
      </c>
      <c r="AB58">
        <f>'R12-S8 MRIO'!AB58/'R12-S8 MRIO'!$AB$100</f>
        <v>1.009753896883084E-6</v>
      </c>
      <c r="AC58">
        <f>'R12-S8 MRIO'!AC58/'R12-S8 MRIO'!$AC$100</f>
        <v>1.9132809855362154E-6</v>
      </c>
      <c r="AD58">
        <f>'R12-S8 MRIO'!AD58/'R12-S8 MRIO'!$AD$100</f>
        <v>9.8685747369859747E-5</v>
      </c>
      <c r="AE58">
        <f>'R12-S8 MRIO'!AE58/'R12-S8 MRIO'!$AE$100</f>
        <v>6.899357116413283E-5</v>
      </c>
      <c r="AF58">
        <f>'R12-S8 MRIO'!AF58/'R12-S8 MRIO'!$AF$100</f>
        <v>1.5244644515526335E-3</v>
      </c>
      <c r="AG58">
        <f>'R12-S8 MRIO'!AG58/'R12-S8 MRIO'!$AG$100</f>
        <v>8.9992636931393673E-6</v>
      </c>
      <c r="AH58">
        <f>'R12-S8 MRIO'!AH58/'R12-S8 MRIO'!$AH$100</f>
        <v>2.2721898609303747E-4</v>
      </c>
      <c r="AI58">
        <f>'R12-S8 MRIO'!AI58/'R12-S8 MRIO'!$AI$100</f>
        <v>4.5911483271306561E-9</v>
      </c>
      <c r="AJ58">
        <f>'R12-S8 MRIO'!AJ58/'R12-S8 MRIO'!$AJ$100</f>
        <v>2.7078660567656674E-7</v>
      </c>
      <c r="AK58">
        <f>'R12-S8 MRIO'!AK58/'R12-S8 MRIO'!$AK$100</f>
        <v>3.7442664238982629E-5</v>
      </c>
      <c r="AL58">
        <f>'R12-S8 MRIO'!AL58/'R12-S8 MRIO'!$AL$100</f>
        <v>2.2642817957604664E-4</v>
      </c>
      <c r="AM58">
        <f>'R12-S8 MRIO'!AM58/'R12-S8 MRIO'!$AM$100</f>
        <v>2.0340127829712645E-4</v>
      </c>
      <c r="AN58">
        <f>'R12-S8 MRIO'!AN58/'R12-S8 MRIO'!$AN$100</f>
        <v>1.0660810675796762E-3</v>
      </c>
      <c r="AO58">
        <f>'R12-S8 MRIO'!AO58/'R12-S8 MRIO'!$AO$100</f>
        <v>1.6589806868633157E-4</v>
      </c>
      <c r="AP58">
        <f>'R12-S8 MRIO'!AP58/'R12-S8 MRIO'!$AP$100</f>
        <v>9.9616527498401787E-5</v>
      </c>
      <c r="AQ58">
        <f>'R12-S8 MRIO'!AQ58/'R12-S8 MRIO'!$AQ$100</f>
        <v>1.3733681081669153E-9</v>
      </c>
      <c r="AR58">
        <f>'R12-S8 MRIO'!AR58/'R12-S8 MRIO'!$AR$100</f>
        <v>3.7297963265028031E-7</v>
      </c>
      <c r="AS58">
        <f>'R12-S8 MRIO'!AS58/'R12-S8 MRIO'!$AS$100</f>
        <v>8.2511205399569454E-6</v>
      </c>
      <c r="AT58">
        <f>'R12-S8 MRIO'!AT58/'R12-S8 MRIO'!$AT$100</f>
        <v>4.1207818049779246E-4</v>
      </c>
      <c r="AU58">
        <f>'R12-S8 MRIO'!AU58/'R12-S8 MRIO'!$AU$100</f>
        <v>2.8547508602208072E-4</v>
      </c>
      <c r="AV58">
        <f>'R12-S8 MRIO'!AV58/'R12-S8 MRIO'!$AV$100</f>
        <v>2.7932758627826054E-3</v>
      </c>
      <c r="AW58">
        <f>'R12-S8 MRIO'!AW58/'R12-S8 MRIO'!$AW$100</f>
        <v>6.7920396886871645E-4</v>
      </c>
      <c r="AX58">
        <f>'R12-S8 MRIO'!AX58/'R12-S8 MRIO'!$AX$100</f>
        <v>6.3629274502126272E-6</v>
      </c>
      <c r="AY58">
        <f>'R12-S8 MRIO'!AY58/'R12-S8 MRIO'!$AY$100</f>
        <v>2.8272787229394095E-2</v>
      </c>
      <c r="AZ58">
        <f>'R12-S8 MRIO'!AZ58/'R12-S8 MRIO'!$AZ$100</f>
        <v>4.8291631606886499E-4</v>
      </c>
      <c r="BA58">
        <f>'R12-S8 MRIO'!BA58/'R12-S8 MRIO'!$BA$100</f>
        <v>0.13163666352793346</v>
      </c>
      <c r="BB58">
        <f>'R12-S8 MRIO'!BB58/'R12-S8 MRIO'!$BB$100</f>
        <v>6.3219480205627399E-2</v>
      </c>
      <c r="BC58">
        <f>'R12-S8 MRIO'!BC58/'R12-S8 MRIO'!$BC$100</f>
        <v>4.6201624612887168E-2</v>
      </c>
      <c r="BD58">
        <f>'R12-S8 MRIO'!BD58/'R12-S8 MRIO'!$BD$100</f>
        <v>0.24646692866746006</v>
      </c>
      <c r="BE58">
        <f>'R12-S8 MRIO'!BE58/'R12-S8 MRIO'!$BE$100</f>
        <v>0.25632585868095242</v>
      </c>
      <c r="BF58">
        <f>'R12-S8 MRIO'!BF58/'R12-S8 MRIO'!$BF$100</f>
        <v>4.942703845378172E-2</v>
      </c>
      <c r="BG58">
        <f>'R12-S8 MRIO'!BG58/'R12-S8 MRIO'!$BG$100</f>
        <v>1.1533324270442738E-8</v>
      </c>
      <c r="BH58">
        <f>'R12-S8 MRIO'!BH58/'R12-S8 MRIO'!$BH$100</f>
        <v>1.8832984361651746E-7</v>
      </c>
      <c r="BI58">
        <f>'R12-S8 MRIO'!BI58/'R12-S8 MRIO'!$BI$100</f>
        <v>7.8460658186873917E-5</v>
      </c>
      <c r="BJ58">
        <f>'R12-S8 MRIO'!BJ58/'R12-S8 MRIO'!$BJ$100</f>
        <v>2.6858856940833954E-4</v>
      </c>
      <c r="BK58">
        <f>'R12-S8 MRIO'!BK58/'R12-S8 MRIO'!$BK$100</f>
        <v>2.3874039860191296E-4</v>
      </c>
      <c r="BL58">
        <f>'R12-S8 MRIO'!BL58/'R12-S8 MRIO'!$BL$100</f>
        <v>6.3014289747269619E-3</v>
      </c>
      <c r="BM58">
        <f>'R12-S8 MRIO'!BM58/'R12-S8 MRIO'!$BM$100</f>
        <v>1.2063632086727252E-3</v>
      </c>
      <c r="BN58">
        <f>'R12-S8 MRIO'!BN58/'R12-S8 MRIO'!$BN$100</f>
        <v>3.766758955111751E-5</v>
      </c>
      <c r="BO58">
        <f>'R12-S8 MRIO'!BO58/'R12-S8 MRIO'!$BO$100</f>
        <v>2.6085902050443794E-9</v>
      </c>
      <c r="BP58">
        <f>'R12-S8 MRIO'!BP58/'R12-S8 MRIO'!$BP$100</f>
        <v>5.306223837715056E-7</v>
      </c>
      <c r="BQ58">
        <f>'R12-S8 MRIO'!BQ58/'R12-S8 MRIO'!$BQ$100</f>
        <v>1.3746340820617312E-5</v>
      </c>
      <c r="BR58">
        <f>'R12-S8 MRIO'!BR58/'R12-S8 MRIO'!$BR$100</f>
        <v>1.1206574748729326E-4</v>
      </c>
      <c r="BS58">
        <f>'R12-S8 MRIO'!BS58/'R12-S8 MRIO'!$BS$100</f>
        <v>7.2004386180701211E-5</v>
      </c>
      <c r="BT58">
        <f>'R12-S8 MRIO'!BT58/'R12-S8 MRIO'!$BT$100</f>
        <v>4.5231730471730885E-3</v>
      </c>
      <c r="BU58">
        <f>'R12-S8 MRIO'!BU58/'R12-S8 MRIO'!$BU$100</f>
        <v>8.6501698850651278E-4</v>
      </c>
      <c r="BV58">
        <f>'R12-S8 MRIO'!BV58/'R12-S8 MRIO'!$BV$100</f>
        <v>7.7148789870238013E-6</v>
      </c>
      <c r="BW58">
        <f>'R12-S8 MRIO'!BW58/'R12-S8 MRIO'!$BW$100</f>
        <v>3.0302704391422365E-9</v>
      </c>
      <c r="BX58">
        <f>'R12-S8 MRIO'!BX58/'R12-S8 MRIO'!$BX$100</f>
        <v>6.0130509515858481E-7</v>
      </c>
      <c r="BY58">
        <f>'R12-S8 MRIO'!BY58/'R12-S8 MRIO'!$BY$100</f>
        <v>1.9560005810528517E-5</v>
      </c>
      <c r="BZ58">
        <f>'R12-S8 MRIO'!BZ58/'R12-S8 MRIO'!$BZ$100</f>
        <v>1.7353627339686064E-4</v>
      </c>
      <c r="CA58">
        <f>'R12-S8 MRIO'!CA58/'R12-S8 MRIO'!$CA$100</f>
        <v>1.2533201216950612E-4</v>
      </c>
      <c r="CB58">
        <f>'R12-S8 MRIO'!CB58/'R12-S8 MRIO'!$CB$100</f>
        <v>6.0012992661588561E-3</v>
      </c>
      <c r="CC58">
        <f>'R12-S8 MRIO'!CC58/'R12-S8 MRIO'!$CC$100</f>
        <v>3.9068103784832911E-4</v>
      </c>
      <c r="CD58">
        <f>'R12-S8 MRIO'!CD58/'R12-S8 MRIO'!$CD$100</f>
        <v>1.1160809538818608E-5</v>
      </c>
      <c r="CE58">
        <f>'R12-S8 MRIO'!CE58/'R12-S8 MRIO'!$CE$100</f>
        <v>6.8048708019773452E-9</v>
      </c>
      <c r="CF58">
        <f>'R12-S8 MRIO'!CF58/'R12-S8 MRIO'!$CF$100</f>
        <v>1.8464355604492144E-7</v>
      </c>
      <c r="CG58">
        <f>'R12-S8 MRIO'!CG58/'R12-S8 MRIO'!$CG$100</f>
        <v>7.112339986615984E-5</v>
      </c>
      <c r="CH58">
        <f>'R12-S8 MRIO'!CH58/'R12-S8 MRIO'!$CH$100</f>
        <v>1.6592895328042915E-4</v>
      </c>
      <c r="CI58">
        <f>'R12-S8 MRIO'!CI58/'R12-S8 MRIO'!$CI$100</f>
        <v>1.8899489809199463E-4</v>
      </c>
      <c r="CU58" s="5">
        <f t="shared" si="0"/>
        <v>0.87088522921445954</v>
      </c>
      <c r="CV58" s="2">
        <v>5.1555417478084599E-2</v>
      </c>
      <c r="CW58" s="2">
        <v>0.157392993569374</v>
      </c>
      <c r="CX58" s="2">
        <v>2.4995458126068102</v>
      </c>
      <c r="CY58" s="2">
        <v>6.4612388610839802E-2</v>
      </c>
      <c r="CZ58" s="2">
        <v>3.80579662322998</v>
      </c>
      <c r="DA58" s="2">
        <v>2.5747051239013699</v>
      </c>
      <c r="DB58" s="2">
        <v>89177.4765625</v>
      </c>
      <c r="DC58" s="2">
        <v>2.8876621723175</v>
      </c>
      <c r="DD58" s="2">
        <v>1.26316702365875</v>
      </c>
      <c r="DE58" s="2">
        <v>0.213352665305138</v>
      </c>
      <c r="DF58" s="2">
        <v>68.866058349609403</v>
      </c>
      <c r="DG58" s="2">
        <v>418.43182373046898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56580.14453125</v>
      </c>
      <c r="DO58">
        <v>0</v>
      </c>
      <c r="DP58">
        <v>0</v>
      </c>
      <c r="DQ58">
        <v>0</v>
      </c>
      <c r="DR58">
        <v>0</v>
      </c>
      <c r="DS58">
        <v>0</v>
      </c>
      <c r="DT58" s="3">
        <f>'[1]GovtExp (VDGM+VIGM)'!C57</f>
        <v>1.5714578330516799E-4</v>
      </c>
      <c r="DU58" s="3">
        <f>'[1]GovtExp (VDGM+VIGM)'!D57</f>
        <v>1.1782492510974401E-3</v>
      </c>
      <c r="DV58" s="3">
        <f>'[1]GovtExp (VDGM+VIGM)'!E57</f>
        <v>9.2036230489611608E-3</v>
      </c>
      <c r="DW58" s="3">
        <f>'[1]GovtExp (VDGM+VIGM)'!F57</f>
        <v>2.0271913672331699E-4</v>
      </c>
      <c r="DX58" s="3">
        <f>'[1]GovtExp (VDGM+VIGM)'!G57</f>
        <v>1.43734235316515E-2</v>
      </c>
      <c r="DY58" s="3">
        <f>'[1]GovtExp (VDGM+VIGM)'!H57</f>
        <v>8.1373080611228908E-3</v>
      </c>
      <c r="DZ58" s="3">
        <f>'[1]GovtExp (VDGM+VIGM)'!I57</f>
        <v>38608.234375</v>
      </c>
      <c r="EA58" s="3">
        <f>'[1]GovtExp (VDGM+VIGM)'!J57</f>
        <v>1.5900040045380599E-2</v>
      </c>
      <c r="EB58" s="3">
        <f>'[1]GovtExp (VDGM+VIGM)'!K57</f>
        <v>4.3629980646073801E-3</v>
      </c>
      <c r="EC58" s="3">
        <f>'[1]GovtExp (VDGM+VIGM)'!L57</f>
        <v>7.2633748641237595E-4</v>
      </c>
      <c r="ED58" s="3">
        <f>'[1]GovtExp (VDGM+VIGM)'!M57</f>
        <v>0.20306590199470501</v>
      </c>
      <c r="EE58" s="3">
        <f>'[1]GovtExp (VDGM+VIGM)'!N57</f>
        <v>1.70527863502502</v>
      </c>
      <c r="EF58" s="3">
        <f>[1]Export!C57</f>
        <v>9.4641704559326207</v>
      </c>
      <c r="EG58" s="3">
        <f>[1]Export!D57</f>
        <v>54.890102386474602</v>
      </c>
      <c r="EH58" s="3">
        <f>[1]Export!E57</f>
        <v>234.54757690429699</v>
      </c>
      <c r="EI58" s="3">
        <f>[1]Export!F57</f>
        <v>10.661190032959</v>
      </c>
      <c r="EJ58" s="3">
        <f>[1]Export!G57</f>
        <v>572.92694091796898</v>
      </c>
      <c r="EK58" s="3">
        <f>[1]Export!H57</f>
        <v>314.31356811523398</v>
      </c>
      <c r="EL58" s="3">
        <f>[1]Export!I57</f>
        <v>1.59999999596039E-5</v>
      </c>
      <c r="EM58" s="3">
        <f>[1]Export!J57</f>
        <v>798.49639892578102</v>
      </c>
      <c r="EN58" s="3">
        <f>[1]Export!K57</f>
        <v>193.18223571777301</v>
      </c>
      <c r="EO58" s="3">
        <f>[1]Export!L57</f>
        <v>63.070598602294901</v>
      </c>
      <c r="EP58" s="3">
        <f>[1]Export!M57</f>
        <v>17938.31640625</v>
      </c>
      <c r="EQ58" s="3">
        <f>[1]Export!N57</f>
        <v>71613.203125</v>
      </c>
      <c r="ER58">
        <f t="shared" si="1"/>
        <v>276673.4478271993</v>
      </c>
    </row>
    <row r="59" spans="1:148" x14ac:dyDescent="0.35">
      <c r="A59" s="1" t="s">
        <v>11</v>
      </c>
      <c r="B59" t="s">
        <v>24</v>
      </c>
      <c r="C59">
        <f>'R12-S8 MRIO'!C59/'R12-S8 MRIO'!$C$100</f>
        <v>0</v>
      </c>
      <c r="D59">
        <f>'R12-S8 MRIO'!D59/'R12-S8 MRIO'!$D$100</f>
        <v>0</v>
      </c>
      <c r="E59">
        <f>'R12-S8 MRIO'!E59/'R12-S8 MRIO'!$E$100</f>
        <v>0</v>
      </c>
      <c r="F59">
        <f>'R12-S8 MRIO'!F59/'R12-S8 MRIO'!$F$100</f>
        <v>0</v>
      </c>
      <c r="G59">
        <f>'R12-S8 MRIO'!G59/'R12-S8 MRIO'!$G$100</f>
        <v>0</v>
      </c>
      <c r="H59">
        <f>'R12-S8 MRIO'!H59/'R12-S8 MRIO'!$H$100</f>
        <v>0</v>
      </c>
      <c r="I59">
        <f>'R12-S8 MRIO'!I59/'R12-S8 MRIO'!$I$100</f>
        <v>0</v>
      </c>
      <c r="J59">
        <f>'R12-S8 MRIO'!J59/'R12-S8 MRIO'!$J$100</f>
        <v>0</v>
      </c>
      <c r="K59">
        <f>'R12-S8 MRIO'!K59/'R12-S8 MRIO'!$K$100</f>
        <v>0</v>
      </c>
      <c r="L59">
        <f>'R12-S8 MRIO'!L59/'R12-S8 MRIO'!$L$100</f>
        <v>0</v>
      </c>
      <c r="M59">
        <f>'R12-S8 MRIO'!M59/'R12-S8 MRIO'!$M$100</f>
        <v>0</v>
      </c>
      <c r="N59">
        <f>'R12-S8 MRIO'!N59/'R12-S8 MRIO'!$N$100</f>
        <v>0</v>
      </c>
      <c r="O59">
        <f>'R12-S8 MRIO'!O59/'R12-S8 MRIO'!$O$100</f>
        <v>0</v>
      </c>
      <c r="P59">
        <f>'R12-S8 MRIO'!P59/'R12-S8 MRIO'!$P$100</f>
        <v>0</v>
      </c>
      <c r="Q59">
        <f>'R12-S8 MRIO'!Q59/'R12-S8 MRIO'!$Q$100</f>
        <v>0</v>
      </c>
      <c r="R59">
        <f>'R12-S8 MRIO'!R59/'R12-S8 MRIO'!$R$100</f>
        <v>0</v>
      </c>
      <c r="S59">
        <f>'R12-S8 MRIO'!S59/'R12-S8 MRIO'!$S$100</f>
        <v>1.0332994633638333E-18</v>
      </c>
      <c r="T59">
        <f>'R12-S8 MRIO'!T59/'R12-S8 MRIO'!$T$100</f>
        <v>4.6903744327479496E-12</v>
      </c>
      <c r="U59">
        <f>'R12-S8 MRIO'!U59/'R12-S8 MRIO'!$U$100</f>
        <v>2.6623535626080559E-15</v>
      </c>
      <c r="V59">
        <f>'R12-S8 MRIO'!V59/'R12-S8 MRIO'!$V$100</f>
        <v>2.5351005350994701E-14</v>
      </c>
      <c r="W59">
        <f>'R12-S8 MRIO'!W59/'R12-S8 MRIO'!$W$100</f>
        <v>3.8396719500589853E-14</v>
      </c>
      <c r="X59">
        <f>'R12-S8 MRIO'!X59/'R12-S8 MRIO'!$X$100</f>
        <v>1.0505972829954012E-13</v>
      </c>
      <c r="Y59">
        <f>'R12-S8 MRIO'!Y59/'R12-S8 MRIO'!$Y$100</f>
        <v>6.3553849878109549E-11</v>
      </c>
      <c r="Z59">
        <f>'R12-S8 MRIO'!Z59/'R12-S8 MRIO'!$Z$100</f>
        <v>7.3466584298190723E-13</v>
      </c>
      <c r="AA59">
        <f>'R12-S8 MRIO'!AA59/'R12-S8 MRIO'!$AA$100</f>
        <v>0</v>
      </c>
      <c r="AB59">
        <f>'R12-S8 MRIO'!AB59/'R12-S8 MRIO'!$AB$100</f>
        <v>0</v>
      </c>
      <c r="AC59">
        <f>'R12-S8 MRIO'!AC59/'R12-S8 MRIO'!$AC$100</f>
        <v>0</v>
      </c>
      <c r="AD59">
        <f>'R12-S8 MRIO'!AD59/'R12-S8 MRIO'!$AD$100</f>
        <v>0</v>
      </c>
      <c r="AE59">
        <f>'R12-S8 MRIO'!AE59/'R12-S8 MRIO'!$AE$100</f>
        <v>0</v>
      </c>
      <c r="AF59">
        <f>'R12-S8 MRIO'!AF59/'R12-S8 MRIO'!$AF$100</f>
        <v>0</v>
      </c>
      <c r="AG59">
        <f>'R12-S8 MRIO'!AG59/'R12-S8 MRIO'!$AG$100</f>
        <v>0</v>
      </c>
      <c r="AH59">
        <f>'R12-S8 MRIO'!AH59/'R12-S8 MRIO'!$AH$100</f>
        <v>0</v>
      </c>
      <c r="AI59">
        <f>'R12-S8 MRIO'!AI59/'R12-S8 MRIO'!$AI$100</f>
        <v>8.3314836526952081E-18</v>
      </c>
      <c r="AJ59">
        <f>'R12-S8 MRIO'!AJ59/'R12-S8 MRIO'!$AJ$100</f>
        <v>6.1971434024443466E-11</v>
      </c>
      <c r="AK59">
        <f>'R12-S8 MRIO'!AK59/'R12-S8 MRIO'!$AK$100</f>
        <v>4.4153696854207092E-14</v>
      </c>
      <c r="AL59">
        <f>'R12-S8 MRIO'!AL59/'R12-S8 MRIO'!$AL$100</f>
        <v>2.9352129060356861E-13</v>
      </c>
      <c r="AM59">
        <f>'R12-S8 MRIO'!AM59/'R12-S8 MRIO'!$AM$100</f>
        <v>2.9193189284538705E-13</v>
      </c>
      <c r="AN59">
        <f>'R12-S8 MRIO'!AN59/'R12-S8 MRIO'!$AN$100</f>
        <v>6.002317486046324E-13</v>
      </c>
      <c r="AO59">
        <f>'R12-S8 MRIO'!AO59/'R12-S8 MRIO'!$AO$100</f>
        <v>1.8126441291359616E-10</v>
      </c>
      <c r="AP59">
        <f>'R12-S8 MRIO'!AP59/'R12-S8 MRIO'!$AP$100</f>
        <v>4.5939057255499852E-12</v>
      </c>
      <c r="AQ59">
        <f>'R12-S8 MRIO'!AQ59/'R12-S8 MRIO'!$AQ$100</f>
        <v>7.2109743677147555E-19</v>
      </c>
      <c r="AR59">
        <f>'R12-S8 MRIO'!AR59/'R12-S8 MRIO'!$AR$100</f>
        <v>2.4287498306629618E-11</v>
      </c>
      <c r="AS59">
        <f>'R12-S8 MRIO'!AS59/'R12-S8 MRIO'!$AS$100</f>
        <v>6.1752776274739941E-15</v>
      </c>
      <c r="AT59">
        <f>'R12-S8 MRIO'!AT59/'R12-S8 MRIO'!$AT$100</f>
        <v>1.3968621730937739E-13</v>
      </c>
      <c r="AU59">
        <f>'R12-S8 MRIO'!AU59/'R12-S8 MRIO'!$AU$100</f>
        <v>1.2640593258552161E-13</v>
      </c>
      <c r="AV59">
        <f>'R12-S8 MRIO'!AV59/'R12-S8 MRIO'!$AV$100</f>
        <v>4.5245176876182763E-13</v>
      </c>
      <c r="AW59">
        <f>'R12-S8 MRIO'!AW59/'R12-S8 MRIO'!$AW$100</f>
        <v>2.7971347867524006E-10</v>
      </c>
      <c r="AX59">
        <f>'R12-S8 MRIO'!AX59/'R12-S8 MRIO'!$AX$100</f>
        <v>1.649147724708393E-12</v>
      </c>
      <c r="AY59">
        <f>'R12-S8 MRIO'!AY59/'R12-S8 MRIO'!$AY$100</f>
        <v>5.7807372444311156E-6</v>
      </c>
      <c r="AZ59">
        <f>'R12-S8 MRIO'!AZ59/'R12-S8 MRIO'!$AZ$100</f>
        <v>1.3267648182907143E-3</v>
      </c>
      <c r="BA59">
        <f>'R12-S8 MRIO'!BA59/'R12-S8 MRIO'!$BA$100</f>
        <v>1.0420523379089495E-2</v>
      </c>
      <c r="BB59">
        <f>'R12-S8 MRIO'!BB59/'R12-S8 MRIO'!$BB$100</f>
        <v>1.1901711555164257E-2</v>
      </c>
      <c r="BC59">
        <f>'R12-S8 MRIO'!BC59/'R12-S8 MRIO'!$BC$100</f>
        <v>4.1400938762867845E-3</v>
      </c>
      <c r="BD59">
        <f>'R12-S8 MRIO'!BD59/'R12-S8 MRIO'!$BD$100</f>
        <v>8.0371137518959988E-3</v>
      </c>
      <c r="BE59">
        <f>'R12-S8 MRIO'!BE59/'R12-S8 MRIO'!$BE$100</f>
        <v>6.2732772758093344E-3</v>
      </c>
      <c r="BF59">
        <f>'R12-S8 MRIO'!BF59/'R12-S8 MRIO'!$BF$100</f>
        <v>4.1576313802244053E-2</v>
      </c>
      <c r="BG59">
        <f>'R12-S8 MRIO'!BG59/'R12-S8 MRIO'!$BG$100</f>
        <v>5.3754268195050263E-16</v>
      </c>
      <c r="BH59">
        <f>'R12-S8 MRIO'!BH59/'R12-S8 MRIO'!$BH$100</f>
        <v>9.5936088752174529E-10</v>
      </c>
      <c r="BI59">
        <f>'R12-S8 MRIO'!BI59/'R12-S8 MRIO'!$BI$100</f>
        <v>1.6514474991141039E-12</v>
      </c>
      <c r="BJ59">
        <f>'R12-S8 MRIO'!BJ59/'R12-S8 MRIO'!$BJ$100</f>
        <v>9.9385609964228734E-12</v>
      </c>
      <c r="BK59">
        <f>'R12-S8 MRIO'!BK59/'R12-S8 MRIO'!$BK$100</f>
        <v>1.0295740442084354E-11</v>
      </c>
      <c r="BL59">
        <f>'R12-S8 MRIO'!BL59/'R12-S8 MRIO'!$BL$100</f>
        <v>5.8631678070985611E-11</v>
      </c>
      <c r="BM59">
        <f>'R12-S8 MRIO'!BM59/'R12-S8 MRIO'!$BM$100</f>
        <v>4.2768287180397734E-8</v>
      </c>
      <c r="BN59">
        <f>'R12-S8 MRIO'!BN59/'R12-S8 MRIO'!$BN$100</f>
        <v>1.5034367875731659E-10</v>
      </c>
      <c r="BO59">
        <f>'R12-S8 MRIO'!BO59/'R12-S8 MRIO'!$BO$100</f>
        <v>3.4446084141790232E-16</v>
      </c>
      <c r="BP59">
        <f>'R12-S8 MRIO'!BP59/'R12-S8 MRIO'!$BP$100</f>
        <v>6.5560703933765136E-9</v>
      </c>
      <c r="BQ59">
        <f>'R12-S8 MRIO'!BQ59/'R12-S8 MRIO'!$BQ$100</f>
        <v>1.1973886738568369E-12</v>
      </c>
      <c r="BR59">
        <f>'R12-S8 MRIO'!BR59/'R12-S8 MRIO'!$BR$100</f>
        <v>1.2302678872985872E-11</v>
      </c>
      <c r="BS59">
        <f>'R12-S8 MRIO'!BS59/'R12-S8 MRIO'!$BS$100</f>
        <v>9.5113742093034971E-12</v>
      </c>
      <c r="BT59">
        <f>'R12-S8 MRIO'!BT59/'R12-S8 MRIO'!$BT$100</f>
        <v>1.5305773532427626E-10</v>
      </c>
      <c r="BU59">
        <f>'R12-S8 MRIO'!BU59/'R12-S8 MRIO'!$BU$100</f>
        <v>7.7074100096546878E-8</v>
      </c>
      <c r="BV59">
        <f>'R12-S8 MRIO'!BV59/'R12-S8 MRIO'!$BV$100</f>
        <v>2.3679424686733594E-10</v>
      </c>
      <c r="BW59">
        <f>'R12-S8 MRIO'!BW59/'R12-S8 MRIO'!$BW$100</f>
        <v>1.1279805278216969E-17</v>
      </c>
      <c r="BX59">
        <f>'R12-S8 MRIO'!BX59/'R12-S8 MRIO'!$BX$100</f>
        <v>2.0153282905180162E-10</v>
      </c>
      <c r="BY59">
        <f>'R12-S8 MRIO'!BY59/'R12-S8 MRIO'!$BY$100</f>
        <v>5.1959769055003911E-14</v>
      </c>
      <c r="BZ59">
        <f>'R12-S8 MRIO'!BZ59/'R12-S8 MRIO'!$BZ$100</f>
        <v>8.0980016793842408E-13</v>
      </c>
      <c r="CA59">
        <f>'R12-S8 MRIO'!CA59/'R12-S8 MRIO'!$CA$100</f>
        <v>6.7543006219444503E-13</v>
      </c>
      <c r="CB59">
        <f>'R12-S8 MRIO'!CB59/'R12-S8 MRIO'!$CB$100</f>
        <v>3.2773757902604325E-12</v>
      </c>
      <c r="CC59">
        <f>'R12-S8 MRIO'!CC59/'R12-S8 MRIO'!$CC$100</f>
        <v>2.0416782710048353E-9</v>
      </c>
      <c r="CD59">
        <f>'R12-S8 MRIO'!CD59/'R12-S8 MRIO'!$CD$100</f>
        <v>1.1495751243810231E-11</v>
      </c>
      <c r="CE59">
        <f>'R12-S8 MRIO'!CE59/'R12-S8 MRIO'!$CE$100</f>
        <v>1.9594931372710766E-16</v>
      </c>
      <c r="CF59">
        <f>'R12-S8 MRIO'!CF59/'R12-S8 MRIO'!$CF$100</f>
        <v>3.5570095576961638E-10</v>
      </c>
      <c r="CG59">
        <f>'R12-S8 MRIO'!CG59/'R12-S8 MRIO'!$CG$100</f>
        <v>4.3426222954889791E-13</v>
      </c>
      <c r="CH59">
        <f>'R12-S8 MRIO'!CH59/'R12-S8 MRIO'!$CH$100</f>
        <v>2.3093389094029975E-12</v>
      </c>
      <c r="CI59">
        <f>'R12-S8 MRIO'!CI59/'R12-S8 MRIO'!$CI$100</f>
        <v>2.8519331186169749E-12</v>
      </c>
      <c r="CU59" s="5">
        <f t="shared" si="0"/>
        <v>8.3681710442971943E-2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1262.92175292969</v>
      </c>
      <c r="DC59" s="2">
        <v>0</v>
      </c>
      <c r="DD59" s="2">
        <v>0</v>
      </c>
      <c r="DE59" s="2">
        <v>0</v>
      </c>
      <c r="DF59" s="2">
        <v>2.1943564206594601E-5</v>
      </c>
      <c r="DG59" s="2">
        <v>6.0586468316614595E-4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 s="3">
        <f>'[1]GovtExp (VDGM+VIGM)'!C58</f>
        <v>0</v>
      </c>
      <c r="DU59" s="3">
        <f>'[1]GovtExp (VDGM+VIGM)'!D58</f>
        <v>0</v>
      </c>
      <c r="DV59" s="3">
        <f>'[1]GovtExp (VDGM+VIGM)'!E58</f>
        <v>0</v>
      </c>
      <c r="DW59" s="3">
        <f>'[1]GovtExp (VDGM+VIGM)'!F58</f>
        <v>0</v>
      </c>
      <c r="DX59" s="3">
        <f>'[1]GovtExp (VDGM+VIGM)'!G58</f>
        <v>0</v>
      </c>
      <c r="DY59" s="3">
        <f>'[1]GovtExp (VDGM+VIGM)'!H58</f>
        <v>0</v>
      </c>
      <c r="DZ59" s="3">
        <f>'[1]GovtExp (VDGM+VIGM)'!I58</f>
        <v>0</v>
      </c>
      <c r="EA59" s="3">
        <f>'[1]GovtExp (VDGM+VIGM)'!J58</f>
        <v>0</v>
      </c>
      <c r="EB59" s="3">
        <f>'[1]GovtExp (VDGM+VIGM)'!K58</f>
        <v>0</v>
      </c>
      <c r="EC59" s="3">
        <f>'[1]GovtExp (VDGM+VIGM)'!L58</f>
        <v>0</v>
      </c>
      <c r="ED59" s="3">
        <f>'[1]GovtExp (VDGM+VIGM)'!M58</f>
        <v>0</v>
      </c>
      <c r="EE59" s="3">
        <f>'[1]GovtExp (VDGM+VIGM)'!N58</f>
        <v>0</v>
      </c>
      <c r="EF59" s="3">
        <f>[1]Export!C58</f>
        <v>7.7855338531662699E-7</v>
      </c>
      <c r="EG59" s="3">
        <f>[1]Export!D58</f>
        <v>8.7857360995258205E-6</v>
      </c>
      <c r="EH59" s="3">
        <f>[1]Export!E58</f>
        <v>5.2407598559511798E-5</v>
      </c>
      <c r="EI59" s="3">
        <f>[1]Export!F58</f>
        <v>3.5574421417550201E-6</v>
      </c>
      <c r="EJ59" s="3">
        <f>[1]Export!G58</f>
        <v>3.8164106081239901E-4</v>
      </c>
      <c r="EK59" s="3">
        <f>[1]Export!H58</f>
        <v>7.2327246016357094E-5</v>
      </c>
      <c r="EL59" s="3">
        <f>[1]Export!I58</f>
        <v>9.9999999747524292E-7</v>
      </c>
      <c r="EM59" s="3">
        <f>[1]Export!J58</f>
        <v>1.4824396930635E-2</v>
      </c>
      <c r="EN59" s="3">
        <f>[1]Export!K58</f>
        <v>1.02579239755869E-2</v>
      </c>
      <c r="EO59" s="3">
        <f>[1]Export!L58</f>
        <v>1.1713365529431E-4</v>
      </c>
      <c r="EP59" s="3">
        <f>[1]Export!M58</f>
        <v>0.12992347776889801</v>
      </c>
      <c r="EQ59" s="3">
        <f>[1]Export!N58</f>
        <v>1.69216525554657</v>
      </c>
      <c r="ER59">
        <f t="shared" si="1"/>
        <v>1264.9375528443375</v>
      </c>
    </row>
    <row r="60" spans="1:148" x14ac:dyDescent="0.35">
      <c r="A60" s="1" t="s">
        <v>12</v>
      </c>
      <c r="B60" t="s">
        <v>17</v>
      </c>
      <c r="C60">
        <f>'R12-S8 MRIO'!C60/'R12-S8 MRIO'!$C$100</f>
        <v>9.1022624578009006E-5</v>
      </c>
      <c r="D60">
        <f>'R12-S8 MRIO'!D60/'R12-S8 MRIO'!$D$100</f>
        <v>6.3073971561993017E-14</v>
      </c>
      <c r="E60">
        <f>'R12-S8 MRIO'!E60/'R12-S8 MRIO'!$E$100</f>
        <v>1.2853586947635691E-7</v>
      </c>
      <c r="F60">
        <f>'R12-S8 MRIO'!F60/'R12-S8 MRIO'!$F$100</f>
        <v>1.0453574395470157E-7</v>
      </c>
      <c r="G60">
        <f>'R12-S8 MRIO'!G60/'R12-S8 MRIO'!$G$100</f>
        <v>1.4605496178736937E-5</v>
      </c>
      <c r="H60">
        <f>'R12-S8 MRIO'!H60/'R12-S8 MRIO'!$H$100</f>
        <v>4.285621559588354E-14</v>
      </c>
      <c r="I60">
        <f>'R12-S8 MRIO'!I60/'R12-S8 MRIO'!$I$100</f>
        <v>6.0362805561039596E-9</v>
      </c>
      <c r="J60">
        <f>'R12-S8 MRIO'!J60/'R12-S8 MRIO'!$J$100</f>
        <v>2.1961155547124549E-14</v>
      </c>
      <c r="K60">
        <f>'R12-S8 MRIO'!K60/'R12-S8 MRIO'!$K$100</f>
        <v>5.2123937281556266E-4</v>
      </c>
      <c r="L60">
        <f>'R12-S8 MRIO'!L60/'R12-S8 MRIO'!$L$100</f>
        <v>1.1009963969230159E-8</v>
      </c>
      <c r="M60">
        <f>'R12-S8 MRIO'!M60/'R12-S8 MRIO'!$M$100</f>
        <v>4.6972466708319975E-4</v>
      </c>
      <c r="N60">
        <f>'R12-S8 MRIO'!N60/'R12-S8 MRIO'!$N$100</f>
        <v>1.1524335975275966E-5</v>
      </c>
      <c r="O60">
        <f>'R12-S8 MRIO'!O60/'R12-S8 MRIO'!$O$100</f>
        <v>8.4317861105417222E-5</v>
      </c>
      <c r="P60">
        <f>'R12-S8 MRIO'!P60/'R12-S8 MRIO'!$P$100</f>
        <v>3.6974466526334793E-11</v>
      </c>
      <c r="Q60">
        <f>'R12-S8 MRIO'!Q60/'R12-S8 MRIO'!$Q$100</f>
        <v>4.6975832807753816E-6</v>
      </c>
      <c r="R60">
        <f>'R12-S8 MRIO'!R60/'R12-S8 MRIO'!$R$100</f>
        <v>2.6842255329171983E-10</v>
      </c>
      <c r="S60">
        <f>'R12-S8 MRIO'!S60/'R12-S8 MRIO'!$S$100</f>
        <v>3.6486468726308922E-4</v>
      </c>
      <c r="T60">
        <f>'R12-S8 MRIO'!T60/'R12-S8 MRIO'!$T$100</f>
        <v>1.7286147241758898E-9</v>
      </c>
      <c r="U60">
        <f>'R12-S8 MRIO'!U60/'R12-S8 MRIO'!$U$100</f>
        <v>2.220595887675471E-4</v>
      </c>
      <c r="V60">
        <f>'R12-S8 MRIO'!V60/'R12-S8 MRIO'!$V$100</f>
        <v>3.8344612612758059E-5</v>
      </c>
      <c r="W60">
        <f>'R12-S8 MRIO'!W60/'R12-S8 MRIO'!$W$100</f>
        <v>1.49827507725324E-4</v>
      </c>
      <c r="X60">
        <f>'R12-S8 MRIO'!X60/'R12-S8 MRIO'!$X$100</f>
        <v>5.4618769008765104E-11</v>
      </c>
      <c r="Y60">
        <f>'R12-S8 MRIO'!Y60/'R12-S8 MRIO'!$Y$100</f>
        <v>1.8850766060422739E-5</v>
      </c>
      <c r="Z60">
        <f>'R12-S8 MRIO'!Z60/'R12-S8 MRIO'!$Z$100</f>
        <v>7.2947385484642262E-10</v>
      </c>
      <c r="AA60">
        <f>'R12-S8 MRIO'!AA60/'R12-S8 MRIO'!$AA$100</f>
        <v>4.2664396373834736E-4</v>
      </c>
      <c r="AB60">
        <f>'R12-S8 MRIO'!AB60/'R12-S8 MRIO'!$AB$100</f>
        <v>2.746366581046175E-8</v>
      </c>
      <c r="AC60">
        <f>'R12-S8 MRIO'!AC60/'R12-S8 MRIO'!$AC$100</f>
        <v>1.2399383641852734E-3</v>
      </c>
      <c r="AD60">
        <f>'R12-S8 MRIO'!AD60/'R12-S8 MRIO'!$AD$100</f>
        <v>4.2941969800252666E-4</v>
      </c>
      <c r="AE60">
        <f>'R12-S8 MRIO'!AE60/'R12-S8 MRIO'!$AE$100</f>
        <v>1.2465785319926248E-4</v>
      </c>
      <c r="AF60">
        <f>'R12-S8 MRIO'!AF60/'R12-S8 MRIO'!$AF$100</f>
        <v>1.1789657955182751E-10</v>
      </c>
      <c r="AG60">
        <f>'R12-S8 MRIO'!AG60/'R12-S8 MRIO'!$AG$100</f>
        <v>2.5229456260606812E-6</v>
      </c>
      <c r="AH60">
        <f>'R12-S8 MRIO'!AH60/'R12-S8 MRIO'!$AH$100</f>
        <v>1.6288521967778609E-10</v>
      </c>
      <c r="AI60">
        <f>'R12-S8 MRIO'!AI60/'R12-S8 MRIO'!$AI$100</f>
        <v>1.2523540423985715E-4</v>
      </c>
      <c r="AJ60">
        <f>'R12-S8 MRIO'!AJ60/'R12-S8 MRIO'!$AJ$100</f>
        <v>1.8694763614308057E-9</v>
      </c>
      <c r="AK60">
        <f>'R12-S8 MRIO'!AK60/'R12-S8 MRIO'!$AK$100</f>
        <v>5.2549134757253771E-5</v>
      </c>
      <c r="AL60">
        <f>'R12-S8 MRIO'!AL60/'R12-S8 MRIO'!$AL$100</f>
        <v>1.7989801991003714E-5</v>
      </c>
      <c r="AM60">
        <f>'R12-S8 MRIO'!AM60/'R12-S8 MRIO'!$AM$100</f>
        <v>4.4026616195377182E-5</v>
      </c>
      <c r="AN60">
        <f>'R12-S8 MRIO'!AN60/'R12-S8 MRIO'!$AN$100</f>
        <v>2.3124788056888182E-11</v>
      </c>
      <c r="AO60">
        <f>'R12-S8 MRIO'!AO60/'R12-S8 MRIO'!$AO$100</f>
        <v>1.6349738002522314E-6</v>
      </c>
      <c r="AP60">
        <f>'R12-S8 MRIO'!AP60/'R12-S8 MRIO'!$AP$100</f>
        <v>3.7344972480118968E-10</v>
      </c>
      <c r="AQ60">
        <f>'R12-S8 MRIO'!AQ60/'R12-S8 MRIO'!$AQ$100</f>
        <v>8.8303738534253953E-6</v>
      </c>
      <c r="AR60">
        <f>'R12-S8 MRIO'!AR60/'R12-S8 MRIO'!$AR$100</f>
        <v>1.7476147093422741E-11</v>
      </c>
      <c r="AS60">
        <f>'R12-S8 MRIO'!AS60/'R12-S8 MRIO'!$AS$100</f>
        <v>3.2285894259884351E-5</v>
      </c>
      <c r="AT60">
        <f>'R12-S8 MRIO'!AT60/'R12-S8 MRIO'!$AT$100</f>
        <v>3.5776897597362189E-6</v>
      </c>
      <c r="AU60">
        <f>'R12-S8 MRIO'!AU60/'R12-S8 MRIO'!$AU$100</f>
        <v>4.9472167082685136E-6</v>
      </c>
      <c r="AV60">
        <f>'R12-S8 MRIO'!AV60/'R12-S8 MRIO'!$AV$100</f>
        <v>3.7408664435925717E-12</v>
      </c>
      <c r="AW60">
        <f>'R12-S8 MRIO'!AW60/'R12-S8 MRIO'!$AW$100</f>
        <v>5.9562368458357492E-6</v>
      </c>
      <c r="AX60">
        <f>'R12-S8 MRIO'!AX60/'R12-S8 MRIO'!$AX$100</f>
        <v>3.3397804091849723E-12</v>
      </c>
      <c r="AY60">
        <f>'R12-S8 MRIO'!AY60/'R12-S8 MRIO'!$AY$100</f>
        <v>2.5713230031996028E-4</v>
      </c>
      <c r="AZ60">
        <f>'R12-S8 MRIO'!AZ60/'R12-S8 MRIO'!$AZ$100</f>
        <v>5.4566983790223203E-12</v>
      </c>
      <c r="BA60">
        <f>'R12-S8 MRIO'!BA60/'R12-S8 MRIO'!$BA$100</f>
        <v>2.7545596195113319E-5</v>
      </c>
      <c r="BB60">
        <f>'R12-S8 MRIO'!BB60/'R12-S8 MRIO'!$BB$100</f>
        <v>5.29626130568042E-7</v>
      </c>
      <c r="BC60">
        <f>'R12-S8 MRIO'!BC60/'R12-S8 MRIO'!$BC$100</f>
        <v>2.9395420272553136E-6</v>
      </c>
      <c r="BD60">
        <f>'R12-S8 MRIO'!BD60/'R12-S8 MRIO'!$BD$100</f>
        <v>3.5669437018486197E-13</v>
      </c>
      <c r="BE60">
        <f>'R12-S8 MRIO'!BE60/'R12-S8 MRIO'!$BE$100</f>
        <v>4.4427138935952578E-7</v>
      </c>
      <c r="BF60">
        <f>'R12-S8 MRIO'!BF60/'R12-S8 MRIO'!$BF$100</f>
        <v>4.4284656524898863E-12</v>
      </c>
      <c r="BG60">
        <f>'R12-S8 MRIO'!BG60/'R12-S8 MRIO'!$BG$100</f>
        <v>6.4626890818893862E-2</v>
      </c>
      <c r="BH60">
        <f>'R12-S8 MRIO'!BH60/'R12-S8 MRIO'!$BH$100</f>
        <v>1.3258977002740814E-4</v>
      </c>
      <c r="BI60">
        <f>'R12-S8 MRIO'!BI60/'R12-S8 MRIO'!$BI$100</f>
        <v>0.40605956398826576</v>
      </c>
      <c r="BJ60">
        <f>'R12-S8 MRIO'!BJ60/'R12-S8 MRIO'!$BJ$100</f>
        <v>2.3993144573138197E-3</v>
      </c>
      <c r="BK60">
        <f>'R12-S8 MRIO'!BK60/'R12-S8 MRIO'!$BK$100</f>
        <v>2.6888791085872481E-3</v>
      </c>
      <c r="BL60">
        <f>'R12-S8 MRIO'!BL60/'R12-S8 MRIO'!$BL$100</f>
        <v>6.0561766180419001E-5</v>
      </c>
      <c r="BM60">
        <f>'R12-S8 MRIO'!BM60/'R12-S8 MRIO'!$BM$100</f>
        <v>1.2433787481671857E-2</v>
      </c>
      <c r="BN60">
        <f>'R12-S8 MRIO'!BN60/'R12-S8 MRIO'!$BN$100</f>
        <v>4.7773419136181415E-4</v>
      </c>
      <c r="BO60">
        <f>'R12-S8 MRIO'!BO60/'R12-S8 MRIO'!$BO$100</f>
        <v>5.9883822062463637E-4</v>
      </c>
      <c r="BP60">
        <f>'R12-S8 MRIO'!BP60/'R12-S8 MRIO'!$BP$100</f>
        <v>1.1167809914654302E-10</v>
      </c>
      <c r="BQ60">
        <f>'R12-S8 MRIO'!BQ60/'R12-S8 MRIO'!$BQ$100</f>
        <v>1.2747707619358507E-3</v>
      </c>
      <c r="BR60">
        <f>'R12-S8 MRIO'!BR60/'R12-S8 MRIO'!$BR$100</f>
        <v>1.4973998180793584E-4</v>
      </c>
      <c r="BS60">
        <f>'R12-S8 MRIO'!BS60/'R12-S8 MRIO'!$BS$100</f>
        <v>3.0319579037162489E-5</v>
      </c>
      <c r="BT60">
        <f>'R12-S8 MRIO'!BT60/'R12-S8 MRIO'!$BT$100</f>
        <v>1.5463850832924044E-10</v>
      </c>
      <c r="BU60">
        <f>'R12-S8 MRIO'!BU60/'R12-S8 MRIO'!$BU$100</f>
        <v>1.991957720091795E-4</v>
      </c>
      <c r="BV60">
        <f>'R12-S8 MRIO'!BV60/'R12-S8 MRIO'!$BV$100</f>
        <v>1.5126744083197304E-11</v>
      </c>
      <c r="BW60">
        <f>'R12-S8 MRIO'!BW60/'R12-S8 MRIO'!$BW$100</f>
        <v>1.0112453339231058E-3</v>
      </c>
      <c r="BX60">
        <f>'R12-S8 MRIO'!BX60/'R12-S8 MRIO'!$BX$100</f>
        <v>6.8591567907264534E-8</v>
      </c>
      <c r="BY60">
        <f>'R12-S8 MRIO'!BY60/'R12-S8 MRIO'!$BY$100</f>
        <v>1.0851305325531486E-3</v>
      </c>
      <c r="BZ60">
        <f>'R12-S8 MRIO'!BZ60/'R12-S8 MRIO'!$BZ$100</f>
        <v>4.2035232909127867E-4</v>
      </c>
      <c r="CA60">
        <f>'R12-S8 MRIO'!CA60/'R12-S8 MRIO'!$CA$100</f>
        <v>9.3923827253394995E-4</v>
      </c>
      <c r="CB60">
        <f>'R12-S8 MRIO'!CB60/'R12-S8 MRIO'!$CB$100</f>
        <v>1.4335344798647384E-9</v>
      </c>
      <c r="CC60">
        <f>'R12-S8 MRIO'!CC60/'R12-S8 MRIO'!$CC$100</f>
        <v>3.5542478181448676E-4</v>
      </c>
      <c r="CD60">
        <f>'R12-S8 MRIO'!CD60/'R12-S8 MRIO'!$CD$100</f>
        <v>1.0531192666806422E-8</v>
      </c>
      <c r="CE60">
        <f>'R12-S8 MRIO'!CE60/'R12-S8 MRIO'!$CE$100</f>
        <v>1.2144063178044639E-4</v>
      </c>
      <c r="CF60">
        <f>'R12-S8 MRIO'!CF60/'R12-S8 MRIO'!$CF$100</f>
        <v>1.8280323806690868E-12</v>
      </c>
      <c r="CG60">
        <f>'R12-S8 MRIO'!CG60/'R12-S8 MRIO'!$CG$100</f>
        <v>7.1200195980816925E-5</v>
      </c>
      <c r="CH60">
        <f>'R12-S8 MRIO'!CH60/'R12-S8 MRIO'!$CH$100</f>
        <v>1.9376719009783919E-6</v>
      </c>
      <c r="CI60">
        <f>'R12-S8 MRIO'!CI60/'R12-S8 MRIO'!$CI$100</f>
        <v>6.7031129516732755E-6</v>
      </c>
      <c r="CU60" s="5">
        <f t="shared" si="0"/>
        <v>0.49994510918787133</v>
      </c>
      <c r="CV60" s="2">
        <v>0</v>
      </c>
      <c r="CW60" s="2">
        <v>12.0035953521729</v>
      </c>
      <c r="CX60" s="2">
        <v>3.2590713500976598</v>
      </c>
      <c r="CY60" s="2">
        <v>40.273887634277301</v>
      </c>
      <c r="CZ60" s="2">
        <v>2.8460826873779301</v>
      </c>
      <c r="DA60" s="2">
        <v>0.24673475325107599</v>
      </c>
      <c r="DB60" s="2">
        <v>0.20957168936729401</v>
      </c>
      <c r="DC60" s="2">
        <v>12258.2421875</v>
      </c>
      <c r="DD60" s="2">
        <v>17.037187576293899</v>
      </c>
      <c r="DE60" s="2">
        <v>34.258480072021499</v>
      </c>
      <c r="DF60" s="2">
        <v>420.08642578125</v>
      </c>
      <c r="DG60" s="2">
        <v>365.09573364257801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47.893165588378899</v>
      </c>
      <c r="DP60">
        <v>0</v>
      </c>
      <c r="DQ60">
        <v>0</v>
      </c>
      <c r="DR60">
        <v>0</v>
      </c>
      <c r="DS60">
        <v>0</v>
      </c>
      <c r="DT60" s="3">
        <f>'[1]GovtExp (VDGM+VIGM)'!C59</f>
        <v>0</v>
      </c>
      <c r="DU60" s="3">
        <f>'[1]GovtExp (VDGM+VIGM)'!D59</f>
        <v>2.1012190245528498E-6</v>
      </c>
      <c r="DV60" s="3">
        <f>'[1]GovtExp (VDGM+VIGM)'!E59</f>
        <v>3.3145293855341199E-5</v>
      </c>
      <c r="DW60" s="3">
        <f>'[1]GovtExp (VDGM+VIGM)'!F59</f>
        <v>3.1264360131899602E-6</v>
      </c>
      <c r="DX60" s="3">
        <f>'[1]GovtExp (VDGM+VIGM)'!G59</f>
        <v>5.3112016757950198E-4</v>
      </c>
      <c r="DY60" s="3">
        <f>'[1]GovtExp (VDGM+VIGM)'!H59</f>
        <v>2.43985482484277E-6</v>
      </c>
      <c r="DZ60" s="3">
        <f>'[1]GovtExp (VDGM+VIGM)'!I59</f>
        <v>6.1842871446060599E-7</v>
      </c>
      <c r="EA60" s="3">
        <f>'[1]GovtExp (VDGM+VIGM)'!J59</f>
        <v>196.83158874511699</v>
      </c>
      <c r="EB60" s="3">
        <f>'[1]GovtExp (VDGM+VIGM)'!K59</f>
        <v>1.4139276754576699E-4</v>
      </c>
      <c r="EC60" s="3">
        <f>'[1]GovtExp (VDGM+VIGM)'!L59</f>
        <v>2.8687607846222802E-4</v>
      </c>
      <c r="ED60" s="3">
        <f>'[1]GovtExp (VDGM+VIGM)'!M59</f>
        <v>2.91946809738874E-4</v>
      </c>
      <c r="EE60" s="3">
        <f>'[1]GovtExp (VDGM+VIGM)'!N59</f>
        <v>3.2990116160362998E-3</v>
      </c>
      <c r="EF60" s="3">
        <f>[1]Export!C59</f>
        <v>0.105874724686146</v>
      </c>
      <c r="EG60" s="3">
        <f>[1]Export!D59</f>
        <v>19.071273803710898</v>
      </c>
      <c r="EH60" s="3">
        <f>[1]Export!E59</f>
        <v>140.05184936523401</v>
      </c>
      <c r="EI60" s="3">
        <f>[1]Export!F59</f>
        <v>52.061878204345703</v>
      </c>
      <c r="EJ60" s="3">
        <f>[1]Export!G59</f>
        <v>33.679847717285199</v>
      </c>
      <c r="EK60" s="3">
        <f>[1]Export!H59</f>
        <v>7.0688776969909703</v>
      </c>
      <c r="EL60" s="3">
        <f>[1]Export!I59</f>
        <v>2.6236233711242698</v>
      </c>
      <c r="EM60" s="3">
        <f>[1]Export!J59</f>
        <v>1.40000001920271E-5</v>
      </c>
      <c r="EN60" s="3">
        <f>[1]Export!K59</f>
        <v>183.908203125</v>
      </c>
      <c r="EO60" s="3">
        <f>[1]Export!L59</f>
        <v>158.66053771972699</v>
      </c>
      <c r="EP60" s="3">
        <f>[1]Export!M59</f>
        <v>790.56927490234398</v>
      </c>
      <c r="EQ60" s="3">
        <f>[1]Export!N59</f>
        <v>2773.29174804688</v>
      </c>
      <c r="ER60">
        <f t="shared" si="1"/>
        <v>17560.381197046558</v>
      </c>
    </row>
    <row r="61" spans="1:148" x14ac:dyDescent="0.35">
      <c r="A61" s="1" t="s">
        <v>12</v>
      </c>
      <c r="B61" t="s">
        <v>18</v>
      </c>
      <c r="C61">
        <f>'R12-S8 MRIO'!C61/'R12-S8 MRIO'!$C$100</f>
        <v>1.3229329187236978E-9</v>
      </c>
      <c r="D61">
        <f>'R12-S8 MRIO'!D61/'R12-S8 MRIO'!$D$100</f>
        <v>4.8483915688883216E-9</v>
      </c>
      <c r="E61">
        <f>'R12-S8 MRIO'!E61/'R12-S8 MRIO'!$E$100</f>
        <v>1.619835760788432E-10</v>
      </c>
      <c r="F61">
        <f>'R12-S8 MRIO'!F61/'R12-S8 MRIO'!$F$100</f>
        <v>0.20898639551298401</v>
      </c>
      <c r="G61">
        <f>'R12-S8 MRIO'!G61/'R12-S8 MRIO'!$G$100</f>
        <v>1.089195019020098E-10</v>
      </c>
      <c r="H61">
        <f>'R12-S8 MRIO'!H61/'R12-S8 MRIO'!$H$100</f>
        <v>1.1844763519609707E-11</v>
      </c>
      <c r="I61">
        <f>'R12-S8 MRIO'!I61/'R12-S8 MRIO'!$I$100</f>
        <v>5.1645642535606903E-9</v>
      </c>
      <c r="J61">
        <f>'R12-S8 MRIO'!J61/'R12-S8 MRIO'!$J$100</f>
        <v>7.5652687942457083E-5</v>
      </c>
      <c r="K61">
        <f>'R12-S8 MRIO'!K61/'R12-S8 MRIO'!$K$100</f>
        <v>4.5707775282513963E-10</v>
      </c>
      <c r="L61">
        <f>'R12-S8 MRIO'!L61/'R12-S8 MRIO'!$L$100</f>
        <v>2.0720883027870653E-8</v>
      </c>
      <c r="M61">
        <f>'R12-S8 MRIO'!M61/'R12-S8 MRIO'!$M$100</f>
        <v>1.4338864652406156E-9</v>
      </c>
      <c r="N61">
        <f>'R12-S8 MRIO'!N61/'R12-S8 MRIO'!$N$100</f>
        <v>1.6704992150778304E-4</v>
      </c>
      <c r="O61">
        <f>'R12-S8 MRIO'!O61/'R12-S8 MRIO'!$O$100</f>
        <v>1.1661666439772865E-6</v>
      </c>
      <c r="P61">
        <f>'R12-S8 MRIO'!P61/'R12-S8 MRIO'!$P$100</f>
        <v>2.064517918689651E-10</v>
      </c>
      <c r="Q61">
        <f>'R12-S8 MRIO'!Q61/'R12-S8 MRIO'!$Q$100</f>
        <v>7.4040936139075018E-7</v>
      </c>
      <c r="R61">
        <f>'R12-S8 MRIO'!R61/'R12-S8 MRIO'!$R$100</f>
        <v>1.1919349790137365E-10</v>
      </c>
      <c r="S61">
        <f>'R12-S8 MRIO'!S61/'R12-S8 MRIO'!$S$100</f>
        <v>3.4950925422766037E-11</v>
      </c>
      <c r="T61">
        <f>'R12-S8 MRIO'!T61/'R12-S8 MRIO'!$T$100</f>
        <v>1.3182511121468729E-7</v>
      </c>
      <c r="U61">
        <f>'R12-S8 MRIO'!U61/'R12-S8 MRIO'!$U$100</f>
        <v>9.216088278767352E-9</v>
      </c>
      <c r="V61">
        <f>'R12-S8 MRIO'!V61/'R12-S8 MRIO'!$V$100</f>
        <v>5.1611175873192711E-3</v>
      </c>
      <c r="W61">
        <f>'R12-S8 MRIO'!W61/'R12-S8 MRIO'!$W$100</f>
        <v>3.2430606902184445E-7</v>
      </c>
      <c r="X61">
        <f>'R12-S8 MRIO'!X61/'R12-S8 MRIO'!$X$100</f>
        <v>4.9307824465703528E-12</v>
      </c>
      <c r="Y61">
        <f>'R12-S8 MRIO'!Y61/'R12-S8 MRIO'!$Y$100</f>
        <v>1.5850615483493527E-8</v>
      </c>
      <c r="Z61">
        <f>'R12-S8 MRIO'!Z61/'R12-S8 MRIO'!$Z$100</f>
        <v>6.1957146685949198E-2</v>
      </c>
      <c r="AA61">
        <f>'R12-S8 MRIO'!AA61/'R12-S8 MRIO'!$AA$100</f>
        <v>8.5187381048695739E-10</v>
      </c>
      <c r="AB61">
        <f>'R12-S8 MRIO'!AB61/'R12-S8 MRIO'!$AB$100</f>
        <v>4.4021355156847002E-8</v>
      </c>
      <c r="AC61">
        <f>'R12-S8 MRIO'!AC61/'R12-S8 MRIO'!$AC$100</f>
        <v>2.4802439268679208E-9</v>
      </c>
      <c r="AD61">
        <f>'R12-S8 MRIO'!AD61/'R12-S8 MRIO'!$AD$100</f>
        <v>1.1070163747923349E-3</v>
      </c>
      <c r="AE61">
        <f>'R12-S8 MRIO'!AE61/'R12-S8 MRIO'!$AE$100</f>
        <v>5.2252415740195942E-6</v>
      </c>
      <c r="AF61">
        <f>'R12-S8 MRIO'!AF61/'R12-S8 MRIO'!$AF$100</f>
        <v>3.0032055258094028E-10</v>
      </c>
      <c r="AG61">
        <f>'R12-S8 MRIO'!AG61/'R12-S8 MRIO'!$AG$100</f>
        <v>7.7736009562430084E-8</v>
      </c>
      <c r="AH61">
        <f>'R12-S8 MRIO'!AH61/'R12-S8 MRIO'!$AH$100</f>
        <v>5.5826765518309746E-8</v>
      </c>
      <c r="AI61">
        <f>'R12-S8 MRIO'!AI61/'R12-S8 MRIO'!$AI$100</f>
        <v>1.3298448658827439E-10</v>
      </c>
      <c r="AJ61">
        <f>'R12-S8 MRIO'!AJ61/'R12-S8 MRIO'!$AJ$100</f>
        <v>1.9326159468629036E-8</v>
      </c>
      <c r="AK61">
        <f>'R12-S8 MRIO'!AK61/'R12-S8 MRIO'!$AK$100</f>
        <v>7.564380008916942E-10</v>
      </c>
      <c r="AL61">
        <f>'R12-S8 MRIO'!AL61/'R12-S8 MRIO'!$AL$100</f>
        <v>8.7976009388736585E-3</v>
      </c>
      <c r="AM61">
        <f>'R12-S8 MRIO'!AM61/'R12-S8 MRIO'!$AM$100</f>
        <v>2.6630306155620808E-7</v>
      </c>
      <c r="AN61">
        <f>'R12-S8 MRIO'!AN61/'R12-S8 MRIO'!$AN$100</f>
        <v>5.7567662186801718E-10</v>
      </c>
      <c r="AO61">
        <f>'R12-S8 MRIO'!AO61/'R12-S8 MRIO'!$AO$100</f>
        <v>4.7184732172744742E-8</v>
      </c>
      <c r="AP61">
        <f>'R12-S8 MRIO'!AP61/'R12-S8 MRIO'!$AP$100</f>
        <v>4.7660437822218826E-4</v>
      </c>
      <c r="AQ61">
        <f>'R12-S8 MRIO'!AQ61/'R12-S8 MRIO'!$AQ$100</f>
        <v>2.0081754442545737E-12</v>
      </c>
      <c r="AR61">
        <f>'R12-S8 MRIO'!AR61/'R12-S8 MRIO'!$AR$100</f>
        <v>3.0758855830053833E-9</v>
      </c>
      <c r="AS61">
        <f>'R12-S8 MRIO'!AS61/'R12-S8 MRIO'!$AS$100</f>
        <v>1.1236674398597596E-10</v>
      </c>
      <c r="AT61">
        <f>'R12-S8 MRIO'!AT61/'R12-S8 MRIO'!$AT$100</f>
        <v>3.1783099645113212E-4</v>
      </c>
      <c r="AU61">
        <f>'R12-S8 MRIO'!AU61/'R12-S8 MRIO'!$AU$100</f>
        <v>2.6341065049705622E-8</v>
      </c>
      <c r="AV61">
        <f>'R12-S8 MRIO'!AV61/'R12-S8 MRIO'!$AV$100</f>
        <v>2.6140543658377863E-12</v>
      </c>
      <c r="AW61">
        <f>'R12-S8 MRIO'!AW61/'R12-S8 MRIO'!$AW$100</f>
        <v>9.9320664030134311E-9</v>
      </c>
      <c r="AX61">
        <f>'R12-S8 MRIO'!AX61/'R12-S8 MRIO'!$AX$100</f>
        <v>6.1868932540489678E-4</v>
      </c>
      <c r="AY61">
        <f>'R12-S8 MRIO'!AY61/'R12-S8 MRIO'!$AY$100</f>
        <v>2.1589331350298163E-9</v>
      </c>
      <c r="AZ61">
        <f>'R12-S8 MRIO'!AZ61/'R12-S8 MRIO'!$AZ$100</f>
        <v>2.2337257608121392E-10</v>
      </c>
      <c r="BA61">
        <f>'R12-S8 MRIO'!BA61/'R12-S8 MRIO'!$BA$100</f>
        <v>2.4818921914065197E-9</v>
      </c>
      <c r="BB61">
        <f>'R12-S8 MRIO'!BB61/'R12-S8 MRIO'!$BB$100</f>
        <v>4.889641462275986E-5</v>
      </c>
      <c r="BC61">
        <f>'R12-S8 MRIO'!BC61/'R12-S8 MRIO'!$BC$100</f>
        <v>3.0319487675258296E-7</v>
      </c>
      <c r="BD61">
        <f>'R12-S8 MRIO'!BD61/'R12-S8 MRIO'!$BD$100</f>
        <v>2.2741565307085241E-11</v>
      </c>
      <c r="BE61">
        <f>'R12-S8 MRIO'!BE61/'R12-S8 MRIO'!$BE$100</f>
        <v>1.1714330588094218E-7</v>
      </c>
      <c r="BF61">
        <f>'R12-S8 MRIO'!BF61/'R12-S8 MRIO'!$BF$100</f>
        <v>4.735895829204708E-11</v>
      </c>
      <c r="BG61">
        <f>'R12-S8 MRIO'!BG61/'R12-S8 MRIO'!$BG$100</f>
        <v>9.0869122515545804E-5</v>
      </c>
      <c r="BH61">
        <f>'R12-S8 MRIO'!BH61/'R12-S8 MRIO'!$BH$100</f>
        <v>8.3514472486220011E-3</v>
      </c>
      <c r="BI61">
        <f>'R12-S8 MRIO'!BI61/'R12-S8 MRIO'!$BI$100</f>
        <v>1.3876604268958713E-3</v>
      </c>
      <c r="BJ61">
        <f>'R12-S8 MRIO'!BJ61/'R12-S8 MRIO'!$BJ$100</f>
        <v>4.056153631983192E-2</v>
      </c>
      <c r="BK61">
        <f>'R12-S8 MRIO'!BK61/'R12-S8 MRIO'!$BK$100</f>
        <v>1.683156741086866E-3</v>
      </c>
      <c r="BL61">
        <f>'R12-S8 MRIO'!BL61/'R12-S8 MRIO'!$BL$100</f>
        <v>1.3066803822535265E-5</v>
      </c>
      <c r="BM61">
        <f>'R12-S8 MRIO'!BM61/'R12-S8 MRIO'!$BM$100</f>
        <v>9.6211448451179685E-3</v>
      </c>
      <c r="BN61">
        <f>'R12-S8 MRIO'!BN61/'R12-S8 MRIO'!$BN$100</f>
        <v>9.5707143105621586E-3</v>
      </c>
      <c r="BO61">
        <f>'R12-S8 MRIO'!BO61/'R12-S8 MRIO'!$BO$100</f>
        <v>1.3230767436750388E-10</v>
      </c>
      <c r="BP61">
        <f>'R12-S8 MRIO'!BP61/'R12-S8 MRIO'!$BP$100</f>
        <v>1.6996512036611434E-8</v>
      </c>
      <c r="BQ61">
        <f>'R12-S8 MRIO'!BQ61/'R12-S8 MRIO'!$BQ$100</f>
        <v>7.9160338580420642E-10</v>
      </c>
      <c r="BR61">
        <f>'R12-S8 MRIO'!BR61/'R12-S8 MRIO'!$BR$100</f>
        <v>7.2321197502696775E-3</v>
      </c>
      <c r="BS61">
        <f>'R12-S8 MRIO'!BS61/'R12-S8 MRIO'!$BS$100</f>
        <v>2.2636348212465795E-7</v>
      </c>
      <c r="BT61">
        <f>'R12-S8 MRIO'!BT61/'R12-S8 MRIO'!$BT$100</f>
        <v>1.1688735117496966E-10</v>
      </c>
      <c r="BU61">
        <f>'R12-S8 MRIO'!BU61/'R12-S8 MRIO'!$BU$100</f>
        <v>3.6155021539690465E-7</v>
      </c>
      <c r="BV61">
        <f>'R12-S8 MRIO'!BV61/'R12-S8 MRIO'!$BV$100</f>
        <v>1.6264178498070715E-3</v>
      </c>
      <c r="BW61">
        <f>'R12-S8 MRIO'!BW61/'R12-S8 MRIO'!$BW$100</f>
        <v>9.7699621763153329E-9</v>
      </c>
      <c r="BX61">
        <f>'R12-S8 MRIO'!BX61/'R12-S8 MRIO'!$BX$100</f>
        <v>1.0989680983255065E-4</v>
      </c>
      <c r="BY61">
        <f>'R12-S8 MRIO'!BY61/'R12-S8 MRIO'!$BY$100</f>
        <v>2.0336237332245969E-7</v>
      </c>
      <c r="BZ61">
        <f>'R12-S8 MRIO'!BZ61/'R12-S8 MRIO'!$BZ$100</f>
        <v>9.4045790898798554E-2</v>
      </c>
      <c r="CA61">
        <f>'R12-S8 MRIO'!CA61/'R12-S8 MRIO'!$CA$100</f>
        <v>3.019580119023713E-6</v>
      </c>
      <c r="CB61">
        <f>'R12-S8 MRIO'!CB61/'R12-S8 MRIO'!$CB$100</f>
        <v>5.5750273401510332E-6</v>
      </c>
      <c r="CC61">
        <f>'R12-S8 MRIO'!CC61/'R12-S8 MRIO'!$CC$100</f>
        <v>2.8470209702682084E-4</v>
      </c>
      <c r="CD61">
        <f>'R12-S8 MRIO'!CD61/'R12-S8 MRIO'!$CD$100</f>
        <v>2.1545465790212304</v>
      </c>
      <c r="CE61">
        <f>'R12-S8 MRIO'!CE61/'R12-S8 MRIO'!$CE$100</f>
        <v>1.8072861117197771E-10</v>
      </c>
      <c r="CF61">
        <f>'R12-S8 MRIO'!CF61/'R12-S8 MRIO'!$CF$100</f>
        <v>1.7294278943147157E-10</v>
      </c>
      <c r="CG61">
        <f>'R12-S8 MRIO'!CG61/'R12-S8 MRIO'!$CG$100</f>
        <v>4.3972466957824028E-10</v>
      </c>
      <c r="CH61">
        <f>'R12-S8 MRIO'!CH61/'R12-S8 MRIO'!$CH$100</f>
        <v>1.8222066048198997E-5</v>
      </c>
      <c r="CI61">
        <f>'R12-S8 MRIO'!CI61/'R12-S8 MRIO'!$CI$100</f>
        <v>1.7637811198504826E-7</v>
      </c>
      <c r="CU61" s="5">
        <f t="shared" si="0"/>
        <v>2.616875543843431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9.7838612273335492E-3</v>
      </c>
      <c r="DD61" s="2">
        <v>0</v>
      </c>
      <c r="DE61" s="2">
        <v>0</v>
      </c>
      <c r="DF61" s="2">
        <v>0</v>
      </c>
      <c r="DG61" s="2">
        <v>1.00366596598178E-3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5.5923122912645298E-2</v>
      </c>
      <c r="DP61">
        <v>0</v>
      </c>
      <c r="DQ61">
        <v>0</v>
      </c>
      <c r="DR61">
        <v>0</v>
      </c>
      <c r="DS61">
        <v>0</v>
      </c>
      <c r="DT61" s="3">
        <f>'[1]GovtExp (VDGM+VIGM)'!C60</f>
        <v>0</v>
      </c>
      <c r="DU61" s="3">
        <f>'[1]GovtExp (VDGM+VIGM)'!D60</f>
        <v>0</v>
      </c>
      <c r="DV61" s="3">
        <f>'[1]GovtExp (VDGM+VIGM)'!E60</f>
        <v>0</v>
      </c>
      <c r="DW61" s="3">
        <f>'[1]GovtExp (VDGM+VIGM)'!F60</f>
        <v>0</v>
      </c>
      <c r="DX61" s="3">
        <f>'[1]GovtExp (VDGM+VIGM)'!G60</f>
        <v>0</v>
      </c>
      <c r="DY61" s="3">
        <f>'[1]GovtExp (VDGM+VIGM)'!H60</f>
        <v>0</v>
      </c>
      <c r="DZ61" s="3">
        <f>'[1]GovtExp (VDGM+VIGM)'!I60</f>
        <v>0</v>
      </c>
      <c r="EA61" s="3">
        <f>'[1]GovtExp (VDGM+VIGM)'!J60</f>
        <v>6.8734954083993195E-7</v>
      </c>
      <c r="EB61" s="3">
        <f>'[1]GovtExp (VDGM+VIGM)'!K60</f>
        <v>0</v>
      </c>
      <c r="EC61" s="3">
        <f>'[1]GovtExp (VDGM+VIGM)'!L60</f>
        <v>0</v>
      </c>
      <c r="ED61" s="3">
        <f>'[1]GovtExp (VDGM+VIGM)'!M60</f>
        <v>0</v>
      </c>
      <c r="EE61" s="3">
        <f>'[1]GovtExp (VDGM+VIGM)'!N60</f>
        <v>7.0770447280210594E-8</v>
      </c>
      <c r="EF61" s="3">
        <f>[1]Export!C60</f>
        <v>848.317626953125</v>
      </c>
      <c r="EG61" s="3">
        <f>[1]Export!D60</f>
        <v>1.8452798128128101</v>
      </c>
      <c r="EH61" s="3">
        <f>[1]Export!E60</f>
        <v>2549.74267578125</v>
      </c>
      <c r="EI61" s="3">
        <f>[1]Export!F60</f>
        <v>4.7860755920410201</v>
      </c>
      <c r="EJ61" s="3">
        <f>[1]Export!G60</f>
        <v>1744.95739746094</v>
      </c>
      <c r="EK61" s="3">
        <f>[1]Export!H60</f>
        <v>28.1324157714844</v>
      </c>
      <c r="EL61" s="3">
        <f>[1]Export!I60</f>
        <v>6.0916423797607404</v>
      </c>
      <c r="EM61" s="3">
        <f>[1]Export!J60</f>
        <v>3.99999998990097E-6</v>
      </c>
      <c r="EN61" s="3">
        <f>[1]Export!K60</f>
        <v>965.39031982421898</v>
      </c>
      <c r="EO61" s="3">
        <f>[1]Export!L60</f>
        <v>6917.4541015625</v>
      </c>
      <c r="EP61" s="3">
        <f>[1]Export!M60</f>
        <v>138.48666381835901</v>
      </c>
      <c r="EQ61" s="3">
        <f>[1]Export!N60</f>
        <v>27323.126953125</v>
      </c>
      <c r="ER61">
        <f t="shared" si="1"/>
        <v>40533.631618577405</v>
      </c>
    </row>
    <row r="62" spans="1:148" x14ac:dyDescent="0.35">
      <c r="A62" s="1" t="s">
        <v>12</v>
      </c>
      <c r="B62" t="s">
        <v>19</v>
      </c>
      <c r="C62">
        <f>'R12-S8 MRIO'!C62/'R12-S8 MRIO'!$C$100</f>
        <v>8.6833643292822054E-6</v>
      </c>
      <c r="D62">
        <f>'R12-S8 MRIO'!D62/'R12-S8 MRIO'!$D$100</f>
        <v>2.069587341178047E-13</v>
      </c>
      <c r="E62">
        <f>'R12-S8 MRIO'!E62/'R12-S8 MRIO'!$E$100</f>
        <v>5.4672424872432485E-5</v>
      </c>
      <c r="F62">
        <f>'R12-S8 MRIO'!F62/'R12-S8 MRIO'!$F$100</f>
        <v>8.2484881476955563E-8</v>
      </c>
      <c r="G62">
        <f>'R12-S8 MRIO'!G62/'R12-S8 MRIO'!$G$100</f>
        <v>1.0208171046616234E-8</v>
      </c>
      <c r="H62">
        <f>'R12-S8 MRIO'!H62/'R12-S8 MRIO'!$H$100</f>
        <v>3.456582687784879E-12</v>
      </c>
      <c r="I62">
        <f>'R12-S8 MRIO'!I62/'R12-S8 MRIO'!$I$100</f>
        <v>3.6826879953399269E-7</v>
      </c>
      <c r="J62">
        <f>'R12-S8 MRIO'!J62/'R12-S8 MRIO'!$J$100</f>
        <v>1.5873448194793208E-13</v>
      </c>
      <c r="K62">
        <f>'R12-S8 MRIO'!K62/'R12-S8 MRIO'!$K$100</f>
        <v>1.4783334894908869E-4</v>
      </c>
      <c r="L62">
        <f>'R12-S8 MRIO'!L62/'R12-S8 MRIO'!$L$100</f>
        <v>5.5217757471718116E-10</v>
      </c>
      <c r="M62">
        <f>'R12-S8 MRIO'!M62/'R12-S8 MRIO'!$M$100</f>
        <v>2.1517753556534154E-3</v>
      </c>
      <c r="N62">
        <f>'R12-S8 MRIO'!N62/'R12-S8 MRIO'!$N$100</f>
        <v>6.9947232600004881E-6</v>
      </c>
      <c r="O62">
        <f>'R12-S8 MRIO'!O62/'R12-S8 MRIO'!$O$100</f>
        <v>6.230059828339508E-6</v>
      </c>
      <c r="P62">
        <f>'R12-S8 MRIO'!P62/'R12-S8 MRIO'!$P$100</f>
        <v>7.973871297667998E-10</v>
      </c>
      <c r="Q62">
        <f>'R12-S8 MRIO'!Q62/'R12-S8 MRIO'!$Q$100</f>
        <v>1.7089624911947407E-4</v>
      </c>
      <c r="R62">
        <f>'R12-S8 MRIO'!R62/'R12-S8 MRIO'!$R$100</f>
        <v>2.6735887958881828E-7</v>
      </c>
      <c r="S62">
        <f>'R12-S8 MRIO'!S62/'R12-S8 MRIO'!$S$100</f>
        <v>1.3023467446935359E-4</v>
      </c>
      <c r="T62">
        <f>'R12-S8 MRIO'!T62/'R12-S8 MRIO'!$T$100</f>
        <v>1.6715473695807964E-11</v>
      </c>
      <c r="U62">
        <f>'R12-S8 MRIO'!U62/'R12-S8 MRIO'!$U$100</f>
        <v>1.5598511345376715E-3</v>
      </c>
      <c r="V62">
        <f>'R12-S8 MRIO'!V62/'R12-S8 MRIO'!$V$100</f>
        <v>1.9349938556799828E-5</v>
      </c>
      <c r="W62">
        <f>'R12-S8 MRIO'!W62/'R12-S8 MRIO'!$W$100</f>
        <v>3.6463630805437598E-7</v>
      </c>
      <c r="X62">
        <f>'R12-S8 MRIO'!X62/'R12-S8 MRIO'!$X$100</f>
        <v>3.0864861830976371E-10</v>
      </c>
      <c r="Y62">
        <f>'R12-S8 MRIO'!Y62/'R12-S8 MRIO'!$Y$100</f>
        <v>8.9640369536080449E-5</v>
      </c>
      <c r="Z62">
        <f>'R12-S8 MRIO'!Z62/'R12-S8 MRIO'!$Z$100</f>
        <v>1.9725600529733051E-8</v>
      </c>
      <c r="AA62">
        <f>'R12-S8 MRIO'!AA62/'R12-S8 MRIO'!$AA$100</f>
        <v>8.6732555452969477E-5</v>
      </c>
      <c r="AB62">
        <f>'R12-S8 MRIO'!AB62/'R12-S8 MRIO'!$AB$100</f>
        <v>3.3825771598651481E-10</v>
      </c>
      <c r="AC62">
        <f>'R12-S8 MRIO'!AC62/'R12-S8 MRIO'!$AC$100</f>
        <v>1.0470875205746701E-3</v>
      </c>
      <c r="AD62">
        <f>'R12-S8 MRIO'!AD62/'R12-S8 MRIO'!$AD$100</f>
        <v>9.5080291223496779E-6</v>
      </c>
      <c r="AE62">
        <f>'R12-S8 MRIO'!AE62/'R12-S8 MRIO'!$AE$100</f>
        <v>3.22914621796299E-6</v>
      </c>
      <c r="AF62">
        <f>'R12-S8 MRIO'!AF62/'R12-S8 MRIO'!$AF$100</f>
        <v>3.9317365777353416E-10</v>
      </c>
      <c r="AG62">
        <f>'R12-S8 MRIO'!AG62/'R12-S8 MRIO'!$AG$100</f>
        <v>5.7020002527248199E-6</v>
      </c>
      <c r="AH62">
        <f>'R12-S8 MRIO'!AH62/'R12-S8 MRIO'!$AH$100</f>
        <v>2.9043300428219945E-8</v>
      </c>
      <c r="AI62">
        <f>'R12-S8 MRIO'!AI62/'R12-S8 MRIO'!$AI$100</f>
        <v>1.8330598380949004E-4</v>
      </c>
      <c r="AJ62">
        <f>'R12-S8 MRIO'!AJ62/'R12-S8 MRIO'!$AJ$100</f>
        <v>6.103858625936455E-11</v>
      </c>
      <c r="AK62">
        <f>'R12-S8 MRIO'!AK62/'R12-S8 MRIO'!$AK$100</f>
        <v>3.0844214403244604E-3</v>
      </c>
      <c r="AL62">
        <f>'R12-S8 MRIO'!AL62/'R12-S8 MRIO'!$AL$100</f>
        <v>1.083337752166801E-5</v>
      </c>
      <c r="AM62">
        <f>'R12-S8 MRIO'!AM62/'R12-S8 MRIO'!$AM$100</f>
        <v>6.3053711794729841E-5</v>
      </c>
      <c r="AN62">
        <f>'R12-S8 MRIO'!AN62/'R12-S8 MRIO'!$AN$100</f>
        <v>1.8971243774642722E-10</v>
      </c>
      <c r="AO62">
        <f>'R12-S8 MRIO'!AO62/'R12-S8 MRIO'!$AO$100</f>
        <v>3.2033868591677902E-5</v>
      </c>
      <c r="AP62">
        <f>'R12-S8 MRIO'!AP62/'R12-S8 MRIO'!$AP$100</f>
        <v>4.7967043338649537E-9</v>
      </c>
      <c r="AQ62">
        <f>'R12-S8 MRIO'!AQ62/'R12-S8 MRIO'!$AQ$100</f>
        <v>2.0383674340294661E-5</v>
      </c>
      <c r="AR62">
        <f>'R12-S8 MRIO'!AR62/'R12-S8 MRIO'!$AR$100</f>
        <v>1.8239964928691883E-11</v>
      </c>
      <c r="AS62">
        <f>'R12-S8 MRIO'!AS62/'R12-S8 MRIO'!$AS$100</f>
        <v>5.1413393670233566E-4</v>
      </c>
      <c r="AT62">
        <f>'R12-S8 MRIO'!AT62/'R12-S8 MRIO'!$AT$100</f>
        <v>3.7679072667770857E-6</v>
      </c>
      <c r="AU62">
        <f>'R12-S8 MRIO'!AU62/'R12-S8 MRIO'!$AU$100</f>
        <v>2.3268862963485299E-6</v>
      </c>
      <c r="AV62">
        <f>'R12-S8 MRIO'!AV62/'R12-S8 MRIO'!$AV$100</f>
        <v>1.2995929415774262E-10</v>
      </c>
      <c r="AW62">
        <f>'R12-S8 MRIO'!AW62/'R12-S8 MRIO'!$AW$100</f>
        <v>5.6365456044385808E-5</v>
      </c>
      <c r="AX62">
        <f>'R12-S8 MRIO'!AX62/'R12-S8 MRIO'!$AX$100</f>
        <v>1.7270174578815942E-8</v>
      </c>
      <c r="AY62">
        <f>'R12-S8 MRIO'!AY62/'R12-S8 MRIO'!$AY$100</f>
        <v>3.7309386996480444E-3</v>
      </c>
      <c r="AZ62">
        <f>'R12-S8 MRIO'!AZ62/'R12-S8 MRIO'!$AZ$100</f>
        <v>1.7736140424565354E-11</v>
      </c>
      <c r="BA62">
        <f>'R12-S8 MRIO'!BA62/'R12-S8 MRIO'!$BA$100</f>
        <v>1.1556768485122531E-2</v>
      </c>
      <c r="BB62">
        <f>'R12-S8 MRIO'!BB62/'R12-S8 MRIO'!$BB$100</f>
        <v>9.9063717402638238E-6</v>
      </c>
      <c r="BC62">
        <f>'R12-S8 MRIO'!BC62/'R12-S8 MRIO'!$BC$100</f>
        <v>1.4420990071514353E-6</v>
      </c>
      <c r="BD62">
        <f>'R12-S8 MRIO'!BD62/'R12-S8 MRIO'!$BD$100</f>
        <v>1.7606021303355548E-10</v>
      </c>
      <c r="BE62">
        <f>'R12-S8 MRIO'!BE62/'R12-S8 MRIO'!$BE$100</f>
        <v>1.0578870065692775E-4</v>
      </c>
      <c r="BF62">
        <f>'R12-S8 MRIO'!BF62/'R12-S8 MRIO'!$BF$100</f>
        <v>7.0546510827769943E-9</v>
      </c>
      <c r="BG62">
        <f>'R12-S8 MRIO'!BG62/'R12-S8 MRIO'!$BG$100</f>
        <v>6.4773777284573494E-2</v>
      </c>
      <c r="BH62">
        <f>'R12-S8 MRIO'!BH62/'R12-S8 MRIO'!$BH$100</f>
        <v>3.620928733184571E-8</v>
      </c>
      <c r="BI62">
        <f>'R12-S8 MRIO'!BI62/'R12-S8 MRIO'!$BI$100</f>
        <v>0.11915198422511476</v>
      </c>
      <c r="BJ62">
        <f>'R12-S8 MRIO'!BJ62/'R12-S8 MRIO'!$BJ$100</f>
        <v>2.3101687478477703E-3</v>
      </c>
      <c r="BK62">
        <f>'R12-S8 MRIO'!BK62/'R12-S8 MRIO'!$BK$100</f>
        <v>4.2667854458876763E-4</v>
      </c>
      <c r="BL62">
        <f>'R12-S8 MRIO'!BL62/'R12-S8 MRIO'!$BL$100</f>
        <v>2.0042395978124924E-4</v>
      </c>
      <c r="BM62">
        <f>'R12-S8 MRIO'!BM62/'R12-S8 MRIO'!$BM$100</f>
        <v>2.036427815643652E-2</v>
      </c>
      <c r="BN62">
        <f>'R12-S8 MRIO'!BN62/'R12-S8 MRIO'!$BN$100</f>
        <v>1.3754639817415255E-3</v>
      </c>
      <c r="BO62">
        <f>'R12-S8 MRIO'!BO62/'R12-S8 MRIO'!$BO$100</f>
        <v>2.2958071264150788E-4</v>
      </c>
      <c r="BP62">
        <f>'R12-S8 MRIO'!BP62/'R12-S8 MRIO'!$BP$100</f>
        <v>1.1732923911416321E-10</v>
      </c>
      <c r="BQ62">
        <f>'R12-S8 MRIO'!BQ62/'R12-S8 MRIO'!$BQ$100</f>
        <v>2.3973907577483247E-3</v>
      </c>
      <c r="BR62">
        <f>'R12-S8 MRIO'!BR62/'R12-S8 MRIO'!$BR$100</f>
        <v>7.9194667394068942E-6</v>
      </c>
      <c r="BS62">
        <f>'R12-S8 MRIO'!BS62/'R12-S8 MRIO'!$BS$100</f>
        <v>1.4032019311805025E-7</v>
      </c>
      <c r="BT62">
        <f>'R12-S8 MRIO'!BT62/'R12-S8 MRIO'!$BT$100</f>
        <v>1.7188380872547232E-9</v>
      </c>
      <c r="BU62">
        <f>'R12-S8 MRIO'!BU62/'R12-S8 MRIO'!$BU$100</f>
        <v>4.1079203665346763E-4</v>
      </c>
      <c r="BV62">
        <f>'R12-S8 MRIO'!BV62/'R12-S8 MRIO'!$BV$100</f>
        <v>4.0495375510059878E-8</v>
      </c>
      <c r="BW62">
        <f>'R12-S8 MRIO'!BW62/'R12-S8 MRIO'!$BW$100</f>
        <v>4.4960381581935635E-5</v>
      </c>
      <c r="BX62">
        <f>'R12-S8 MRIO'!BX62/'R12-S8 MRIO'!$BX$100</f>
        <v>2.2850797124826209E-11</v>
      </c>
      <c r="BY62">
        <f>'R12-S8 MRIO'!BY62/'R12-S8 MRIO'!$BY$100</f>
        <v>6.2033343870070937E-4</v>
      </c>
      <c r="BZ62">
        <f>'R12-S8 MRIO'!BZ62/'R12-S8 MRIO'!$BZ$100</f>
        <v>3.0760057835158589E-6</v>
      </c>
      <c r="CA62">
        <f>'R12-S8 MRIO'!CA62/'R12-S8 MRIO'!$CA$100</f>
        <v>1.2651861977608391E-6</v>
      </c>
      <c r="CB62">
        <f>'R12-S8 MRIO'!CB62/'R12-S8 MRIO'!$CB$100</f>
        <v>1.9589310254746797E-10</v>
      </c>
      <c r="CC62">
        <f>'R12-S8 MRIO'!CC62/'R12-S8 MRIO'!$CC$100</f>
        <v>6.3265790851609608E-5</v>
      </c>
      <c r="CD62">
        <f>'R12-S8 MRIO'!CD62/'R12-S8 MRIO'!$CD$100</f>
        <v>2.2123696862199879E-8</v>
      </c>
      <c r="CE62">
        <f>'R12-S8 MRIO'!CE62/'R12-S8 MRIO'!$CE$100</f>
        <v>5.5655452212873337E-5</v>
      </c>
      <c r="CF62">
        <f>'R12-S8 MRIO'!CF62/'R12-S8 MRIO'!$CF$100</f>
        <v>5.1775783750106658E-12</v>
      </c>
      <c r="CG62">
        <f>'R12-S8 MRIO'!CG62/'R12-S8 MRIO'!$CG$100</f>
        <v>4.0220364290113284E-4</v>
      </c>
      <c r="CH62">
        <f>'R12-S8 MRIO'!CH62/'R12-S8 MRIO'!$CH$100</f>
        <v>8.3224238569240556E-7</v>
      </c>
      <c r="CI62">
        <f>'R12-S8 MRIO'!CI62/'R12-S8 MRIO'!$CI$100</f>
        <v>7.5585874046134598E-6</v>
      </c>
      <c r="CU62" s="5">
        <f t="shared" si="0"/>
        <v>0.23772291515452776</v>
      </c>
      <c r="CV62" s="2">
        <v>0.32491260766982999</v>
      </c>
      <c r="CW62" s="2">
        <v>4.5561676025390598</v>
      </c>
      <c r="CX62" s="2">
        <v>133.85491943359401</v>
      </c>
      <c r="CY62" s="2">
        <v>1.2043700218200699</v>
      </c>
      <c r="CZ62" s="2">
        <v>289.73596191406301</v>
      </c>
      <c r="DA62" s="2">
        <v>117.84829711914099</v>
      </c>
      <c r="DB62" s="2">
        <v>93.186752319335895</v>
      </c>
      <c r="DC62" s="2">
        <v>26206.060546875</v>
      </c>
      <c r="DD62" s="2">
        <v>81.143905639648395</v>
      </c>
      <c r="DE62" s="2">
        <v>0.32811978459358199</v>
      </c>
      <c r="DF62" s="2">
        <v>706.78424072265602</v>
      </c>
      <c r="DG62" s="2">
        <v>1808.13708496094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9.9801775377272903E-7</v>
      </c>
      <c r="DP62">
        <v>0</v>
      </c>
      <c r="DQ62">
        <v>0</v>
      </c>
      <c r="DR62">
        <v>0</v>
      </c>
      <c r="DS62">
        <v>0</v>
      </c>
      <c r="DT62" s="3">
        <f>'[1]GovtExp (VDGM+VIGM)'!C61</f>
        <v>1.23078043543501E-5</v>
      </c>
      <c r="DU62" s="3">
        <f>'[1]GovtExp (VDGM+VIGM)'!D61</f>
        <v>1.72536514583044E-4</v>
      </c>
      <c r="DV62" s="3">
        <f>'[1]GovtExp (VDGM+VIGM)'!E61</f>
        <v>4.4792522676289099E-3</v>
      </c>
      <c r="DW62" s="3">
        <f>'[1]GovtExp (VDGM+VIGM)'!F61</f>
        <v>4.5617769501404803E-5</v>
      </c>
      <c r="DX62" s="3">
        <f>'[1]GovtExp (VDGM+VIGM)'!G61</f>
        <v>3.7846998311579201E-3</v>
      </c>
      <c r="DY62" s="3">
        <f>'[1]GovtExp (VDGM+VIGM)'!H61</f>
        <v>1.1061736149713399E-3</v>
      </c>
      <c r="DZ62" s="3">
        <f>'[1]GovtExp (VDGM+VIGM)'!I61</f>
        <v>1.5074427938088801E-3</v>
      </c>
      <c r="EA62" s="3">
        <f>'[1]GovtExp (VDGM+VIGM)'!J61</f>
        <v>533.40765380859398</v>
      </c>
      <c r="EB62" s="3">
        <f>'[1]GovtExp (VDGM+VIGM)'!K61</f>
        <v>3.0617094598710498E-3</v>
      </c>
      <c r="EC62" s="3">
        <f>'[1]GovtExp (VDGM+VIGM)'!L61</f>
        <v>1.22374467537156E-5</v>
      </c>
      <c r="ED62" s="3">
        <f>'[1]GovtExp (VDGM+VIGM)'!M61</f>
        <v>2.5820884853601501E-2</v>
      </c>
      <c r="EE62" s="3">
        <f>'[1]GovtExp (VDGM+VIGM)'!N61</f>
        <v>3.7700839340686798E-2</v>
      </c>
      <c r="EF62" s="3">
        <f>[1]Export!C61</f>
        <v>0.378453969955444</v>
      </c>
      <c r="EG62" s="3">
        <f>[1]Export!D61</f>
        <v>25.723648071289102</v>
      </c>
      <c r="EH62" s="3">
        <f>[1]Export!E61</f>
        <v>439.02850341796898</v>
      </c>
      <c r="EI62" s="3">
        <f>[1]Export!F61</f>
        <v>13.3063449859619</v>
      </c>
      <c r="EJ62" s="3">
        <f>[1]Export!G61</f>
        <v>569.839599609375</v>
      </c>
      <c r="EK62" s="3">
        <f>[1]Export!H61</f>
        <v>176.18150329589801</v>
      </c>
      <c r="EL62" s="3">
        <f>[1]Export!I61</f>
        <v>335.51876831054699</v>
      </c>
      <c r="EM62" s="3">
        <f>[1]Export!J61</f>
        <v>7.99999997980194E-6</v>
      </c>
      <c r="EN62" s="3">
        <f>[1]Export!K61</f>
        <v>287.989501953125</v>
      </c>
      <c r="EO62" s="3">
        <f>[1]Export!L61</f>
        <v>14.6743116378784</v>
      </c>
      <c r="EP62" s="3">
        <f>[1]Export!M61</f>
        <v>1923.94421386719</v>
      </c>
      <c r="EQ62" s="3">
        <f>[1]Export!N61</f>
        <v>5813.25732421875</v>
      </c>
      <c r="ER62">
        <f t="shared" si="1"/>
        <v>39576.968264677555</v>
      </c>
    </row>
    <row r="63" spans="1:148" x14ac:dyDescent="0.35">
      <c r="A63" s="1" t="s">
        <v>12</v>
      </c>
      <c r="B63" t="s">
        <v>20</v>
      </c>
      <c r="C63">
        <f>'R12-S8 MRIO'!C63/'R12-S8 MRIO'!$C$100</f>
        <v>5.6783215242407715E-3</v>
      </c>
      <c r="D63">
        <f>'R12-S8 MRIO'!D63/'R12-S8 MRIO'!$D$100</f>
        <v>9.1641319247355709E-5</v>
      </c>
      <c r="E63">
        <f>'R12-S8 MRIO'!E63/'R12-S8 MRIO'!$E$100</f>
        <v>4.4281343245779079E-4</v>
      </c>
      <c r="F63">
        <f>'R12-S8 MRIO'!F63/'R12-S8 MRIO'!$F$100</f>
        <v>3.8525541508685193E-3</v>
      </c>
      <c r="G63">
        <f>'R12-S8 MRIO'!G63/'R12-S8 MRIO'!$G$100</f>
        <v>1.9721942948473445E-3</v>
      </c>
      <c r="H63">
        <f>'R12-S8 MRIO'!H63/'R12-S8 MRIO'!$H$100</f>
        <v>1.757200102794943E-4</v>
      </c>
      <c r="I63">
        <f>'R12-S8 MRIO'!I63/'R12-S8 MRIO'!$I$100</f>
        <v>4.626979341778844E-5</v>
      </c>
      <c r="J63">
        <f>'R12-S8 MRIO'!J63/'R12-S8 MRIO'!$J$100</f>
        <v>6.6974781007338405E-5</v>
      </c>
      <c r="K63">
        <f>'R12-S8 MRIO'!K63/'R12-S8 MRIO'!$K$100</f>
        <v>3.182631843901577E-6</v>
      </c>
      <c r="L63">
        <f>'R12-S8 MRIO'!L63/'R12-S8 MRIO'!$L$100</f>
        <v>1.5186454474219488E-5</v>
      </c>
      <c r="M63">
        <f>'R12-S8 MRIO'!M63/'R12-S8 MRIO'!$M$100</f>
        <v>1.4056459656384748E-5</v>
      </c>
      <c r="N63">
        <f>'R12-S8 MRIO'!N63/'R12-S8 MRIO'!$N$100</f>
        <v>6.2319426904197954E-4</v>
      </c>
      <c r="O63">
        <f>'R12-S8 MRIO'!O63/'R12-S8 MRIO'!$O$100</f>
        <v>2.2917454623621629E-3</v>
      </c>
      <c r="P63">
        <f>'R12-S8 MRIO'!P63/'R12-S8 MRIO'!$P$100</f>
        <v>6.3979380312659687E-7</v>
      </c>
      <c r="Q63">
        <f>'R12-S8 MRIO'!Q63/'R12-S8 MRIO'!$Q$100</f>
        <v>1.2953681739179675E-4</v>
      </c>
      <c r="R63">
        <f>'R12-S8 MRIO'!R63/'R12-S8 MRIO'!$R$100</f>
        <v>1.1788458603334889E-7</v>
      </c>
      <c r="S63">
        <f>'R12-S8 MRIO'!S63/'R12-S8 MRIO'!$S$100</f>
        <v>8.9200698015190472E-4</v>
      </c>
      <c r="T63">
        <f>'R12-S8 MRIO'!T63/'R12-S8 MRIO'!$T$100</f>
        <v>7.057739430936947E-5</v>
      </c>
      <c r="U63">
        <f>'R12-S8 MRIO'!U63/'R12-S8 MRIO'!$U$100</f>
        <v>1.5324978942642399E-4</v>
      </c>
      <c r="V63">
        <f>'R12-S8 MRIO'!V63/'R12-S8 MRIO'!$V$100</f>
        <v>1.8646839938085936E-3</v>
      </c>
      <c r="W63">
        <f>'R12-S8 MRIO'!W63/'R12-S8 MRIO'!$W$100</f>
        <v>2.6402447466179228E-3</v>
      </c>
      <c r="X63">
        <f>'R12-S8 MRIO'!X63/'R12-S8 MRIO'!$X$100</f>
        <v>2.9879336781179301E-4</v>
      </c>
      <c r="Y63">
        <f>'R12-S8 MRIO'!Y63/'R12-S8 MRIO'!$Y$100</f>
        <v>2.1674738492033567E-4</v>
      </c>
      <c r="Z63">
        <f>'R12-S8 MRIO'!Z63/'R12-S8 MRIO'!$Z$100</f>
        <v>1.3962120494640963E-4</v>
      </c>
      <c r="AA63">
        <f>'R12-S8 MRIO'!AA63/'R12-S8 MRIO'!$AA$100</f>
        <v>2.841818381788243E-4</v>
      </c>
      <c r="AB63">
        <f>'R12-S8 MRIO'!AB63/'R12-S8 MRIO'!$AB$100</f>
        <v>5.6187967771212073E-4</v>
      </c>
      <c r="AC63">
        <f>'R12-S8 MRIO'!AC63/'R12-S8 MRIO'!$AC$100</f>
        <v>1.0331553595687432E-4</v>
      </c>
      <c r="AD63">
        <f>'R12-S8 MRIO'!AD63/'R12-S8 MRIO'!$AD$100</f>
        <v>1.5489731238993677E-2</v>
      </c>
      <c r="AE63">
        <f>'R12-S8 MRIO'!AE63/'R12-S8 MRIO'!$AE$100</f>
        <v>5.8551955528374937E-2</v>
      </c>
      <c r="AF63">
        <f>'R12-S8 MRIO'!AF63/'R12-S8 MRIO'!$AF$100</f>
        <v>7.9542742172517206E-4</v>
      </c>
      <c r="AG63">
        <f>'R12-S8 MRIO'!AG63/'R12-S8 MRIO'!$AG$100</f>
        <v>4.6877351938714179E-5</v>
      </c>
      <c r="AH63">
        <f>'R12-S8 MRIO'!AH63/'R12-S8 MRIO'!$AH$100</f>
        <v>3.1634773758965472E-5</v>
      </c>
      <c r="AI63">
        <f>'R12-S8 MRIO'!AI63/'R12-S8 MRIO'!$AI$100</f>
        <v>1.873049789866281E-3</v>
      </c>
      <c r="AJ63">
        <f>'R12-S8 MRIO'!AJ63/'R12-S8 MRIO'!$AJ$100</f>
        <v>2.7063878897327036E-4</v>
      </c>
      <c r="AK63">
        <f>'R12-S8 MRIO'!AK63/'R12-S8 MRIO'!$AK$100</f>
        <v>8.502008298381619E-4</v>
      </c>
      <c r="AL63">
        <f>'R12-S8 MRIO'!AL63/'R12-S8 MRIO'!$AL$100</f>
        <v>5.3272170969131845E-3</v>
      </c>
      <c r="AM63">
        <f>'R12-S8 MRIO'!AM63/'R12-S8 MRIO'!$AM$100</f>
        <v>3.2730354392944199E-3</v>
      </c>
      <c r="AN63">
        <f>'R12-S8 MRIO'!AN63/'R12-S8 MRIO'!$AN$100</f>
        <v>1.3269323103220244E-3</v>
      </c>
      <c r="AO63">
        <f>'R12-S8 MRIO'!AO63/'R12-S8 MRIO'!$AO$100</f>
        <v>1.5474480355882325E-4</v>
      </c>
      <c r="AP63">
        <f>'R12-S8 MRIO'!AP63/'R12-S8 MRIO'!$AP$100</f>
        <v>4.2624689586672577E-4</v>
      </c>
      <c r="AQ63">
        <f>'R12-S8 MRIO'!AQ63/'R12-S8 MRIO'!$AQ$100</f>
        <v>4.148358656191509E-5</v>
      </c>
      <c r="AR63">
        <f>'R12-S8 MRIO'!AR63/'R12-S8 MRIO'!$AR$100</f>
        <v>2.8479520289849062E-5</v>
      </c>
      <c r="AS63">
        <f>'R12-S8 MRIO'!AS63/'R12-S8 MRIO'!$AS$100</f>
        <v>4.171183977082976E-5</v>
      </c>
      <c r="AT63">
        <f>'R12-S8 MRIO'!AT63/'R12-S8 MRIO'!$AT$100</f>
        <v>8.9657664139071208E-4</v>
      </c>
      <c r="AU63">
        <f>'R12-S8 MRIO'!AU63/'R12-S8 MRIO'!$AU$100</f>
        <v>1.0671888504488291E-3</v>
      </c>
      <c r="AV63">
        <f>'R12-S8 MRIO'!AV63/'R12-S8 MRIO'!$AV$100</f>
        <v>8.2218014114343718E-5</v>
      </c>
      <c r="AW63">
        <f>'R12-S8 MRIO'!AW63/'R12-S8 MRIO'!$AW$100</f>
        <v>1.0051729665739685E-4</v>
      </c>
      <c r="AX63">
        <f>'R12-S8 MRIO'!AX63/'R12-S8 MRIO'!$AX$100</f>
        <v>1.9723405793887683E-5</v>
      </c>
      <c r="AY63">
        <f>'R12-S8 MRIO'!AY63/'R12-S8 MRIO'!$AY$100</f>
        <v>7.2904113721819819E-2</v>
      </c>
      <c r="AZ63">
        <f>'R12-S8 MRIO'!AZ63/'R12-S8 MRIO'!$AZ$100</f>
        <v>2.701994545089848E-4</v>
      </c>
      <c r="BA63">
        <f>'R12-S8 MRIO'!BA63/'R12-S8 MRIO'!$BA$100</f>
        <v>4.7823796145380132E-3</v>
      </c>
      <c r="BB63">
        <f>'R12-S8 MRIO'!BB63/'R12-S8 MRIO'!$BB$100</f>
        <v>1.3583463852580469E-2</v>
      </c>
      <c r="BC63">
        <f>'R12-S8 MRIO'!BC63/'R12-S8 MRIO'!$BC$100</f>
        <v>2.5214060199613393E-3</v>
      </c>
      <c r="BD63">
        <f>'R12-S8 MRIO'!BD63/'R12-S8 MRIO'!$BD$100</f>
        <v>6.1980146421119903E-3</v>
      </c>
      <c r="BE63">
        <f>'R12-S8 MRIO'!BE63/'R12-S8 MRIO'!$BE$100</f>
        <v>5.5038121406983669E-4</v>
      </c>
      <c r="BF63">
        <f>'R12-S8 MRIO'!BF63/'R12-S8 MRIO'!$BF$100</f>
        <v>2.820667970337724E-3</v>
      </c>
      <c r="BG63">
        <f>'R12-S8 MRIO'!BG63/'R12-S8 MRIO'!$BG$100</f>
        <v>7.3874293222903537E-2</v>
      </c>
      <c r="BH63">
        <f>'R12-S8 MRIO'!BH63/'R12-S8 MRIO'!$BH$100</f>
        <v>4.305828700863411E-3</v>
      </c>
      <c r="BI63">
        <f>'R12-S8 MRIO'!BI63/'R12-S8 MRIO'!$BI$100</f>
        <v>3.1059444827207159E-2</v>
      </c>
      <c r="BJ63">
        <f>'R12-S8 MRIO'!BJ63/'R12-S8 MRIO'!$BJ$100</f>
        <v>0.12558688740439922</v>
      </c>
      <c r="BK63">
        <f>'R12-S8 MRIO'!BK63/'R12-S8 MRIO'!$BK$100</f>
        <v>5.7285208618245834E-2</v>
      </c>
      <c r="BL63">
        <f>'R12-S8 MRIO'!BL63/'R12-S8 MRIO'!$BL$100</f>
        <v>0.42240843236242287</v>
      </c>
      <c r="BM63">
        <f>'R12-S8 MRIO'!BM63/'R12-S8 MRIO'!$BM$100</f>
        <v>5.6302820156179309E-2</v>
      </c>
      <c r="BN63">
        <f>'R12-S8 MRIO'!BN63/'R12-S8 MRIO'!$BN$100</f>
        <v>3.2799940658509483E-2</v>
      </c>
      <c r="BO63">
        <f>'R12-S8 MRIO'!BO63/'R12-S8 MRIO'!$BO$100</f>
        <v>2.8221483503661644E-4</v>
      </c>
      <c r="BP63">
        <f>'R12-S8 MRIO'!BP63/'R12-S8 MRIO'!$BP$100</f>
        <v>1.1337517129366928E-4</v>
      </c>
      <c r="BQ63">
        <f>'R12-S8 MRIO'!BQ63/'R12-S8 MRIO'!$BQ$100</f>
        <v>1.1614538362972053E-4</v>
      </c>
      <c r="BR63">
        <f>'R12-S8 MRIO'!BR63/'R12-S8 MRIO'!$BR$100</f>
        <v>1.4393954059969466E-3</v>
      </c>
      <c r="BS63">
        <f>'R12-S8 MRIO'!BS63/'R12-S8 MRIO'!$BS$100</f>
        <v>1.2441704227128295E-3</v>
      </c>
      <c r="BT63">
        <f>'R12-S8 MRIO'!BT63/'R12-S8 MRIO'!$BT$100</f>
        <v>3.6889979627017017E-5</v>
      </c>
      <c r="BU63">
        <f>'R12-S8 MRIO'!BU63/'R12-S8 MRIO'!$BU$100</f>
        <v>7.1458654684896034E-4</v>
      </c>
      <c r="BV63">
        <f>'R12-S8 MRIO'!BV63/'R12-S8 MRIO'!$BV$100</f>
        <v>2.3281816362295353E-5</v>
      </c>
      <c r="BW63">
        <f>'R12-S8 MRIO'!BW63/'R12-S8 MRIO'!$BW$100</f>
        <v>1.0363671565886105E-4</v>
      </c>
      <c r="BX63">
        <f>'R12-S8 MRIO'!BX63/'R12-S8 MRIO'!$BX$100</f>
        <v>3.0272289154815611E-5</v>
      </c>
      <c r="BY63">
        <f>'R12-S8 MRIO'!BY63/'R12-S8 MRIO'!$BY$100</f>
        <v>2.0371754527750174E-5</v>
      </c>
      <c r="BZ63">
        <f>'R12-S8 MRIO'!BZ63/'R12-S8 MRIO'!$BZ$100</f>
        <v>6.0597653949356315E-4</v>
      </c>
      <c r="CA63">
        <f>'R12-S8 MRIO'!CA63/'R12-S8 MRIO'!$CA$100</f>
        <v>7.1388282851011663E-4</v>
      </c>
      <c r="CB63">
        <f>'R12-S8 MRIO'!CB63/'R12-S8 MRIO'!$CB$100</f>
        <v>1.0337770991840166E-4</v>
      </c>
      <c r="CC63">
        <f>'R12-S8 MRIO'!CC63/'R12-S8 MRIO'!$CC$100</f>
        <v>4.0893446655610131E-5</v>
      </c>
      <c r="CD63">
        <f>'R12-S8 MRIO'!CD63/'R12-S8 MRIO'!$CD$100</f>
        <v>2.4087699724034087E-5</v>
      </c>
      <c r="CE63">
        <f>'R12-S8 MRIO'!CE63/'R12-S8 MRIO'!$CE$100</f>
        <v>9.8717580323370879E-4</v>
      </c>
      <c r="CF63">
        <f>'R12-S8 MRIO'!CF63/'R12-S8 MRIO'!$CF$100</f>
        <v>3.4338825392866484E-5</v>
      </c>
      <c r="CG63">
        <f>'R12-S8 MRIO'!CG63/'R12-S8 MRIO'!$CG$100</f>
        <v>1.8514113005505542E-4</v>
      </c>
      <c r="CH63">
        <f>'R12-S8 MRIO'!CH63/'R12-S8 MRIO'!$CH$100</f>
        <v>1.2204243979021885E-3</v>
      </c>
      <c r="CI63">
        <f>'R12-S8 MRIO'!CI63/'R12-S8 MRIO'!$CI$100</f>
        <v>1.4232291545384506E-3</v>
      </c>
      <c r="CU63" s="5">
        <f t="shared" si="0"/>
        <v>1.0300413927147511</v>
      </c>
      <c r="CV63" s="2">
        <v>0.15777905285358401</v>
      </c>
      <c r="CW63" s="2">
        <v>0.317094385623932</v>
      </c>
      <c r="CX63" s="2">
        <v>266.23501586914102</v>
      </c>
      <c r="CY63" s="2">
        <v>3.3384041786193799</v>
      </c>
      <c r="CZ63" s="2">
        <v>218.06027221679699</v>
      </c>
      <c r="DA63" s="2">
        <v>45.639148712158203</v>
      </c>
      <c r="DB63" s="2">
        <v>362.85772705078102</v>
      </c>
      <c r="DC63" s="2">
        <v>9004.4765625</v>
      </c>
      <c r="DD63" s="2">
        <v>41.989955902099602</v>
      </c>
      <c r="DE63" s="2">
        <v>0.119745641946793</v>
      </c>
      <c r="DF63" s="2">
        <v>1931.44702148438</v>
      </c>
      <c r="DG63" s="2">
        <v>2961.16723632813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699.06872558593795</v>
      </c>
      <c r="DP63">
        <v>0</v>
      </c>
      <c r="DQ63">
        <v>0</v>
      </c>
      <c r="DR63">
        <v>0</v>
      </c>
      <c r="DS63">
        <v>0</v>
      </c>
      <c r="DT63" s="3">
        <f>'[1]GovtExp (VDGM+VIGM)'!C62</f>
        <v>2.6492821803003602E-7</v>
      </c>
      <c r="DU63" s="3">
        <f>'[1]GovtExp (VDGM+VIGM)'!D62</f>
        <v>5.6422726629534702E-5</v>
      </c>
      <c r="DV63" s="3">
        <f>'[1]GovtExp (VDGM+VIGM)'!E62</f>
        <v>5.9239408001303699E-3</v>
      </c>
      <c r="DW63" s="3">
        <f>'[1]GovtExp (VDGM+VIGM)'!F62</f>
        <v>4.7770980017958202E-5</v>
      </c>
      <c r="DX63" s="3">
        <f>'[1]GovtExp (VDGM+VIGM)'!G62</f>
        <v>6.9722207263112103E-3</v>
      </c>
      <c r="DY63" s="3">
        <f>'[1]GovtExp (VDGM+VIGM)'!H62</f>
        <v>1.20263325516135E-3</v>
      </c>
      <c r="DZ63" s="3">
        <f>'[1]GovtExp (VDGM+VIGM)'!I62</f>
        <v>4.96164569631219E-3</v>
      </c>
      <c r="EA63" s="3">
        <f>'[1]GovtExp (VDGM+VIGM)'!J62</f>
        <v>412.59939575195301</v>
      </c>
      <c r="EB63" s="3">
        <f>'[1]GovtExp (VDGM+VIGM)'!K62</f>
        <v>1.4186219777911899E-3</v>
      </c>
      <c r="EC63" s="3">
        <f>'[1]GovtExp (VDGM+VIGM)'!L62</f>
        <v>2.0915126697218499E-6</v>
      </c>
      <c r="ED63" s="3">
        <f>'[1]GovtExp (VDGM+VIGM)'!M62</f>
        <v>8.54173898696899E-2</v>
      </c>
      <c r="EE63" s="3">
        <f>'[1]GovtExp (VDGM+VIGM)'!N62</f>
        <v>4.0560010820627199E-2</v>
      </c>
      <c r="EF63" s="3">
        <f>[1]Export!C62</f>
        <v>28.235183715820298</v>
      </c>
      <c r="EG63" s="3">
        <f>[1]Export!D62</f>
        <v>48.396217346191399</v>
      </c>
      <c r="EH63" s="3">
        <f>[1]Export!E62</f>
        <v>1896.09655761719</v>
      </c>
      <c r="EI63" s="3">
        <f>[1]Export!F62</f>
        <v>535.43255615234398</v>
      </c>
      <c r="EJ63" s="3">
        <f>[1]Export!G62</f>
        <v>2821.86206054688</v>
      </c>
      <c r="EK63" s="3">
        <f>[1]Export!H62</f>
        <v>277.64535522460898</v>
      </c>
      <c r="EL63" s="3">
        <f>[1]Export!I62</f>
        <v>3774.466796875</v>
      </c>
      <c r="EM63" s="3">
        <f>[1]Export!J62</f>
        <v>7.99999997980194E-6</v>
      </c>
      <c r="EN63" s="3">
        <f>[1]Export!K62</f>
        <v>609.87725830078102</v>
      </c>
      <c r="EO63" s="3">
        <f>[1]Export!L62</f>
        <v>45.772388458252003</v>
      </c>
      <c r="EP63" s="3">
        <f>[1]Export!M62</f>
        <v>31070.826171875</v>
      </c>
      <c r="EQ63" s="3">
        <f>[1]Export!N62</f>
        <v>28005.0078125</v>
      </c>
      <c r="ER63">
        <f t="shared" si="1"/>
        <v>85063.299097071213</v>
      </c>
    </row>
    <row r="64" spans="1:148" x14ac:dyDescent="0.35">
      <c r="A64" s="1" t="s">
        <v>12</v>
      </c>
      <c r="B64" t="s">
        <v>21</v>
      </c>
      <c r="C64">
        <f>'R12-S8 MRIO'!C64/'R12-S8 MRIO'!$C$100</f>
        <v>3.8431122461397556E-6</v>
      </c>
      <c r="D64">
        <f>'R12-S8 MRIO'!D64/'R12-S8 MRIO'!$D$100</f>
        <v>3.2649324194956704E-7</v>
      </c>
      <c r="E64">
        <f>'R12-S8 MRIO'!E64/'R12-S8 MRIO'!$E$100</f>
        <v>2.8327322287654167E-5</v>
      </c>
      <c r="F64">
        <f>'R12-S8 MRIO'!F64/'R12-S8 MRIO'!$F$100</f>
        <v>3.7563156559029084E-6</v>
      </c>
      <c r="G64">
        <f>'R12-S8 MRIO'!G64/'R12-S8 MRIO'!$G$100</f>
        <v>1.0837038673253392E-4</v>
      </c>
      <c r="H64">
        <f>'R12-S8 MRIO'!H64/'R12-S8 MRIO'!$H$100</f>
        <v>9.8645786666658597E-7</v>
      </c>
      <c r="I64">
        <f>'R12-S8 MRIO'!I64/'R12-S8 MRIO'!$I$100</f>
        <v>1.6513975608136825E-6</v>
      </c>
      <c r="J64">
        <f>'R12-S8 MRIO'!J64/'R12-S8 MRIO'!$J$100</f>
        <v>2.3269817821667529E-6</v>
      </c>
      <c r="K64">
        <f>'R12-S8 MRIO'!K64/'R12-S8 MRIO'!$K$100</f>
        <v>1.263273838237603E-5</v>
      </c>
      <c r="L64">
        <f>'R12-S8 MRIO'!L64/'R12-S8 MRIO'!$L$100</f>
        <v>2.5694269199750827E-5</v>
      </c>
      <c r="M64">
        <f>'R12-S8 MRIO'!M64/'R12-S8 MRIO'!$M$100</f>
        <v>6.7452607446719489E-5</v>
      </c>
      <c r="N64">
        <f>'R12-S8 MRIO'!N64/'R12-S8 MRIO'!$N$100</f>
        <v>1.2382420169691627E-4</v>
      </c>
      <c r="O64">
        <f>'R12-S8 MRIO'!O64/'R12-S8 MRIO'!$O$100</f>
        <v>2.0554180979397822E-2</v>
      </c>
      <c r="P64">
        <f>'R12-S8 MRIO'!P64/'R12-S8 MRIO'!$P$100</f>
        <v>2.4831918912038028E-5</v>
      </c>
      <c r="Q64">
        <f>'R12-S8 MRIO'!Q64/'R12-S8 MRIO'!$Q$100</f>
        <v>7.419011504946533E-4</v>
      </c>
      <c r="R64">
        <f>'R12-S8 MRIO'!R64/'R12-S8 MRIO'!$R$100</f>
        <v>2.8313404964882159E-3</v>
      </c>
      <c r="S64">
        <f>'R12-S8 MRIO'!S64/'R12-S8 MRIO'!$S$100</f>
        <v>1.4297342650890748E-5</v>
      </c>
      <c r="T64">
        <f>'R12-S8 MRIO'!T64/'R12-S8 MRIO'!$T$100</f>
        <v>3.5098532727711104E-6</v>
      </c>
      <c r="U64">
        <f>'R12-S8 MRIO'!U64/'R12-S8 MRIO'!$U$100</f>
        <v>8.1479305667663988E-5</v>
      </c>
      <c r="V64">
        <f>'R12-S8 MRIO'!V64/'R12-S8 MRIO'!$V$100</f>
        <v>5.620884687312149E-5</v>
      </c>
      <c r="W64">
        <f>'R12-S8 MRIO'!W64/'R12-S8 MRIO'!$W$100</f>
        <v>4.4347500503576897E-3</v>
      </c>
      <c r="X64">
        <f>'R12-S8 MRIO'!X64/'R12-S8 MRIO'!$X$100</f>
        <v>9.9444079182054717E-6</v>
      </c>
      <c r="Y64">
        <f>'R12-S8 MRIO'!Y64/'R12-S8 MRIO'!$Y$100</f>
        <v>1.1900602252578708E-4</v>
      </c>
      <c r="Z64">
        <f>'R12-S8 MRIO'!Z64/'R12-S8 MRIO'!$Z$100</f>
        <v>2.3858214898225778E-4</v>
      </c>
      <c r="AA64">
        <f>'R12-S8 MRIO'!AA64/'R12-S8 MRIO'!$AA$100</f>
        <v>9.8776063175036988E-7</v>
      </c>
      <c r="AB64">
        <f>'R12-S8 MRIO'!AB64/'R12-S8 MRIO'!$AB$100</f>
        <v>7.899243472107479E-6</v>
      </c>
      <c r="AC64">
        <f>'R12-S8 MRIO'!AC64/'R12-S8 MRIO'!$AC$100</f>
        <v>2.4062384201564492E-5</v>
      </c>
      <c r="AD64">
        <f>'R12-S8 MRIO'!AD64/'R12-S8 MRIO'!$AD$100</f>
        <v>1.7742752258325063E-5</v>
      </c>
      <c r="AE64">
        <f>'R12-S8 MRIO'!AE64/'R12-S8 MRIO'!$AE$100</f>
        <v>2.598350390089936E-2</v>
      </c>
      <c r="AF64">
        <f>'R12-S8 MRIO'!AF64/'R12-S8 MRIO'!$AF$100</f>
        <v>2.0279190238579522E-6</v>
      </c>
      <c r="AG64">
        <f>'R12-S8 MRIO'!AG64/'R12-S8 MRIO'!$AG$100</f>
        <v>1.7845244351149153E-5</v>
      </c>
      <c r="AH64">
        <f>'R12-S8 MRIO'!AH64/'R12-S8 MRIO'!$AH$100</f>
        <v>3.1476661011886425E-4</v>
      </c>
      <c r="AI64">
        <f>'R12-S8 MRIO'!AI64/'R12-S8 MRIO'!$AI$100</f>
        <v>2.5640163235457471E-5</v>
      </c>
      <c r="AJ64">
        <f>'R12-S8 MRIO'!AJ64/'R12-S8 MRIO'!$AJ$100</f>
        <v>1.5998186396950295E-5</v>
      </c>
      <c r="AK64">
        <f>'R12-S8 MRIO'!AK64/'R12-S8 MRIO'!$AK$100</f>
        <v>5.1022086417694694E-4</v>
      </c>
      <c r="AL64">
        <f>'R12-S8 MRIO'!AL64/'R12-S8 MRIO'!$AL$100</f>
        <v>8.9017621119422745E-5</v>
      </c>
      <c r="AM64">
        <f>'R12-S8 MRIO'!AM64/'R12-S8 MRIO'!$AM$100</f>
        <v>1.9061956295957465E-2</v>
      </c>
      <c r="AN64">
        <f>'R12-S8 MRIO'!AN64/'R12-S8 MRIO'!$AN$100</f>
        <v>1.5297826029972964E-5</v>
      </c>
      <c r="AO64">
        <f>'R12-S8 MRIO'!AO64/'R12-S8 MRIO'!$AO$100</f>
        <v>1.8756080977833998E-4</v>
      </c>
      <c r="AP64">
        <f>'R12-S8 MRIO'!AP64/'R12-S8 MRIO'!$AP$100</f>
        <v>2.3142482663119149E-3</v>
      </c>
      <c r="AQ64">
        <f>'R12-S8 MRIO'!AQ64/'R12-S8 MRIO'!$AQ$100</f>
        <v>2.205849813187707E-6</v>
      </c>
      <c r="AR64">
        <f>'R12-S8 MRIO'!AR64/'R12-S8 MRIO'!$AR$100</f>
        <v>6.2547133832623934E-6</v>
      </c>
      <c r="AS64">
        <f>'R12-S8 MRIO'!AS64/'R12-S8 MRIO'!$AS$100</f>
        <v>7.6211345426064088E-5</v>
      </c>
      <c r="AT64">
        <f>'R12-S8 MRIO'!AT64/'R12-S8 MRIO'!$AT$100</f>
        <v>4.2008688681072871E-5</v>
      </c>
      <c r="AU64">
        <f>'R12-S8 MRIO'!AU64/'R12-S8 MRIO'!$AU$100</f>
        <v>1.4872803599998964E-2</v>
      </c>
      <c r="AV64">
        <f>'R12-S8 MRIO'!AV64/'R12-S8 MRIO'!$AV$100</f>
        <v>1.3154560911865869E-5</v>
      </c>
      <c r="AW64">
        <f>'R12-S8 MRIO'!AW64/'R12-S8 MRIO'!$AW$100</f>
        <v>4.1041067522434198E-4</v>
      </c>
      <c r="AX64">
        <f>'R12-S8 MRIO'!AX64/'R12-S8 MRIO'!$AX$100</f>
        <v>1.2924064896039985E-3</v>
      </c>
      <c r="AY64">
        <f>'R12-S8 MRIO'!AY64/'R12-S8 MRIO'!$AY$100</f>
        <v>3.6546688917572383E-4</v>
      </c>
      <c r="AZ64">
        <f>'R12-S8 MRIO'!AZ64/'R12-S8 MRIO'!$AZ$100</f>
        <v>6.4627574752764836E-6</v>
      </c>
      <c r="BA64">
        <f>'R12-S8 MRIO'!BA64/'R12-S8 MRIO'!$BA$100</f>
        <v>1.451317367004759E-3</v>
      </c>
      <c r="BB64">
        <f>'R12-S8 MRIO'!BB64/'R12-S8 MRIO'!$BB$100</f>
        <v>8.5197837307724082E-5</v>
      </c>
      <c r="BC64">
        <f>'R12-S8 MRIO'!BC64/'R12-S8 MRIO'!$BC$100</f>
        <v>7.1168941925908152E-3</v>
      </c>
      <c r="BD64">
        <f>'R12-S8 MRIO'!BD64/'R12-S8 MRIO'!$BD$100</f>
        <v>1.2177148002395908E-5</v>
      </c>
      <c r="BE64">
        <f>'R12-S8 MRIO'!BE64/'R12-S8 MRIO'!$BE$100</f>
        <v>2.5221600433069247E-4</v>
      </c>
      <c r="BF64">
        <f>'R12-S8 MRIO'!BF64/'R12-S8 MRIO'!$BF$100</f>
        <v>1.5670332800355828E-3</v>
      </c>
      <c r="BG64">
        <f>'R12-S8 MRIO'!BG64/'R12-S8 MRIO'!$BG$100</f>
        <v>2.0212773409610151E-2</v>
      </c>
      <c r="BH64">
        <f>'R12-S8 MRIO'!BH64/'R12-S8 MRIO'!$BH$100</f>
        <v>1.0334324665918408E-2</v>
      </c>
      <c r="BI64">
        <f>'R12-S8 MRIO'!BI64/'R12-S8 MRIO'!$BI$100</f>
        <v>1.1240656459757437E-2</v>
      </c>
      <c r="BJ64">
        <f>'R12-S8 MRIO'!BJ64/'R12-S8 MRIO'!$BJ$100</f>
        <v>8.1468957543778912E-3</v>
      </c>
      <c r="BK64">
        <f>'R12-S8 MRIO'!BK64/'R12-S8 MRIO'!$BK$100</f>
        <v>0.1466738235230923</v>
      </c>
      <c r="BL64">
        <f>'R12-S8 MRIO'!BL64/'R12-S8 MRIO'!$BL$100</f>
        <v>9.7410333192901558E-2</v>
      </c>
      <c r="BM64">
        <f>'R12-S8 MRIO'!BM64/'R12-S8 MRIO'!$BM$100</f>
        <v>3.4092879989339651E-2</v>
      </c>
      <c r="BN64">
        <f>'R12-S8 MRIO'!BN64/'R12-S8 MRIO'!$BN$100</f>
        <v>1.0602768148920121E-2</v>
      </c>
      <c r="BO64">
        <f>'R12-S8 MRIO'!BO64/'R12-S8 MRIO'!$BO$100</f>
        <v>2.1771747357435861E-5</v>
      </c>
      <c r="BP64">
        <f>'R12-S8 MRIO'!BP64/'R12-S8 MRIO'!$BP$100</f>
        <v>2.2116447243312114E-5</v>
      </c>
      <c r="BQ64">
        <f>'R12-S8 MRIO'!BQ64/'R12-S8 MRIO'!$BQ$100</f>
        <v>1.7450494421940166E-4</v>
      </c>
      <c r="BR64">
        <f>'R12-S8 MRIO'!BR64/'R12-S8 MRIO'!$BR$100</f>
        <v>1.2566223604978146E-4</v>
      </c>
      <c r="BS64">
        <f>'R12-S8 MRIO'!BS64/'R12-S8 MRIO'!$BS$100</f>
        <v>5.3537627103160549E-3</v>
      </c>
      <c r="BT64">
        <f>'R12-S8 MRIO'!BT64/'R12-S8 MRIO'!$BT$100</f>
        <v>6.5740835192235186E-5</v>
      </c>
      <c r="BU64">
        <f>'R12-S8 MRIO'!BU64/'R12-S8 MRIO'!$BU$100</f>
        <v>6.2731604240771443E-4</v>
      </c>
      <c r="BV64">
        <f>'R12-S8 MRIO'!BV64/'R12-S8 MRIO'!$BV$100</f>
        <v>7.5871969503996464E-4</v>
      </c>
      <c r="BW64">
        <f>'R12-S8 MRIO'!BW64/'R12-S8 MRIO'!$BW$100</f>
        <v>6.4119076771500578E-7</v>
      </c>
      <c r="BX64">
        <f>'R12-S8 MRIO'!BX64/'R12-S8 MRIO'!$BX$100</f>
        <v>5.8842728077404286E-7</v>
      </c>
      <c r="BY64">
        <f>'R12-S8 MRIO'!BY64/'R12-S8 MRIO'!$BY$100</f>
        <v>6.1028893319828259E-6</v>
      </c>
      <c r="BZ64">
        <f>'R12-S8 MRIO'!BZ64/'R12-S8 MRIO'!$BZ$100</f>
        <v>8.3866069168899025E-6</v>
      </c>
      <c r="CA64">
        <f>'R12-S8 MRIO'!CA64/'R12-S8 MRIO'!$CA$100</f>
        <v>9.3682608120771176E-4</v>
      </c>
      <c r="CB64">
        <f>'R12-S8 MRIO'!CB64/'R12-S8 MRIO'!$CB$100</f>
        <v>1.2281536384823096E-6</v>
      </c>
      <c r="CC64">
        <f>'R12-S8 MRIO'!CC64/'R12-S8 MRIO'!$CC$100</f>
        <v>6.6091079681239852E-5</v>
      </c>
      <c r="CD64">
        <f>'R12-S8 MRIO'!CD64/'R12-S8 MRIO'!$CD$100</f>
        <v>2.739316197129529E-5</v>
      </c>
      <c r="CE64">
        <f>'R12-S8 MRIO'!CE64/'R12-S8 MRIO'!$CE$100</f>
        <v>3.5200894967058465E-5</v>
      </c>
      <c r="CF64">
        <f>'R12-S8 MRIO'!CF64/'R12-S8 MRIO'!$CF$100</f>
        <v>4.8019290142181975E-6</v>
      </c>
      <c r="CG64">
        <f>'R12-S8 MRIO'!CG64/'R12-S8 MRIO'!$CG$100</f>
        <v>2.4620265498969079E-4</v>
      </c>
      <c r="CH64">
        <f>'R12-S8 MRIO'!CH64/'R12-S8 MRIO'!$CH$100</f>
        <v>4.8307393301175289E-5</v>
      </c>
      <c r="CI64">
        <f>'R12-S8 MRIO'!CI64/'R12-S8 MRIO'!$CI$100</f>
        <v>4.1210161233387037E-3</v>
      </c>
      <c r="CU64" s="5">
        <f t="shared" si="0"/>
        <v>0.45701705844272023</v>
      </c>
      <c r="CV64" s="2">
        <v>3.8072861731052399E-2</v>
      </c>
      <c r="CW64" s="2">
        <v>29.299322128295898</v>
      </c>
      <c r="CX64" s="2">
        <v>317.35202026367199</v>
      </c>
      <c r="CY64" s="2">
        <v>9.6365337371826207</v>
      </c>
      <c r="CZ64" s="2">
        <v>947.66015625</v>
      </c>
      <c r="DA64" s="2">
        <v>52.016777038574197</v>
      </c>
      <c r="DB64" s="2">
        <v>1275.92639160156</v>
      </c>
      <c r="DC64" s="2">
        <v>24107.294921875</v>
      </c>
      <c r="DD64" s="2">
        <v>487.10705566406301</v>
      </c>
      <c r="DE64" s="2">
        <v>5.03859519958496</v>
      </c>
      <c r="DF64" s="2">
        <v>3732.47119140625</v>
      </c>
      <c r="DG64" s="2">
        <v>2446.15283203125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30087.5078125</v>
      </c>
      <c r="DP64">
        <v>0</v>
      </c>
      <c r="DQ64">
        <v>0</v>
      </c>
      <c r="DR64">
        <v>0</v>
      </c>
      <c r="DS64">
        <v>0</v>
      </c>
      <c r="DT64" s="3">
        <f>'[1]GovtExp (VDGM+VIGM)'!C63</f>
        <v>2.2497454192489399E-3</v>
      </c>
      <c r="DU64" s="3">
        <f>'[1]GovtExp (VDGM+VIGM)'!D63</f>
        <v>2.4078689515590699E-2</v>
      </c>
      <c r="DV64" s="3">
        <f>'[1]GovtExp (VDGM+VIGM)'!E63</f>
        <v>2.3205306529998802</v>
      </c>
      <c r="DW64" s="3">
        <f>'[1]GovtExp (VDGM+VIGM)'!F63</f>
        <v>0.257666766643524</v>
      </c>
      <c r="DX64" s="3">
        <f>'[1]GovtExp (VDGM+VIGM)'!G63</f>
        <v>2.90331363677979</v>
      </c>
      <c r="DY64" s="3">
        <f>'[1]GovtExp (VDGM+VIGM)'!H63</f>
        <v>0.13906079530715901</v>
      </c>
      <c r="DZ64" s="3">
        <f>'[1]GovtExp (VDGM+VIGM)'!I63</f>
        <v>2.3692994117736799</v>
      </c>
      <c r="EA64" s="3">
        <f>'[1]GovtExp (VDGM+VIGM)'!J63</f>
        <v>3408.86743164063</v>
      </c>
      <c r="EB64" s="3">
        <f>'[1]GovtExp (VDGM+VIGM)'!K63</f>
        <v>2.0816857814788801</v>
      </c>
      <c r="EC64" s="3">
        <f>'[1]GovtExp (VDGM+VIGM)'!L63</f>
        <v>0.27949246764183</v>
      </c>
      <c r="ED64" s="3">
        <f>'[1]GovtExp (VDGM+VIGM)'!M63</f>
        <v>44.676162719726598</v>
      </c>
      <c r="EE64" s="3">
        <f>'[1]GovtExp (VDGM+VIGM)'!N63</f>
        <v>36.511852264404297</v>
      </c>
      <c r="EF64" s="3">
        <f>[1]Export!C63</f>
        <v>0.85671389102935802</v>
      </c>
      <c r="EG64" s="3">
        <f>[1]Export!D63</f>
        <v>405.81198120117199</v>
      </c>
      <c r="EH64" s="3">
        <f>[1]Export!E63</f>
        <v>2235.052734375</v>
      </c>
      <c r="EI64" s="3">
        <f>[1]Export!F63</f>
        <v>211.92207336425801</v>
      </c>
      <c r="EJ64" s="3">
        <f>[1]Export!G63</f>
        <v>7713.85546875</v>
      </c>
      <c r="EK64" s="3">
        <f>[1]Export!H63</f>
        <v>2125.26806640625</v>
      </c>
      <c r="EL64" s="3">
        <f>[1]Export!I63</f>
        <v>3787.27416992188</v>
      </c>
      <c r="EM64" s="3">
        <f>[1]Export!J63</f>
        <v>1.1000000085914501E-5</v>
      </c>
      <c r="EN64" s="3">
        <f>[1]Export!K63</f>
        <v>2748.33349609375</v>
      </c>
      <c r="EO64" s="3">
        <f>[1]Export!L63</f>
        <v>55.420822143554702</v>
      </c>
      <c r="EP64" s="3">
        <f>[1]Export!M63</f>
        <v>61224.0078125</v>
      </c>
      <c r="EQ64" s="3">
        <f>[1]Export!N63</f>
        <v>24077.837890625</v>
      </c>
      <c r="ER64">
        <f t="shared" si="1"/>
        <v>171584.48978151823</v>
      </c>
    </row>
    <row r="65" spans="1:148" x14ac:dyDescent="0.35">
      <c r="A65" s="1" t="s">
        <v>12</v>
      </c>
      <c r="B65" t="s">
        <v>22</v>
      </c>
      <c r="C65">
        <f>'R12-S8 MRIO'!C65/'R12-S8 MRIO'!$C$100</f>
        <v>2.8172101723919823E-8</v>
      </c>
      <c r="D65">
        <f>'R12-S8 MRIO'!D65/'R12-S8 MRIO'!$D$100</f>
        <v>3.8546445245255466E-9</v>
      </c>
      <c r="E65">
        <f>'R12-S8 MRIO'!E65/'R12-S8 MRIO'!$E$100</f>
        <v>1.3877059511231149E-8</v>
      </c>
      <c r="F65">
        <f>'R12-S8 MRIO'!F65/'R12-S8 MRIO'!$F$100</f>
        <v>6.8517020171654404E-9</v>
      </c>
      <c r="G65">
        <f>'R12-S8 MRIO'!G65/'R12-S8 MRIO'!$G$100</f>
        <v>1.030353588644804E-8</v>
      </c>
      <c r="H65">
        <f>'R12-S8 MRIO'!H65/'R12-S8 MRIO'!$H$100</f>
        <v>1.5383875928279725E-4</v>
      </c>
      <c r="I65">
        <f>'R12-S8 MRIO'!I65/'R12-S8 MRIO'!$I$100</f>
        <v>2.9408475719815525E-9</v>
      </c>
      <c r="J65">
        <f>'R12-S8 MRIO'!J65/'R12-S8 MRIO'!$J$100</f>
        <v>1.8420086701169683E-9</v>
      </c>
      <c r="K65">
        <f>'R12-S8 MRIO'!K65/'R12-S8 MRIO'!$K$100</f>
        <v>1.1515925811293417E-8</v>
      </c>
      <c r="L65">
        <f>'R12-S8 MRIO'!L65/'R12-S8 MRIO'!$L$100</f>
        <v>2.2146806633821113E-7</v>
      </c>
      <c r="M65">
        <f>'R12-S8 MRIO'!M65/'R12-S8 MRIO'!$M$100</f>
        <v>8.3047551213467575E-9</v>
      </c>
      <c r="N65">
        <f>'R12-S8 MRIO'!N65/'R12-S8 MRIO'!$N$100</f>
        <v>1.5328756894326611E-8</v>
      </c>
      <c r="O65">
        <f>'R12-S8 MRIO'!O65/'R12-S8 MRIO'!$O$100</f>
        <v>1.800463546537188E-8</v>
      </c>
      <c r="P65">
        <f>'R12-S8 MRIO'!P65/'R12-S8 MRIO'!$P$100</f>
        <v>2.6298108985302012E-4</v>
      </c>
      <c r="Q65">
        <f>'R12-S8 MRIO'!Q65/'R12-S8 MRIO'!$Q$100</f>
        <v>5.6512505384763058E-8</v>
      </c>
      <c r="R65">
        <f>'R12-S8 MRIO'!R65/'R12-S8 MRIO'!$R$100</f>
        <v>1.2304245653148786E-8</v>
      </c>
      <c r="S65">
        <f>'R12-S8 MRIO'!S65/'R12-S8 MRIO'!$S$100</f>
        <v>4.9371598700134441E-9</v>
      </c>
      <c r="T65">
        <f>'R12-S8 MRIO'!T65/'R12-S8 MRIO'!$T$100</f>
        <v>3.3788722066038504E-9</v>
      </c>
      <c r="U65">
        <f>'R12-S8 MRIO'!U65/'R12-S8 MRIO'!$U$100</f>
        <v>3.0284251824340055E-9</v>
      </c>
      <c r="V65">
        <f>'R12-S8 MRIO'!V65/'R12-S8 MRIO'!$V$100</f>
        <v>3.041007663224144E-9</v>
      </c>
      <c r="W65">
        <f>'R12-S8 MRIO'!W65/'R12-S8 MRIO'!$W$100</f>
        <v>5.3719592964046937E-9</v>
      </c>
      <c r="X65">
        <f>'R12-S8 MRIO'!X65/'R12-S8 MRIO'!$X$100</f>
        <v>6.2991276898111476E-5</v>
      </c>
      <c r="Y65">
        <f>'R12-S8 MRIO'!Y65/'R12-S8 MRIO'!$Y$100</f>
        <v>6.6121925944156401E-9</v>
      </c>
      <c r="Z65">
        <f>'R12-S8 MRIO'!Z65/'R12-S8 MRIO'!$Z$100</f>
        <v>3.3753297484320916E-9</v>
      </c>
      <c r="AA65">
        <f>'R12-S8 MRIO'!AA65/'R12-S8 MRIO'!$AA$100</f>
        <v>1.077363513483058E-9</v>
      </c>
      <c r="AB65">
        <f>'R12-S8 MRIO'!AB65/'R12-S8 MRIO'!$AB$100</f>
        <v>1.5209634441375003E-8</v>
      </c>
      <c r="AC65">
        <f>'R12-S8 MRIO'!AC65/'R12-S8 MRIO'!$AC$100</f>
        <v>8.1332342472033892E-10</v>
      </c>
      <c r="AD65">
        <f>'R12-S8 MRIO'!AD65/'R12-S8 MRIO'!$AD$100</f>
        <v>3.0531610687119531E-9</v>
      </c>
      <c r="AE65">
        <f>'R12-S8 MRIO'!AE65/'R12-S8 MRIO'!$AE$100</f>
        <v>3.2278527962261934E-9</v>
      </c>
      <c r="AF65">
        <f>'R12-S8 MRIO'!AF65/'R12-S8 MRIO'!$AF$100</f>
        <v>1.5254321805774311E-5</v>
      </c>
      <c r="AG65">
        <f>'R12-S8 MRIO'!AG65/'R12-S8 MRIO'!$AG$100</f>
        <v>1.6061680382482607E-10</v>
      </c>
      <c r="AH65">
        <f>'R12-S8 MRIO'!AH65/'R12-S8 MRIO'!$AH$100</f>
        <v>1.9556175013490608E-10</v>
      </c>
      <c r="AI65">
        <f>'R12-S8 MRIO'!AI65/'R12-S8 MRIO'!$AI$100</f>
        <v>9.6739330358975421E-9</v>
      </c>
      <c r="AJ65">
        <f>'R12-S8 MRIO'!AJ65/'R12-S8 MRIO'!$AJ$100</f>
        <v>1.3262844437507484E-8</v>
      </c>
      <c r="AK65">
        <f>'R12-S8 MRIO'!AK65/'R12-S8 MRIO'!$AK$100</f>
        <v>1.2172707060871141E-8</v>
      </c>
      <c r="AL65">
        <f>'R12-S8 MRIO'!AL65/'R12-S8 MRIO'!$AL$100</f>
        <v>9.4618339385203922E-9</v>
      </c>
      <c r="AM65">
        <f>'R12-S8 MRIO'!AM65/'R12-S8 MRIO'!$AM$100</f>
        <v>1.1587207372852796E-8</v>
      </c>
      <c r="AN65">
        <f>'R12-S8 MRIO'!AN65/'R12-S8 MRIO'!$AN$100</f>
        <v>8.6649941419204965E-5</v>
      </c>
      <c r="AO65">
        <f>'R12-S8 MRIO'!AO65/'R12-S8 MRIO'!$AO$100</f>
        <v>6.4223322265560789E-9</v>
      </c>
      <c r="AP65">
        <f>'R12-S8 MRIO'!AP65/'R12-S8 MRIO'!$AP$100</f>
        <v>6.4077630087138762E-9</v>
      </c>
      <c r="AQ65">
        <f>'R12-S8 MRIO'!AQ65/'R12-S8 MRIO'!$AQ$100</f>
        <v>1.5479117616709953E-9</v>
      </c>
      <c r="AR65">
        <f>'R12-S8 MRIO'!AR65/'R12-S8 MRIO'!$AR$100</f>
        <v>8.791376302620121E-9</v>
      </c>
      <c r="AS65">
        <f>'R12-S8 MRIO'!AS65/'R12-S8 MRIO'!$AS$100</f>
        <v>3.2674258002662769E-9</v>
      </c>
      <c r="AT65">
        <f>'R12-S8 MRIO'!AT65/'R12-S8 MRIO'!$AT$100</f>
        <v>7.9526451289384053E-9</v>
      </c>
      <c r="AU65">
        <f>'R12-S8 MRIO'!AU65/'R12-S8 MRIO'!$AU$100</f>
        <v>8.8945878699089913E-9</v>
      </c>
      <c r="AV65">
        <f>'R12-S8 MRIO'!AV65/'R12-S8 MRIO'!$AV$100</f>
        <v>1.1424553134962653E-4</v>
      </c>
      <c r="AW65">
        <f>'R12-S8 MRIO'!AW65/'R12-S8 MRIO'!$AW$100</f>
        <v>1.6143839748117039E-8</v>
      </c>
      <c r="AX65">
        <f>'R12-S8 MRIO'!AX65/'R12-S8 MRIO'!$AX$100</f>
        <v>3.9491281537770512E-9</v>
      </c>
      <c r="AY65">
        <f>'R12-S8 MRIO'!AY65/'R12-S8 MRIO'!$AY$100</f>
        <v>6.2805130270111006E-7</v>
      </c>
      <c r="AZ65">
        <f>'R12-S8 MRIO'!AZ65/'R12-S8 MRIO'!$AZ$100</f>
        <v>1.7218798812497666E-8</v>
      </c>
      <c r="BA65">
        <f>'R12-S8 MRIO'!BA65/'R12-S8 MRIO'!$BA$100</f>
        <v>1.5275248871861514E-7</v>
      </c>
      <c r="BB65">
        <f>'R12-S8 MRIO'!BB65/'R12-S8 MRIO'!$BB$100</f>
        <v>4.0704087140604144E-8</v>
      </c>
      <c r="BC65">
        <f>'R12-S8 MRIO'!BC65/'R12-S8 MRIO'!$BC$100</f>
        <v>3.5222023318931582E-8</v>
      </c>
      <c r="BD65">
        <f>'R12-S8 MRIO'!BD65/'R12-S8 MRIO'!$BD$100</f>
        <v>3.9745602256483642E-4</v>
      </c>
      <c r="BE65">
        <f>'R12-S8 MRIO'!BE65/'R12-S8 MRIO'!$BE$100</f>
        <v>4.5769600565011882E-8</v>
      </c>
      <c r="BF65">
        <f>'R12-S8 MRIO'!BF65/'R12-S8 MRIO'!$BF$100</f>
        <v>3.1844703481150302E-8</v>
      </c>
      <c r="BG65">
        <f>'R12-S8 MRIO'!BG65/'R12-S8 MRIO'!$BG$100</f>
        <v>1.0392228844627184E-2</v>
      </c>
      <c r="BH65">
        <f>'R12-S8 MRIO'!BH65/'R12-S8 MRIO'!$BH$100</f>
        <v>4.199246169643559E-3</v>
      </c>
      <c r="BI65">
        <f>'R12-S8 MRIO'!BI65/'R12-S8 MRIO'!$BI$100</f>
        <v>1.4865738200861768E-2</v>
      </c>
      <c r="BJ65">
        <f>'R12-S8 MRIO'!BJ65/'R12-S8 MRIO'!$BJ$100</f>
        <v>7.1336894743571702E-3</v>
      </c>
      <c r="BK65">
        <f>'R12-S8 MRIO'!BK65/'R12-S8 MRIO'!$BK$100</f>
        <v>8.8589769138833676E-3</v>
      </c>
      <c r="BL65">
        <f>'R12-S8 MRIO'!BL65/'R12-S8 MRIO'!$BL$100</f>
        <v>2.2643637786356488E-2</v>
      </c>
      <c r="BM65">
        <f>'R12-S8 MRIO'!BM65/'R12-S8 MRIO'!$BM$100</f>
        <v>2.127088088608842E-2</v>
      </c>
      <c r="BN65">
        <f>'R12-S8 MRIO'!BN65/'R12-S8 MRIO'!$BN$100</f>
        <v>4.2756758746905228E-3</v>
      </c>
      <c r="BO65">
        <f>'R12-S8 MRIO'!BO65/'R12-S8 MRIO'!$BO$100</f>
        <v>3.0528877200960311E-9</v>
      </c>
      <c r="BP65">
        <f>'R12-S8 MRIO'!BP65/'R12-S8 MRIO'!$BP$100</f>
        <v>7.8504159361283021E-9</v>
      </c>
      <c r="BQ65">
        <f>'R12-S8 MRIO'!BQ65/'R12-S8 MRIO'!$BQ$100</f>
        <v>2.4493807501622212E-9</v>
      </c>
      <c r="BR65">
        <f>'R12-S8 MRIO'!BR65/'R12-S8 MRIO'!$BR$100</f>
        <v>2.6019645434128334E-9</v>
      </c>
      <c r="BS65">
        <f>'R12-S8 MRIO'!BS65/'R12-S8 MRIO'!$BS$100</f>
        <v>2.2107058121235995E-9</v>
      </c>
      <c r="BT65">
        <f>'R12-S8 MRIO'!BT65/'R12-S8 MRIO'!$BT$100</f>
        <v>1.7942932664520017E-4</v>
      </c>
      <c r="BU65">
        <f>'R12-S8 MRIO'!BU65/'R12-S8 MRIO'!$BU$100</f>
        <v>1.181553076676397E-8</v>
      </c>
      <c r="BV65">
        <f>'R12-S8 MRIO'!BV65/'R12-S8 MRIO'!$BV$100</f>
        <v>1.7353021327976667E-9</v>
      </c>
      <c r="BW65">
        <f>'R12-S8 MRIO'!BW65/'R12-S8 MRIO'!$BW$100</f>
        <v>5.0812725455923261E-9</v>
      </c>
      <c r="BX65">
        <f>'R12-S8 MRIO'!BX65/'R12-S8 MRIO'!$BX$100</f>
        <v>1.0812817319249656E-8</v>
      </c>
      <c r="BY65">
        <f>'R12-S8 MRIO'!BY65/'R12-S8 MRIO'!$BY$100</f>
        <v>5.369333869582949E-9</v>
      </c>
      <c r="BZ65">
        <f>'R12-S8 MRIO'!BZ65/'R12-S8 MRIO'!$BZ$100</f>
        <v>8.2427101855562486E-9</v>
      </c>
      <c r="CA65">
        <f>'R12-S8 MRIO'!CA65/'R12-S8 MRIO'!$CA$100</f>
        <v>7.2147239194584562E-9</v>
      </c>
      <c r="CB65">
        <f>'R12-S8 MRIO'!CB65/'R12-S8 MRIO'!$CB$100</f>
        <v>1.9819305409388873E-4</v>
      </c>
      <c r="CC65">
        <f>'R12-S8 MRIO'!CC65/'R12-S8 MRIO'!$CC$100</f>
        <v>1.1991022320348795E-8</v>
      </c>
      <c r="CD65">
        <f>'R12-S8 MRIO'!CD65/'R12-S8 MRIO'!$CD$100</f>
        <v>3.6629197055923931E-9</v>
      </c>
      <c r="CE65">
        <f>'R12-S8 MRIO'!CE65/'R12-S8 MRIO'!$CE$100</f>
        <v>6.0253671233110115E-9</v>
      </c>
      <c r="CF65">
        <f>'R12-S8 MRIO'!CF65/'R12-S8 MRIO'!$CF$100</f>
        <v>1.6719211894530147E-9</v>
      </c>
      <c r="CG65">
        <f>'R12-S8 MRIO'!CG65/'R12-S8 MRIO'!$CG$100</f>
        <v>3.2301391217982567E-9</v>
      </c>
      <c r="CH65">
        <f>'R12-S8 MRIO'!CH65/'R12-S8 MRIO'!$CH$100</f>
        <v>1.7946079728840197E-9</v>
      </c>
      <c r="CI65">
        <f>'R12-S8 MRIO'!CI65/'R12-S8 MRIO'!$CI$100</f>
        <v>2.6290564458030052E-9</v>
      </c>
      <c r="CU65" s="5">
        <f t="shared" si="0"/>
        <v>9.5112748778291845E-2</v>
      </c>
      <c r="CV65" s="2">
        <v>0.54171663522720304</v>
      </c>
      <c r="CW65" s="2">
        <v>8.4391384124755895</v>
      </c>
      <c r="CX65" s="2">
        <v>33.617160797119098</v>
      </c>
      <c r="CY65" s="2">
        <v>1.44031882286072</v>
      </c>
      <c r="CZ65" s="2">
        <v>61.809627532958999</v>
      </c>
      <c r="DA65" s="2">
        <v>29.632337570190401</v>
      </c>
      <c r="DB65" s="2">
        <v>130.717849731445</v>
      </c>
      <c r="DC65" s="2">
        <v>10129.4091796875</v>
      </c>
      <c r="DD65" s="2">
        <v>7.7519626617431596</v>
      </c>
      <c r="DE65" s="2">
        <v>3.8103291988372798</v>
      </c>
      <c r="DF65" s="2">
        <v>632.61962890625</v>
      </c>
      <c r="DG65" s="2">
        <v>3620.69848632813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874.60711669921898</v>
      </c>
      <c r="DP65">
        <v>0</v>
      </c>
      <c r="DQ65">
        <v>0</v>
      </c>
      <c r="DR65">
        <v>0</v>
      </c>
      <c r="DS65">
        <v>0</v>
      </c>
      <c r="DT65" s="3">
        <f>'[1]GovtExp (VDGM+VIGM)'!C64</f>
        <v>1.35842739723557E-7</v>
      </c>
      <c r="DU65" s="3">
        <f>'[1]GovtExp (VDGM+VIGM)'!D64</f>
        <v>2.5424901650694698E-6</v>
      </c>
      <c r="DV65" s="3">
        <f>'[1]GovtExp (VDGM+VIGM)'!E64</f>
        <v>1.0489945452718499E-5</v>
      </c>
      <c r="DW65" s="3">
        <f>'[1]GovtExp (VDGM+VIGM)'!F64</f>
        <v>5.8927867030433802E-7</v>
      </c>
      <c r="DX65" s="3">
        <f>'[1]GovtExp (VDGM+VIGM)'!G64</f>
        <v>1.5993879060260999E-5</v>
      </c>
      <c r="DY65" s="3">
        <f>'[1]GovtExp (VDGM+VIGM)'!H64</f>
        <v>9.77011950453743E-6</v>
      </c>
      <c r="DZ65" s="3">
        <f>'[1]GovtExp (VDGM+VIGM)'!I64</f>
        <v>3.7525172956520698E-5</v>
      </c>
      <c r="EA65" s="3">
        <f>'[1]GovtExp (VDGM+VIGM)'!J64</f>
        <v>849.32116699218795</v>
      </c>
      <c r="EB65" s="3">
        <f>'[1]GovtExp (VDGM+VIGM)'!K64</f>
        <v>2.15964382732636E-6</v>
      </c>
      <c r="EC65" s="3">
        <f>'[1]GovtExp (VDGM+VIGM)'!L64</f>
        <v>1.1497263585624799E-6</v>
      </c>
      <c r="ED65" s="3">
        <f>'[1]GovtExp (VDGM+VIGM)'!M64</f>
        <v>2.08483776077628E-4</v>
      </c>
      <c r="EE65" s="3">
        <f>'[1]GovtExp (VDGM+VIGM)'!N64</f>
        <v>1.14431406836957E-3</v>
      </c>
      <c r="EF65" s="3">
        <f>[1]Export!C64</f>
        <v>0.68616229295730602</v>
      </c>
      <c r="EG65" s="3">
        <f>[1]Export!D64</f>
        <v>9.0079517364502006</v>
      </c>
      <c r="EH65" s="3">
        <f>[1]Export!E64</f>
        <v>38.223831176757798</v>
      </c>
      <c r="EI65" s="3">
        <f>[1]Export!F64</f>
        <v>1.4847024679184</v>
      </c>
      <c r="EJ65" s="3">
        <f>[1]Export!G64</f>
        <v>69.891433715820298</v>
      </c>
      <c r="EK65" s="3">
        <f>[1]Export!H64</f>
        <v>32.309951782226598</v>
      </c>
      <c r="EL65" s="3">
        <f>[1]Export!I64</f>
        <v>157.40797424316401</v>
      </c>
      <c r="EM65" s="3">
        <f>[1]Export!J64</f>
        <v>3.0000001061125701E-6</v>
      </c>
      <c r="EN65" s="3">
        <f>[1]Export!K64</f>
        <v>9.5134811401367205</v>
      </c>
      <c r="EO65" s="3">
        <f>[1]Export!L64</f>
        <v>4.8476428985595703</v>
      </c>
      <c r="EP65" s="3">
        <f>[1]Export!M64</f>
        <v>704.19396972656295</v>
      </c>
      <c r="EQ65" s="3">
        <f>[1]Export!N64</f>
        <v>4135.341796875</v>
      </c>
      <c r="ER65">
        <f t="shared" si="1"/>
        <v>21547.516579683197</v>
      </c>
    </row>
    <row r="66" spans="1:148" x14ac:dyDescent="0.35">
      <c r="A66" s="1" t="s">
        <v>12</v>
      </c>
      <c r="B66" t="s">
        <v>23</v>
      </c>
      <c r="C66">
        <f>'R12-S8 MRIO'!C66/'R12-S8 MRIO'!$C$100</f>
        <v>9.0095054233104563E-8</v>
      </c>
      <c r="D66">
        <f>'R12-S8 MRIO'!D66/'R12-S8 MRIO'!$D$100</f>
        <v>2.8157265047420164E-8</v>
      </c>
      <c r="E66">
        <f>'R12-S8 MRIO'!E66/'R12-S8 MRIO'!$E$100</f>
        <v>5.9385154538409414E-8</v>
      </c>
      <c r="F66">
        <f>'R12-S8 MRIO'!F66/'R12-S8 MRIO'!$F$100</f>
        <v>1.6343822505748717E-5</v>
      </c>
      <c r="G66">
        <f>'R12-S8 MRIO'!G66/'R12-S8 MRIO'!$G$100</f>
        <v>9.7288082384458127E-8</v>
      </c>
      <c r="H66">
        <f>'R12-S8 MRIO'!H66/'R12-S8 MRIO'!$H$100</f>
        <v>1.5809581881158147E-4</v>
      </c>
      <c r="I66">
        <f>'R12-S8 MRIO'!I66/'R12-S8 MRIO'!$I$100</f>
        <v>1.3146473587366915E-7</v>
      </c>
      <c r="J66">
        <f>'R12-S8 MRIO'!J66/'R12-S8 MRIO'!$J$100</f>
        <v>9.4606113417459721E-9</v>
      </c>
      <c r="K66">
        <f>'R12-S8 MRIO'!K66/'R12-S8 MRIO'!$K$100</f>
        <v>4.5519741282594431E-8</v>
      </c>
      <c r="L66">
        <f>'R12-S8 MRIO'!L66/'R12-S8 MRIO'!$L$100</f>
        <v>2.5911694987369379E-7</v>
      </c>
      <c r="M66">
        <f>'R12-S8 MRIO'!M66/'R12-S8 MRIO'!$M$100</f>
        <v>3.4315549406327091E-8</v>
      </c>
      <c r="N66">
        <f>'R12-S8 MRIO'!N66/'R12-S8 MRIO'!$N$100</f>
        <v>5.9109164028187949E-8</v>
      </c>
      <c r="O66">
        <f>'R12-S8 MRIO'!O66/'R12-S8 MRIO'!$O$100</f>
        <v>1.6447848722111691E-7</v>
      </c>
      <c r="P66">
        <f>'R12-S8 MRIO'!P66/'R12-S8 MRIO'!$P$100</f>
        <v>2.5536090888257391E-4</v>
      </c>
      <c r="Q66">
        <f>'R12-S8 MRIO'!Q66/'R12-S8 MRIO'!$Q$100</f>
        <v>8.51217380915501E-7</v>
      </c>
      <c r="R66">
        <f>'R12-S8 MRIO'!R66/'R12-S8 MRIO'!$R$100</f>
        <v>3.2576575636809846E-8</v>
      </c>
      <c r="S66">
        <f>'R12-S8 MRIO'!S66/'R12-S8 MRIO'!$S$100</f>
        <v>9.5362556303676868E-9</v>
      </c>
      <c r="T66">
        <f>'R12-S8 MRIO'!T66/'R12-S8 MRIO'!$T$100</f>
        <v>4.9623360136356832E-9</v>
      </c>
      <c r="U66">
        <f>'R12-S8 MRIO'!U66/'R12-S8 MRIO'!$U$100</f>
        <v>1.0748418102375023E-8</v>
      </c>
      <c r="V66">
        <f>'R12-S8 MRIO'!V66/'R12-S8 MRIO'!$V$100</f>
        <v>9.2542594498439189E-7</v>
      </c>
      <c r="W66">
        <f>'R12-S8 MRIO'!W66/'R12-S8 MRIO'!$W$100</f>
        <v>3.8167617907244895E-8</v>
      </c>
      <c r="X66">
        <f>'R12-S8 MRIO'!X66/'R12-S8 MRIO'!$X$100</f>
        <v>3.2441906974145625E-5</v>
      </c>
      <c r="Y66">
        <f>'R12-S8 MRIO'!Y66/'R12-S8 MRIO'!$Y$100</f>
        <v>4.5734289388402722E-7</v>
      </c>
      <c r="Z66">
        <f>'R12-S8 MRIO'!Z66/'R12-S8 MRIO'!$Z$100</f>
        <v>8.4203233880650568E-9</v>
      </c>
      <c r="AA66">
        <f>'R12-S8 MRIO'!AA66/'R12-S8 MRIO'!$AA$100</f>
        <v>6.4911665013591812E-9</v>
      </c>
      <c r="AB66">
        <f>'R12-S8 MRIO'!AB66/'R12-S8 MRIO'!$AB$100</f>
        <v>3.9024287263766495E-7</v>
      </c>
      <c r="AC66">
        <f>'R12-S8 MRIO'!AC66/'R12-S8 MRIO'!$AC$100</f>
        <v>5.8741846948997916E-9</v>
      </c>
      <c r="AD66">
        <f>'R12-S8 MRIO'!AD66/'R12-S8 MRIO'!$AD$100</f>
        <v>7.2825556830715782E-5</v>
      </c>
      <c r="AE66">
        <f>'R12-S8 MRIO'!AE66/'R12-S8 MRIO'!$AE$100</f>
        <v>4.8323701474326781E-8</v>
      </c>
      <c r="AF66">
        <f>'R12-S8 MRIO'!AF66/'R12-S8 MRIO'!$AF$100</f>
        <v>4.4781516226767019E-5</v>
      </c>
      <c r="AG66">
        <f>'R12-S8 MRIO'!AG66/'R12-S8 MRIO'!$AG$100</f>
        <v>2.042897421797463E-8</v>
      </c>
      <c r="AH66">
        <f>'R12-S8 MRIO'!AH66/'R12-S8 MRIO'!$AH$100</f>
        <v>3.5478872753147577E-9</v>
      </c>
      <c r="AI66">
        <f>'R12-S8 MRIO'!AI66/'R12-S8 MRIO'!$AI$100</f>
        <v>2.1270881210055179E-8</v>
      </c>
      <c r="AJ66">
        <f>'R12-S8 MRIO'!AJ66/'R12-S8 MRIO'!$AJ$100</f>
        <v>5.4370268238372782E-8</v>
      </c>
      <c r="AK66">
        <f>'R12-S8 MRIO'!AK66/'R12-S8 MRIO'!$AK$100</f>
        <v>6.8663399953888895E-8</v>
      </c>
      <c r="AL66">
        <f>'R12-S8 MRIO'!AL66/'R12-S8 MRIO'!$AL$100</f>
        <v>1.3626811090687874E-6</v>
      </c>
      <c r="AM66">
        <f>'R12-S8 MRIO'!AM66/'R12-S8 MRIO'!$AM$100</f>
        <v>1.4633689607158081E-7</v>
      </c>
      <c r="AN66">
        <f>'R12-S8 MRIO'!AN66/'R12-S8 MRIO'!$AN$100</f>
        <v>2.1657857870884667E-5</v>
      </c>
      <c r="AO66">
        <f>'R12-S8 MRIO'!AO66/'R12-S8 MRIO'!$AO$100</f>
        <v>3.1634509869095273E-7</v>
      </c>
      <c r="AP66">
        <f>'R12-S8 MRIO'!AP66/'R12-S8 MRIO'!$AP$100</f>
        <v>2.8013302853676846E-8</v>
      </c>
      <c r="AQ66">
        <f>'R12-S8 MRIO'!AQ66/'R12-S8 MRIO'!$AQ$100</f>
        <v>5.3014967569838637E-9</v>
      </c>
      <c r="AR66">
        <f>'R12-S8 MRIO'!AR66/'R12-S8 MRIO'!$AR$100</f>
        <v>7.8205458548944872E-8</v>
      </c>
      <c r="AS66">
        <f>'R12-S8 MRIO'!AS66/'R12-S8 MRIO'!$AS$100</f>
        <v>2.5239233265986242E-8</v>
      </c>
      <c r="AT66">
        <f>'R12-S8 MRIO'!AT66/'R12-S8 MRIO'!$AT$100</f>
        <v>7.450919871544254E-8</v>
      </c>
      <c r="AU66">
        <f>'R12-S8 MRIO'!AU66/'R12-S8 MRIO'!$AU$100</f>
        <v>1.3457550697794992E-7</v>
      </c>
      <c r="AV66">
        <f>'R12-S8 MRIO'!AV66/'R12-S8 MRIO'!$AV$100</f>
        <v>1.0993571465390845E-4</v>
      </c>
      <c r="AW66">
        <f>'R12-S8 MRIO'!AW66/'R12-S8 MRIO'!$AW$100</f>
        <v>1.0825801568976417E-6</v>
      </c>
      <c r="AX66">
        <f>'R12-S8 MRIO'!AX66/'R12-S8 MRIO'!$AX$100</f>
        <v>2.1686765937897089E-8</v>
      </c>
      <c r="AY66">
        <f>'R12-S8 MRIO'!AY66/'R12-S8 MRIO'!$AY$100</f>
        <v>3.1881854262035773E-6</v>
      </c>
      <c r="AZ66">
        <f>'R12-S8 MRIO'!AZ66/'R12-S8 MRIO'!$AZ$100</f>
        <v>2.3123983172724435E-7</v>
      </c>
      <c r="BA66">
        <f>'R12-S8 MRIO'!BA66/'R12-S8 MRIO'!$BA$100</f>
        <v>1.3142948363797466E-6</v>
      </c>
      <c r="BB66">
        <f>'R12-S8 MRIO'!BB66/'R12-S8 MRIO'!$BB$100</f>
        <v>4.551958628643306E-7</v>
      </c>
      <c r="BC66">
        <f>'R12-S8 MRIO'!BC66/'R12-S8 MRIO'!$BC$100</f>
        <v>7.4985539652658757E-7</v>
      </c>
      <c r="BD66">
        <f>'R12-S8 MRIO'!BD66/'R12-S8 MRIO'!$BD$100</f>
        <v>4.6728209968759478E-4</v>
      </c>
      <c r="BE66">
        <f>'R12-S8 MRIO'!BE66/'R12-S8 MRIO'!$BE$100</f>
        <v>1.4149660401834721E-6</v>
      </c>
      <c r="BF66">
        <f>'R12-S8 MRIO'!BF66/'R12-S8 MRIO'!$BF$100</f>
        <v>3.0335048065135359E-7</v>
      </c>
      <c r="BG66">
        <f>'R12-S8 MRIO'!BG66/'R12-S8 MRIO'!$BG$100</f>
        <v>8.6512439545055969E-2</v>
      </c>
      <c r="BH66">
        <f>'R12-S8 MRIO'!BH66/'R12-S8 MRIO'!$BH$100</f>
        <v>2.6531247981934358E-2</v>
      </c>
      <c r="BI66">
        <f>'R12-S8 MRIO'!BI66/'R12-S8 MRIO'!$BI$100</f>
        <v>0.10113345295200581</v>
      </c>
      <c r="BJ66">
        <f>'R12-S8 MRIO'!BJ66/'R12-S8 MRIO'!$BJ$100</f>
        <v>5.5314564176008198E-2</v>
      </c>
      <c r="BK66">
        <f>'R12-S8 MRIO'!BK66/'R12-S8 MRIO'!$BK$100</f>
        <v>0.10305949000769592</v>
      </c>
      <c r="BL66">
        <f>'R12-S8 MRIO'!BL66/'R12-S8 MRIO'!$BL$100</f>
        <v>0.27143208714710226</v>
      </c>
      <c r="BM66">
        <f>'R12-S8 MRIO'!BM66/'R12-S8 MRIO'!$BM$100</f>
        <v>0.15106058656089039</v>
      </c>
      <c r="BN66">
        <f>'R12-S8 MRIO'!BN66/'R12-S8 MRIO'!$BN$100</f>
        <v>0.11562261159197493</v>
      </c>
      <c r="BO66">
        <f>'R12-S8 MRIO'!BO66/'R12-S8 MRIO'!$BO$100</f>
        <v>9.5321851690424066E-9</v>
      </c>
      <c r="BP66">
        <f>'R12-S8 MRIO'!BP66/'R12-S8 MRIO'!$BP$100</f>
        <v>6.4352709942775567E-8</v>
      </c>
      <c r="BQ66">
        <f>'R12-S8 MRIO'!BQ66/'R12-S8 MRIO'!$BQ$100</f>
        <v>1.7635282745827819E-8</v>
      </c>
      <c r="BR66">
        <f>'R12-S8 MRIO'!BR66/'R12-S8 MRIO'!$BR$100</f>
        <v>2.5140593074678725E-8</v>
      </c>
      <c r="BS66">
        <f>'R12-S8 MRIO'!BS66/'R12-S8 MRIO'!$BS$100</f>
        <v>3.5770728882663497E-8</v>
      </c>
      <c r="BT66">
        <f>'R12-S8 MRIO'!BT66/'R12-S8 MRIO'!$BT$100</f>
        <v>1.122396983917047E-4</v>
      </c>
      <c r="BU66">
        <f>'R12-S8 MRIO'!BU66/'R12-S8 MRIO'!$BU$100</f>
        <v>1.0102308124155046E-6</v>
      </c>
      <c r="BV66">
        <f>'R12-S8 MRIO'!BV66/'R12-S8 MRIO'!$BV$100</f>
        <v>1.431007548541958E-8</v>
      </c>
      <c r="BW66">
        <f>'R12-S8 MRIO'!BW66/'R12-S8 MRIO'!$BW$100</f>
        <v>1.4622064971259715E-8</v>
      </c>
      <c r="BX66">
        <f>'R12-S8 MRIO'!BX66/'R12-S8 MRIO'!$BX$100</f>
        <v>5.1396447859360141E-8</v>
      </c>
      <c r="BY66">
        <f>'R12-S8 MRIO'!BY66/'R12-S8 MRIO'!$BY$100</f>
        <v>1.6471901201715607E-8</v>
      </c>
      <c r="BZ66">
        <f>'R12-S8 MRIO'!BZ66/'R12-S8 MRIO'!$BZ$100</f>
        <v>3.6913646161447182E-8</v>
      </c>
      <c r="CA66">
        <f>'R12-S8 MRIO'!CA66/'R12-S8 MRIO'!$CA$100</f>
        <v>6.6450100672431433E-8</v>
      </c>
      <c r="CB66">
        <f>'R12-S8 MRIO'!CB66/'R12-S8 MRIO'!$CB$100</f>
        <v>1.6747872363449354E-4</v>
      </c>
      <c r="CC66">
        <f>'R12-S8 MRIO'!CC66/'R12-S8 MRIO'!$CC$100</f>
        <v>8.0343570748623094E-8</v>
      </c>
      <c r="CD66">
        <f>'R12-S8 MRIO'!CD66/'R12-S8 MRIO'!$CD$100</f>
        <v>9.4596309328341451E-9</v>
      </c>
      <c r="CE66">
        <f>'R12-S8 MRIO'!CE66/'R12-S8 MRIO'!$CE$100</f>
        <v>4.681408491168932E-8</v>
      </c>
      <c r="CF66">
        <f>'R12-S8 MRIO'!CF66/'R12-S8 MRIO'!$CF$100</f>
        <v>1.8140901666047661E-8</v>
      </c>
      <c r="CG66">
        <f>'R12-S8 MRIO'!CG66/'R12-S8 MRIO'!$CG$100</f>
        <v>3.7510618682746409E-8</v>
      </c>
      <c r="CH66">
        <f>'R12-S8 MRIO'!CH66/'R12-S8 MRIO'!$CH$100</f>
        <v>1.1570430568483141E-7</v>
      </c>
      <c r="CI66">
        <f>'R12-S8 MRIO'!CI66/'R12-S8 MRIO'!$CI$100</f>
        <v>8.5116912500349977E-8</v>
      </c>
      <c r="CU66" s="5">
        <f t="shared" si="0"/>
        <v>0.9121415480676881</v>
      </c>
      <c r="CV66" s="2">
        <v>1.4718474149703999</v>
      </c>
      <c r="CW66" s="2">
        <v>9.8183612823486293</v>
      </c>
      <c r="CX66" s="2">
        <v>34.152969360351598</v>
      </c>
      <c r="CY66" s="2">
        <v>1.56166791915894</v>
      </c>
      <c r="CZ66" s="2">
        <v>124.43564605712901</v>
      </c>
      <c r="DA66" s="2">
        <v>66.198043823242202</v>
      </c>
      <c r="DB66" s="2">
        <v>777.46282958984398</v>
      </c>
      <c r="DC66" s="2">
        <v>74875.9375</v>
      </c>
      <c r="DD66" s="2">
        <v>36.809360504150398</v>
      </c>
      <c r="DE66" s="2">
        <v>10.217979431152299</v>
      </c>
      <c r="DF66" s="2">
        <v>3184.92456054688</v>
      </c>
      <c r="DG66" s="2">
        <v>15433.1865234375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38450.47265625</v>
      </c>
      <c r="DP66">
        <v>0</v>
      </c>
      <c r="DQ66">
        <v>0</v>
      </c>
      <c r="DR66">
        <v>0</v>
      </c>
      <c r="DS66">
        <v>0</v>
      </c>
      <c r="DT66" s="3">
        <f>'[1]GovtExp (VDGM+VIGM)'!C65</f>
        <v>2.0354133084765602E-5</v>
      </c>
      <c r="DU66" s="3">
        <f>'[1]GovtExp (VDGM+VIGM)'!D65</f>
        <v>1.5417672693729401E-4</v>
      </c>
      <c r="DV66" s="3">
        <f>'[1]GovtExp (VDGM+VIGM)'!E65</f>
        <v>1.0786999482661501E-3</v>
      </c>
      <c r="DW66" s="3">
        <f>'[1]GovtExp (VDGM+VIGM)'!F65</f>
        <v>3.0588937079301097E-5</v>
      </c>
      <c r="DX66" s="3">
        <f>'[1]GovtExp (VDGM+VIGM)'!G65</f>
        <v>3.1946452800184501E-3</v>
      </c>
      <c r="DY66" s="3">
        <f>'[1]GovtExp (VDGM+VIGM)'!H65</f>
        <v>8.3377026021480604E-4</v>
      </c>
      <c r="DZ66" s="3">
        <f>'[1]GovtExp (VDGM+VIGM)'!I65</f>
        <v>4.37292223796248E-3</v>
      </c>
      <c r="EA66" s="3">
        <f>'[1]GovtExp (VDGM+VIGM)'!J65</f>
        <v>65303.484375</v>
      </c>
      <c r="EB66" s="3">
        <f>'[1]GovtExp (VDGM+VIGM)'!K65</f>
        <v>6.4070278313010898E-4</v>
      </c>
      <c r="EC66" s="3">
        <f>'[1]GovtExp (VDGM+VIGM)'!L65</f>
        <v>1.14579779619817E-4</v>
      </c>
      <c r="ED66" s="3">
        <f>'[1]GovtExp (VDGM+VIGM)'!M65</f>
        <v>1.71849261969328E-2</v>
      </c>
      <c r="EE66" s="3">
        <f>'[1]GovtExp (VDGM+VIGM)'!N65</f>
        <v>0.24202425777912101</v>
      </c>
      <c r="EF66" s="3">
        <f>[1]Export!C65</f>
        <v>1.6973272562027</v>
      </c>
      <c r="EG66" s="3">
        <f>[1]Export!D65</f>
        <v>10.440468788146999</v>
      </c>
      <c r="EH66" s="3">
        <f>[1]Export!E65</f>
        <v>37.473690032958999</v>
      </c>
      <c r="EI66" s="3">
        <f>[1]Export!F65</f>
        <v>2.0349996089935298</v>
      </c>
      <c r="EJ66" s="3">
        <f>[1]Export!G65</f>
        <v>134.482986450195</v>
      </c>
      <c r="EK66" s="3">
        <f>[1]Export!H65</f>
        <v>69.180007934570298</v>
      </c>
      <c r="EL66" s="3">
        <f>[1]Export!I65</f>
        <v>810.42486572265602</v>
      </c>
      <c r="EM66" s="3">
        <f>[1]Export!J65</f>
        <v>1.59999999596039E-5</v>
      </c>
      <c r="EN66" s="3">
        <f>[1]Export!K65</f>
        <v>38.067295074462898</v>
      </c>
      <c r="EO66" s="3">
        <f>[1]Export!L65</f>
        <v>11.1175546646118</v>
      </c>
      <c r="EP66" s="3">
        <f>[1]Export!M65</f>
        <v>3281.77514648438</v>
      </c>
      <c r="EQ66" s="3">
        <f>[1]Export!N65</f>
        <v>15949.302734375</v>
      </c>
      <c r="ER66">
        <f t="shared" si="1"/>
        <v>218658.22534572909</v>
      </c>
    </row>
    <row r="67" spans="1:148" x14ac:dyDescent="0.35">
      <c r="A67" s="1" t="s">
        <v>12</v>
      </c>
      <c r="B67" t="s">
        <v>24</v>
      </c>
      <c r="C67">
        <f>'R12-S8 MRIO'!C67/'R12-S8 MRIO'!$C$100</f>
        <v>1.7187518225528071E-10</v>
      </c>
      <c r="D67">
        <f>'R12-S8 MRIO'!D67/'R12-S8 MRIO'!$D$100</f>
        <v>1.7355541088688722E-11</v>
      </c>
      <c r="E67">
        <f>'R12-S8 MRIO'!E67/'R12-S8 MRIO'!$E$100</f>
        <v>1.8014191256211691E-9</v>
      </c>
      <c r="F67">
        <f>'R12-S8 MRIO'!F67/'R12-S8 MRIO'!$F$100</f>
        <v>2.4256433527881675E-9</v>
      </c>
      <c r="G67">
        <f>'R12-S8 MRIO'!G67/'R12-S8 MRIO'!$G$100</f>
        <v>5.4048320967294392E-9</v>
      </c>
      <c r="H67">
        <f>'R12-S8 MRIO'!H67/'R12-S8 MRIO'!$H$100</f>
        <v>2.5487769402758755E-9</v>
      </c>
      <c r="I67">
        <f>'R12-S8 MRIO'!I67/'R12-S8 MRIO'!$I$100</f>
        <v>2.5353820278191462E-10</v>
      </c>
      <c r="J67">
        <f>'R12-S8 MRIO'!J67/'R12-S8 MRIO'!$J$100</f>
        <v>2.8638029962571226E-7</v>
      </c>
      <c r="K67">
        <f>'R12-S8 MRIO'!K67/'R12-S8 MRIO'!$K$100</f>
        <v>1.6625554265026537E-10</v>
      </c>
      <c r="L67">
        <f>'R12-S8 MRIO'!L67/'R12-S8 MRIO'!$L$100</f>
        <v>1.4461735637114077E-9</v>
      </c>
      <c r="M67">
        <f>'R12-S8 MRIO'!M67/'R12-S8 MRIO'!$M$100</f>
        <v>2.3153191543598026E-9</v>
      </c>
      <c r="N67">
        <f>'R12-S8 MRIO'!N67/'R12-S8 MRIO'!$N$100</f>
        <v>1.0003083997202807E-8</v>
      </c>
      <c r="O67">
        <f>'R12-S8 MRIO'!O67/'R12-S8 MRIO'!$O$100</f>
        <v>1.4177399506240246E-8</v>
      </c>
      <c r="P67">
        <f>'R12-S8 MRIO'!P67/'R12-S8 MRIO'!$P$100</f>
        <v>1.2512315995055456E-8</v>
      </c>
      <c r="Q67">
        <f>'R12-S8 MRIO'!Q67/'R12-S8 MRIO'!$Q$100</f>
        <v>4.8719752654199363E-9</v>
      </c>
      <c r="R67">
        <f>'R12-S8 MRIO'!R67/'R12-S8 MRIO'!$R$100</f>
        <v>2.4685364877494497E-6</v>
      </c>
      <c r="S67">
        <f>'R12-S8 MRIO'!S67/'R12-S8 MRIO'!$S$100</f>
        <v>5.954797676499356E-11</v>
      </c>
      <c r="T67">
        <f>'R12-S8 MRIO'!T67/'R12-S8 MRIO'!$T$100</f>
        <v>2.6998932805159382E-11</v>
      </c>
      <c r="U67">
        <f>'R12-S8 MRIO'!U67/'R12-S8 MRIO'!$U$100</f>
        <v>7.4723030007185233E-10</v>
      </c>
      <c r="V67">
        <f>'R12-S8 MRIO'!V67/'R12-S8 MRIO'!$V$100</f>
        <v>2.0245713525214221E-9</v>
      </c>
      <c r="W67">
        <f>'R12-S8 MRIO'!W67/'R12-S8 MRIO'!$W$100</f>
        <v>4.9590631123103966E-9</v>
      </c>
      <c r="X67">
        <f>'R12-S8 MRIO'!X67/'R12-S8 MRIO'!$X$100</f>
        <v>2.2006676686635666E-9</v>
      </c>
      <c r="Y67">
        <f>'R12-S8 MRIO'!Y67/'R12-S8 MRIO'!$Y$100</f>
        <v>8.9320866662359363E-10</v>
      </c>
      <c r="Z67">
        <f>'R12-S8 MRIO'!Z67/'R12-S8 MRIO'!$Z$100</f>
        <v>8.8771564883856294E-7</v>
      </c>
      <c r="AA67">
        <f>'R12-S8 MRIO'!AA67/'R12-S8 MRIO'!$AA$100</f>
        <v>2.1686897472435019E-6</v>
      </c>
      <c r="AB67">
        <f>'R12-S8 MRIO'!AB67/'R12-S8 MRIO'!$AB$100</f>
        <v>2.1477153404488813E-5</v>
      </c>
      <c r="AC67">
        <f>'R12-S8 MRIO'!AC67/'R12-S8 MRIO'!$AC$100</f>
        <v>2.8034763603696272E-5</v>
      </c>
      <c r="AD67">
        <f>'R12-S8 MRIO'!AD67/'R12-S8 MRIO'!$AD$100</f>
        <v>3.4827877639005461E-4</v>
      </c>
      <c r="AE67">
        <f>'R12-S8 MRIO'!AE67/'R12-S8 MRIO'!$AE$100</f>
        <v>4.4468924113091874E-4</v>
      </c>
      <c r="AF67">
        <f>'R12-S8 MRIO'!AF67/'R12-S8 MRIO'!$AF$100</f>
        <v>1.2741209835022516E-4</v>
      </c>
      <c r="AG67">
        <f>'R12-S8 MRIO'!AG67/'R12-S8 MRIO'!$AG$100</f>
        <v>3.5806852171911795E-6</v>
      </c>
      <c r="AH67">
        <f>'R12-S8 MRIO'!AH67/'R12-S8 MRIO'!$AH$100</f>
        <v>7.9297772993327329E-3</v>
      </c>
      <c r="AI67">
        <f>'R12-S8 MRIO'!AI67/'R12-S8 MRIO'!$AI$100</f>
        <v>1.7677165961926784E-9</v>
      </c>
      <c r="AJ67">
        <f>'R12-S8 MRIO'!AJ67/'R12-S8 MRIO'!$AJ$100</f>
        <v>1.3133489176383069E-9</v>
      </c>
      <c r="AK67">
        <f>'R12-S8 MRIO'!AK67/'R12-S8 MRIO'!$AK$100</f>
        <v>4.5625255363204212E-8</v>
      </c>
      <c r="AL67">
        <f>'R12-S8 MRIO'!AL67/'R12-S8 MRIO'!$AL$100</f>
        <v>8.6303212760931919E-8</v>
      </c>
      <c r="AM67">
        <f>'R12-S8 MRIO'!AM67/'R12-S8 MRIO'!$AM$100</f>
        <v>1.3881505864096599E-7</v>
      </c>
      <c r="AN67">
        <f>'R12-S8 MRIO'!AN67/'R12-S8 MRIO'!$AN$100</f>
        <v>4.6289940979103284E-8</v>
      </c>
      <c r="AO67">
        <f>'R12-S8 MRIO'!AO67/'R12-S8 MRIO'!$AO$100</f>
        <v>9.3793572097762199E-9</v>
      </c>
      <c r="AP67">
        <f>'R12-S8 MRIO'!AP67/'R12-S8 MRIO'!$AP$100</f>
        <v>2.0436925516083106E-5</v>
      </c>
      <c r="AQ67">
        <f>'R12-S8 MRIO'!AQ67/'R12-S8 MRIO'!$AQ$100</f>
        <v>4.1631135350429559E-11</v>
      </c>
      <c r="AR67">
        <f>'R12-S8 MRIO'!AR67/'R12-S8 MRIO'!$AR$100</f>
        <v>1.4005717796246029E-10</v>
      </c>
      <c r="AS67">
        <f>'R12-S8 MRIO'!AS67/'R12-S8 MRIO'!$AS$100</f>
        <v>1.736315812797852E-9</v>
      </c>
      <c r="AT67">
        <f>'R12-S8 MRIO'!AT67/'R12-S8 MRIO'!$AT$100</f>
        <v>1.1175704803495414E-8</v>
      </c>
      <c r="AU67">
        <f>'R12-S8 MRIO'!AU67/'R12-S8 MRIO'!$AU$100</f>
        <v>1.6355223159119214E-8</v>
      </c>
      <c r="AV67">
        <f>'R12-S8 MRIO'!AV67/'R12-S8 MRIO'!$AV$100</f>
        <v>9.4945411856002705E-9</v>
      </c>
      <c r="AW67">
        <f>'R12-S8 MRIO'!AW67/'R12-S8 MRIO'!$AW$100</f>
        <v>3.9382925248786291E-9</v>
      </c>
      <c r="AX67">
        <f>'R12-S8 MRIO'!AX67/'R12-S8 MRIO'!$AX$100</f>
        <v>1.9963057157265247E-6</v>
      </c>
      <c r="AY67">
        <f>'R12-S8 MRIO'!AY67/'R12-S8 MRIO'!$AY$100</f>
        <v>3.880919130101866E-9</v>
      </c>
      <c r="AZ67">
        <f>'R12-S8 MRIO'!AZ67/'R12-S8 MRIO'!$AZ$100</f>
        <v>7.7046218007420724E-11</v>
      </c>
      <c r="BA67">
        <f>'R12-S8 MRIO'!BA67/'R12-S8 MRIO'!$BA$100</f>
        <v>1.98056145484003E-8</v>
      </c>
      <c r="BB67">
        <f>'R12-S8 MRIO'!BB67/'R12-S8 MRIO'!$BB$100</f>
        <v>1.4470181814633143E-8</v>
      </c>
      <c r="BC67">
        <f>'R12-S8 MRIO'!BC67/'R12-S8 MRIO'!$BC$100</f>
        <v>1.8216595707162403E-8</v>
      </c>
      <c r="BD67">
        <f>'R12-S8 MRIO'!BD67/'R12-S8 MRIO'!$BD$100</f>
        <v>6.8115940496148669E-9</v>
      </c>
      <c r="BE67">
        <f>'R12-S8 MRIO'!BE67/'R12-S8 MRIO'!$BE$100</f>
        <v>3.8094299270569795E-9</v>
      </c>
      <c r="BF67">
        <f>'R12-S8 MRIO'!BF67/'R12-S8 MRIO'!$BF$100</f>
        <v>4.84728416855768E-6</v>
      </c>
      <c r="BG67">
        <f>'R12-S8 MRIO'!BG67/'R12-S8 MRIO'!$BG$100</f>
        <v>9.4091267237281402E-4</v>
      </c>
      <c r="BH67">
        <f>'R12-S8 MRIO'!BH67/'R12-S8 MRIO'!$BH$100</f>
        <v>1.3524624339186455E-4</v>
      </c>
      <c r="BI67">
        <f>'R12-S8 MRIO'!BI67/'R12-S8 MRIO'!$BI$100</f>
        <v>2.6297116378240622E-2</v>
      </c>
      <c r="BJ67">
        <f>'R12-S8 MRIO'!BJ67/'R12-S8 MRIO'!$BJ$100</f>
        <v>1.5045310439740169E-2</v>
      </c>
      <c r="BK67">
        <f>'R12-S8 MRIO'!BK67/'R12-S8 MRIO'!$BK$100</f>
        <v>1.065098608380176E-2</v>
      </c>
      <c r="BL67">
        <f>'R12-S8 MRIO'!BL67/'R12-S8 MRIO'!$BL$100</f>
        <v>7.1294600714353123E-3</v>
      </c>
      <c r="BM67">
        <f>'R12-S8 MRIO'!BM67/'R12-S8 MRIO'!$BM$100</f>
        <v>1.9086666798826486E-2</v>
      </c>
      <c r="BN67">
        <f>'R12-S8 MRIO'!BN67/'R12-S8 MRIO'!$BN$100</f>
        <v>5.7492906404232684E-6</v>
      </c>
      <c r="BO67">
        <f>'R12-S8 MRIO'!BO67/'R12-S8 MRIO'!$BO$100</f>
        <v>2.1061129945583808E-8</v>
      </c>
      <c r="BP67">
        <f>'R12-S8 MRIO'!BP67/'R12-S8 MRIO'!$BP$100</f>
        <v>4.0039048403565149E-8</v>
      </c>
      <c r="BQ67">
        <f>'R12-S8 MRIO'!BQ67/'R12-S8 MRIO'!$BQ$100</f>
        <v>3.5655362730161353E-7</v>
      </c>
      <c r="BR67">
        <f>'R12-S8 MRIO'!BR67/'R12-S8 MRIO'!$BR$100</f>
        <v>1.0424099376874476E-6</v>
      </c>
      <c r="BS67">
        <f>'R12-S8 MRIO'!BS67/'R12-S8 MRIO'!$BS$100</f>
        <v>1.3033162258636392E-6</v>
      </c>
      <c r="BT67">
        <f>'R12-S8 MRIO'!BT67/'R12-S8 MRIO'!$BT$100</f>
        <v>3.4015312526843499E-6</v>
      </c>
      <c r="BU67">
        <f>'R12-S8 MRIO'!BU67/'R12-S8 MRIO'!$BU$100</f>
        <v>1.1492658771242245E-6</v>
      </c>
      <c r="BV67">
        <f>'R12-S8 MRIO'!BV67/'R12-S8 MRIO'!$BV$100</f>
        <v>3.0356810919501766E-4</v>
      </c>
      <c r="BW67">
        <f>'R12-S8 MRIO'!BW67/'R12-S8 MRIO'!$BW$100</f>
        <v>7.2555259164906923E-10</v>
      </c>
      <c r="BX67">
        <f>'R12-S8 MRIO'!BX67/'R12-S8 MRIO'!$BX$100</f>
        <v>1.2948258761437338E-9</v>
      </c>
      <c r="BY67">
        <f>'R12-S8 MRIO'!BY67/'R12-S8 MRIO'!$BY$100</f>
        <v>1.6277302753545115E-8</v>
      </c>
      <c r="BZ67">
        <f>'R12-S8 MRIO'!BZ67/'R12-S8 MRIO'!$BZ$100</f>
        <v>7.2184203756551129E-8</v>
      </c>
      <c r="CA67">
        <f>'R12-S8 MRIO'!CA67/'R12-S8 MRIO'!$CA$100</f>
        <v>9.7367139085982542E-8</v>
      </c>
      <c r="CB67">
        <f>'R12-S8 MRIO'!CB67/'R12-S8 MRIO'!$CB$100</f>
        <v>7.662507268351003E-8</v>
      </c>
      <c r="CC67">
        <f>'R12-S8 MRIO'!CC67/'R12-S8 MRIO'!$CC$100</f>
        <v>3.2027631567997198E-8</v>
      </c>
      <c r="CD67">
        <f>'R12-S8 MRIO'!CD67/'R12-S8 MRIO'!$CD$100</f>
        <v>1.5504146384028355E-5</v>
      </c>
      <c r="CE67">
        <f>'R12-S8 MRIO'!CE67/'R12-S8 MRIO'!$CE$100</f>
        <v>8.8043492858116765E-9</v>
      </c>
      <c r="CF67">
        <f>'R12-S8 MRIO'!CF67/'R12-S8 MRIO'!$CF$100</f>
        <v>1.5963820263540647E-9</v>
      </c>
      <c r="CG67">
        <f>'R12-S8 MRIO'!CG67/'R12-S8 MRIO'!$CG$100</f>
        <v>9.5028420245547093E-8</v>
      </c>
      <c r="CH67">
        <f>'R12-S8 MRIO'!CH67/'R12-S8 MRIO'!$CH$100</f>
        <v>1.4379316590158718E-7</v>
      </c>
      <c r="CI67">
        <f>'R12-S8 MRIO'!CI67/'R12-S8 MRIO'!$CI$100</f>
        <v>2.871822664797409E-7</v>
      </c>
      <c r="CU67" s="5">
        <f t="shared" si="0"/>
        <v>8.8555517646742049E-2</v>
      </c>
      <c r="CV67" s="2">
        <v>4.51693122158758E-5</v>
      </c>
      <c r="CW67" s="2">
        <v>5.0972000462934396E-4</v>
      </c>
      <c r="CX67" s="2">
        <v>3.0363576952367999E-3</v>
      </c>
      <c r="CY67" s="2">
        <v>0</v>
      </c>
      <c r="CZ67" s="2">
        <v>0</v>
      </c>
      <c r="DA67" s="2">
        <v>4.1961921378970103E-3</v>
      </c>
      <c r="DB67" s="2">
        <v>8.6326301097869908E-3</v>
      </c>
      <c r="DC67" s="2">
        <v>4522.2783203125</v>
      </c>
      <c r="DD67" s="2">
        <v>0.63027542829513505</v>
      </c>
      <c r="DE67" s="2">
        <v>7.5714332051575201E-3</v>
      </c>
      <c r="DF67" s="2">
        <v>5.8676590919494602</v>
      </c>
      <c r="DG67" s="2">
        <v>140.170654296875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 s="3">
        <f>'[1]GovtExp (VDGM+VIGM)'!C66</f>
        <v>0</v>
      </c>
      <c r="DU67" s="3">
        <f>'[1]GovtExp (VDGM+VIGM)'!D66</f>
        <v>0</v>
      </c>
      <c r="DV67" s="3">
        <f>'[1]GovtExp (VDGM+VIGM)'!E66</f>
        <v>0</v>
      </c>
      <c r="DW67" s="3">
        <f>'[1]GovtExp (VDGM+VIGM)'!F66</f>
        <v>0</v>
      </c>
      <c r="DX67" s="3">
        <f>'[1]GovtExp (VDGM+VIGM)'!G66</f>
        <v>0</v>
      </c>
      <c r="DY67" s="3">
        <f>'[1]GovtExp (VDGM+VIGM)'!H66</f>
        <v>0</v>
      </c>
      <c r="DZ67" s="3">
        <f>'[1]GovtExp (VDGM+VIGM)'!I66</f>
        <v>0</v>
      </c>
      <c r="EA67" s="3">
        <f>'[1]GovtExp (VDGM+VIGM)'!J66</f>
        <v>0</v>
      </c>
      <c r="EB67" s="3">
        <f>'[1]GovtExp (VDGM+VIGM)'!K66</f>
        <v>0</v>
      </c>
      <c r="EC67" s="3">
        <f>'[1]GovtExp (VDGM+VIGM)'!L66</f>
        <v>0</v>
      </c>
      <c r="ED67" s="3">
        <f>'[1]GovtExp (VDGM+VIGM)'!M66</f>
        <v>0</v>
      </c>
      <c r="EE67" s="3">
        <f>'[1]GovtExp (VDGM+VIGM)'!N66</f>
        <v>0</v>
      </c>
      <c r="EF67" s="3">
        <f>[1]Export!C66</f>
        <v>3.0518468702211998E-4</v>
      </c>
      <c r="EG67" s="3">
        <f>[1]Export!D66</f>
        <v>3.44390352256596E-3</v>
      </c>
      <c r="EH67" s="3">
        <f>[1]Export!E66</f>
        <v>2.0515032112598398E-2</v>
      </c>
      <c r="EI67" s="3">
        <f>[1]Export!F66</f>
        <v>40.220035552978501</v>
      </c>
      <c r="EJ67" s="3">
        <f>[1]Export!G66</f>
        <v>0.46861782670021102</v>
      </c>
      <c r="EK67" s="3">
        <f>[1]Export!H66</f>
        <v>2.83514093607664E-2</v>
      </c>
      <c r="EL67" s="3">
        <f>[1]Export!I66</f>
        <v>5.8326032012701E-2</v>
      </c>
      <c r="EM67" s="3">
        <f>[1]Export!J66</f>
        <v>9.9999999747524292E-7</v>
      </c>
      <c r="EN67" s="3">
        <f>[1]Export!K66</f>
        <v>4.2584314346313503</v>
      </c>
      <c r="EO67" s="3">
        <f>[1]Export!L66</f>
        <v>5.1156092435121502E-2</v>
      </c>
      <c r="EP67" s="3">
        <f>[1]Export!M66</f>
        <v>39.644611358642599</v>
      </c>
      <c r="EQ67" s="3">
        <f>[1]Export!N66</f>
        <v>947.05755615234398</v>
      </c>
      <c r="ER67">
        <f t="shared" si="1"/>
        <v>5700.9593626468059</v>
      </c>
    </row>
    <row r="68" spans="1:148" x14ac:dyDescent="0.35">
      <c r="A68" s="1" t="s">
        <v>13</v>
      </c>
      <c r="B68" t="s">
        <v>17</v>
      </c>
      <c r="C68">
        <f>'R12-S8 MRIO'!C68/'R12-S8 MRIO'!$C$100</f>
        <v>3.8128515460601425E-6</v>
      </c>
      <c r="D68">
        <f>'R12-S8 MRIO'!D68/'R12-S8 MRIO'!$D$100</f>
        <v>7.1954695911092685E-12</v>
      </c>
      <c r="E68">
        <f>'R12-S8 MRIO'!E68/'R12-S8 MRIO'!$E$100</f>
        <v>2.6227650950527749E-5</v>
      </c>
      <c r="F68">
        <f>'R12-S8 MRIO'!F68/'R12-S8 MRIO'!$F$100</f>
        <v>3.7429431320698933E-9</v>
      </c>
      <c r="G68">
        <f>'R12-S8 MRIO'!G68/'R12-S8 MRIO'!$G$100</f>
        <v>9.7805606433318057E-8</v>
      </c>
      <c r="H68">
        <f>'R12-S8 MRIO'!H68/'R12-S8 MRIO'!$H$100</f>
        <v>8.7334193336211233E-10</v>
      </c>
      <c r="I68">
        <f>'R12-S8 MRIO'!I68/'R12-S8 MRIO'!$I$100</f>
        <v>2.0818440899429191E-8</v>
      </c>
      <c r="J68">
        <f>'R12-S8 MRIO'!J68/'R12-S8 MRIO'!$J$100</f>
        <v>2.3353021017787889E-13</v>
      </c>
      <c r="K68">
        <f>'R12-S8 MRIO'!K68/'R12-S8 MRIO'!$K$100</f>
        <v>1.8764195464119223E-3</v>
      </c>
      <c r="L68">
        <f>'R12-S8 MRIO'!L68/'R12-S8 MRIO'!$L$100</f>
        <v>2.9039792544880474E-4</v>
      </c>
      <c r="M68">
        <f>'R12-S8 MRIO'!M68/'R12-S8 MRIO'!$M$100</f>
        <v>4.90625691979398E-4</v>
      </c>
      <c r="N68">
        <f>'R12-S8 MRIO'!N68/'R12-S8 MRIO'!$N$100</f>
        <v>1.4879036263646661E-3</v>
      </c>
      <c r="O68">
        <f>'R12-S8 MRIO'!O68/'R12-S8 MRIO'!$O$100</f>
        <v>5.1262898663694955E-4</v>
      </c>
      <c r="P68">
        <f>'R12-S8 MRIO'!P68/'R12-S8 MRIO'!$P$100</f>
        <v>8.9272078112920497E-7</v>
      </c>
      <c r="Q68">
        <f>'R12-S8 MRIO'!Q68/'R12-S8 MRIO'!$Q$100</f>
        <v>1.3664221223899036E-5</v>
      </c>
      <c r="R68">
        <f>'R12-S8 MRIO'!R68/'R12-S8 MRIO'!$R$100</f>
        <v>6.1678257280913845E-9</v>
      </c>
      <c r="S68">
        <f>'R12-S8 MRIO'!S68/'R12-S8 MRIO'!$S$100</f>
        <v>5.2467853889607695E-4</v>
      </c>
      <c r="T68">
        <f>'R12-S8 MRIO'!T68/'R12-S8 MRIO'!$T$100</f>
        <v>2.6193192284973684E-6</v>
      </c>
      <c r="U68">
        <f>'R12-S8 MRIO'!U68/'R12-S8 MRIO'!$U$100</f>
        <v>1.968653438438221E-4</v>
      </c>
      <c r="V68">
        <f>'R12-S8 MRIO'!V68/'R12-S8 MRIO'!$V$100</f>
        <v>1.9812993147334817E-4</v>
      </c>
      <c r="W68">
        <f>'R12-S8 MRIO'!W68/'R12-S8 MRIO'!$W$100</f>
        <v>1.3538934395954807E-4</v>
      </c>
      <c r="X68">
        <f>'R12-S8 MRIO'!X68/'R12-S8 MRIO'!$X$100</f>
        <v>2.5792876685052873E-8</v>
      </c>
      <c r="Y68">
        <f>'R12-S8 MRIO'!Y68/'R12-S8 MRIO'!$Y$100</f>
        <v>3.9704262227914724E-6</v>
      </c>
      <c r="Z68">
        <f>'R12-S8 MRIO'!Z68/'R12-S8 MRIO'!$Z$100</f>
        <v>1.4885940580691859E-9</v>
      </c>
      <c r="AA68">
        <f>'R12-S8 MRIO'!AA68/'R12-S8 MRIO'!$AA$100</f>
        <v>5.0277176826296092E-3</v>
      </c>
      <c r="AB68">
        <f>'R12-S8 MRIO'!AB68/'R12-S8 MRIO'!$AB$100</f>
        <v>2.6412663713933179E-2</v>
      </c>
      <c r="AC68">
        <f>'R12-S8 MRIO'!AC68/'R12-S8 MRIO'!$AC$100</f>
        <v>7.0246981383285186E-4</v>
      </c>
      <c r="AD68">
        <f>'R12-S8 MRIO'!AD68/'R12-S8 MRIO'!$AD$100</f>
        <v>1.2826354338007332E-2</v>
      </c>
      <c r="AE68">
        <f>'R12-S8 MRIO'!AE68/'R12-S8 MRIO'!$AE$100</f>
        <v>1.1895526342425893E-2</v>
      </c>
      <c r="AF68">
        <f>'R12-S8 MRIO'!AF68/'R12-S8 MRIO'!$AF$100</f>
        <v>1.0594784581603913E-5</v>
      </c>
      <c r="AG68">
        <f>'R12-S8 MRIO'!AG68/'R12-S8 MRIO'!$AG$100</f>
        <v>2.4896815921589969E-5</v>
      </c>
      <c r="AH68">
        <f>'R12-S8 MRIO'!AH68/'R12-S8 MRIO'!$AH$100</f>
        <v>8.9059774790522382E-8</v>
      </c>
      <c r="AI68">
        <f>'R12-S8 MRIO'!AI68/'R12-S8 MRIO'!$AI$100</f>
        <v>7.7071049674461126E-5</v>
      </c>
      <c r="AJ68">
        <f>'R12-S8 MRIO'!AJ68/'R12-S8 MRIO'!$AJ$100</f>
        <v>3.1880178544845798E-5</v>
      </c>
      <c r="AK68">
        <f>'R12-S8 MRIO'!AK68/'R12-S8 MRIO'!$AK$100</f>
        <v>8.2943531188966574E-5</v>
      </c>
      <c r="AL68">
        <f>'R12-S8 MRIO'!AL68/'R12-S8 MRIO'!$AL$100</f>
        <v>5.7161957801993117E-5</v>
      </c>
      <c r="AM68">
        <f>'R12-S8 MRIO'!AM68/'R12-S8 MRIO'!$AM$100</f>
        <v>7.1342876803408953E-5</v>
      </c>
      <c r="AN68">
        <f>'R12-S8 MRIO'!AN68/'R12-S8 MRIO'!$AN$100</f>
        <v>7.7448471217716936E-8</v>
      </c>
      <c r="AO68">
        <f>'R12-S8 MRIO'!AO68/'R12-S8 MRIO'!$AO$100</f>
        <v>1.3467753565350617E-6</v>
      </c>
      <c r="AP68">
        <f>'R12-S8 MRIO'!AP68/'R12-S8 MRIO'!$AP$100</f>
        <v>4.5235328665108448E-9</v>
      </c>
      <c r="AQ68">
        <f>'R12-S8 MRIO'!AQ68/'R12-S8 MRIO'!$AQ$100</f>
        <v>1.8199259914893321E-6</v>
      </c>
      <c r="AR68">
        <f>'R12-S8 MRIO'!AR68/'R12-S8 MRIO'!$AR$100</f>
        <v>1.9741279954530422E-8</v>
      </c>
      <c r="AS68">
        <f>'R12-S8 MRIO'!AS68/'R12-S8 MRIO'!$AS$100</f>
        <v>3.0659152161808976E-5</v>
      </c>
      <c r="AT68">
        <f>'R12-S8 MRIO'!AT68/'R12-S8 MRIO'!$AT$100</f>
        <v>1.3805134854264E-6</v>
      </c>
      <c r="AU68">
        <f>'R12-S8 MRIO'!AU68/'R12-S8 MRIO'!$AU$100</f>
        <v>8.219466235771862E-7</v>
      </c>
      <c r="AV68">
        <f>'R12-S8 MRIO'!AV68/'R12-S8 MRIO'!$AV$100</f>
        <v>4.4212203651528953E-9</v>
      </c>
      <c r="AW68">
        <f>'R12-S8 MRIO'!AW68/'R12-S8 MRIO'!$AW$100</f>
        <v>2.3571900497152499E-7</v>
      </c>
      <c r="AX68">
        <f>'R12-S8 MRIO'!AX68/'R12-S8 MRIO'!$AX$100</f>
        <v>7.6708760450350029E-12</v>
      </c>
      <c r="AY68">
        <f>'R12-S8 MRIO'!AY68/'R12-S8 MRIO'!$AY$100</f>
        <v>8.5045308950614635E-4</v>
      </c>
      <c r="AZ68">
        <f>'R12-S8 MRIO'!AZ68/'R12-S8 MRIO'!$AZ$100</f>
        <v>2.2609439262765449E-7</v>
      </c>
      <c r="BA68">
        <f>'R12-S8 MRIO'!BA68/'R12-S8 MRIO'!$BA$100</f>
        <v>7.4542354927368279E-4</v>
      </c>
      <c r="BB68">
        <f>'R12-S8 MRIO'!BB68/'R12-S8 MRIO'!$BB$100</f>
        <v>1.1219865469928524E-4</v>
      </c>
      <c r="BC68">
        <f>'R12-S8 MRIO'!BC68/'R12-S8 MRIO'!$BC$100</f>
        <v>3.0488572155234402E-5</v>
      </c>
      <c r="BD68">
        <f>'R12-S8 MRIO'!BD68/'R12-S8 MRIO'!$BD$100</f>
        <v>8.3566342798480647E-9</v>
      </c>
      <c r="BE68">
        <f>'R12-S8 MRIO'!BE68/'R12-S8 MRIO'!$BE$100</f>
        <v>8.8942200725577855E-7</v>
      </c>
      <c r="BF68">
        <f>'R12-S8 MRIO'!BF68/'R12-S8 MRIO'!$BF$100</f>
        <v>2.4469127718589973E-10</v>
      </c>
      <c r="BG68">
        <f>'R12-S8 MRIO'!BG68/'R12-S8 MRIO'!$BG$100</f>
        <v>1.9696942977943158E-3</v>
      </c>
      <c r="BH68">
        <f>'R12-S8 MRIO'!BH68/'R12-S8 MRIO'!$BH$100</f>
        <v>2.6668599043798054E-7</v>
      </c>
      <c r="BI68">
        <f>'R12-S8 MRIO'!BI68/'R12-S8 MRIO'!$BI$100</f>
        <v>1.0777618915812177E-3</v>
      </c>
      <c r="BJ68">
        <f>'R12-S8 MRIO'!BJ68/'R12-S8 MRIO'!$BJ$100</f>
        <v>4.2145856343992764E-5</v>
      </c>
      <c r="BK68">
        <f>'R12-S8 MRIO'!BK68/'R12-S8 MRIO'!$BK$100</f>
        <v>8.7659996118717116E-5</v>
      </c>
      <c r="BL68">
        <f>'R12-S8 MRIO'!BL68/'R12-S8 MRIO'!$BL$100</f>
        <v>7.2164949151922372E-8</v>
      </c>
      <c r="BM68">
        <f>'R12-S8 MRIO'!BM68/'R12-S8 MRIO'!$BM$100</f>
        <v>2.1437598622112043E-5</v>
      </c>
      <c r="BN68">
        <f>'R12-S8 MRIO'!BN68/'R12-S8 MRIO'!$BN$100</f>
        <v>1.0064768094536024E-9</v>
      </c>
      <c r="BO68">
        <f>'R12-S8 MRIO'!BO68/'R12-S8 MRIO'!$BO$100</f>
        <v>5.880061315494188E-2</v>
      </c>
      <c r="BP68">
        <f>'R12-S8 MRIO'!BP68/'R12-S8 MRIO'!$BP$100</f>
        <v>7.6783490860725598E-3</v>
      </c>
      <c r="BQ68">
        <f>'R12-S8 MRIO'!BQ68/'R12-S8 MRIO'!$BQ$100</f>
        <v>0.27114384033443351</v>
      </c>
      <c r="BR68">
        <f>'R12-S8 MRIO'!BR68/'R12-S8 MRIO'!$BR$100</f>
        <v>3.9574900135237326E-3</v>
      </c>
      <c r="BS68">
        <f>'R12-S8 MRIO'!BS68/'R12-S8 MRIO'!$BS$100</f>
        <v>7.6464632324034923E-3</v>
      </c>
      <c r="BT68">
        <f>'R12-S8 MRIO'!BT68/'R12-S8 MRIO'!$BT$100</f>
        <v>6.8862574387121972E-4</v>
      </c>
      <c r="BU68">
        <f>'R12-S8 MRIO'!BU68/'R12-S8 MRIO'!$BU$100</f>
        <v>5.56167922776361E-3</v>
      </c>
      <c r="BV68">
        <f>'R12-S8 MRIO'!BV68/'R12-S8 MRIO'!$BV$100</f>
        <v>1.9572294121385552E-6</v>
      </c>
      <c r="BW68">
        <f>'R12-S8 MRIO'!BW68/'R12-S8 MRIO'!$BW$100</f>
        <v>1.3381060672535427E-3</v>
      </c>
      <c r="BX68">
        <f>'R12-S8 MRIO'!BX68/'R12-S8 MRIO'!$BX$100</f>
        <v>4.0698511422866977E-4</v>
      </c>
      <c r="BY68">
        <f>'R12-S8 MRIO'!BY68/'R12-S8 MRIO'!$BY$100</f>
        <v>5.5833551946504506E-4</v>
      </c>
      <c r="BZ68">
        <f>'R12-S8 MRIO'!BZ68/'R12-S8 MRIO'!$BZ$100</f>
        <v>4.3344169344665075E-4</v>
      </c>
      <c r="CA68">
        <f>'R12-S8 MRIO'!CA68/'R12-S8 MRIO'!$CA$100</f>
        <v>7.1012118576941404E-4</v>
      </c>
      <c r="CB68">
        <f>'R12-S8 MRIO'!CB68/'R12-S8 MRIO'!$CB$100</f>
        <v>1.7443236553232544E-6</v>
      </c>
      <c r="CC68">
        <f>'R12-S8 MRIO'!CC68/'R12-S8 MRIO'!$CC$100</f>
        <v>7.750732918571638E-5</v>
      </c>
      <c r="CD68">
        <f>'R12-S8 MRIO'!CD68/'R12-S8 MRIO'!$CD$100</f>
        <v>4.6035192016966073E-8</v>
      </c>
      <c r="CE68">
        <f>'R12-S8 MRIO'!CE68/'R12-S8 MRIO'!$CE$100</f>
        <v>6.7757282913463496E-4</v>
      </c>
      <c r="CF68">
        <f>'R12-S8 MRIO'!CF68/'R12-S8 MRIO'!$CF$100</f>
        <v>1.4827418553707482E-7</v>
      </c>
      <c r="CG68">
        <f>'R12-S8 MRIO'!CG68/'R12-S8 MRIO'!$CG$100</f>
        <v>2.3461419273244506E-4</v>
      </c>
      <c r="CH68">
        <f>'R12-S8 MRIO'!CH68/'R12-S8 MRIO'!$CH$100</f>
        <v>1.0847686806903521E-5</v>
      </c>
      <c r="CI68">
        <f>'R12-S8 MRIO'!CI68/'R12-S8 MRIO'!$CI$100</f>
        <v>2.3403368813189068E-5</v>
      </c>
      <c r="CU68" s="5">
        <f t="shared" si="0"/>
        <v>0.42791208426547273</v>
      </c>
      <c r="CV68" s="2">
        <v>1.52379856444895E-4</v>
      </c>
      <c r="CW68" s="2">
        <v>11.3742351531982</v>
      </c>
      <c r="CX68" s="2">
        <v>5.82137107849121</v>
      </c>
      <c r="CY68" s="2">
        <v>3.2998905181884801</v>
      </c>
      <c r="CZ68" s="2">
        <v>8.0491781234741193</v>
      </c>
      <c r="DA68" s="2">
        <v>0.89427793025970503</v>
      </c>
      <c r="DB68" s="2">
        <v>1.2936098575592001</v>
      </c>
      <c r="DC68" s="2">
        <v>105.865112304688</v>
      </c>
      <c r="DD68" s="2">
        <v>17270.341796875</v>
      </c>
      <c r="DE68" s="2">
        <v>23.277626037597699</v>
      </c>
      <c r="DF68" s="2">
        <v>403.654296875</v>
      </c>
      <c r="DG68" s="2">
        <v>3318.19018554688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187.3974609375</v>
      </c>
      <c r="DQ68">
        <v>0</v>
      </c>
      <c r="DR68">
        <v>0</v>
      </c>
      <c r="DS68">
        <v>0</v>
      </c>
      <c r="DT68" s="3">
        <f>'[1]GovtExp (VDGM+VIGM)'!C67</f>
        <v>8.2602036854950701E-7</v>
      </c>
      <c r="DU68" s="3">
        <f>'[1]GovtExp (VDGM+VIGM)'!D67</f>
        <v>0.21159476041793801</v>
      </c>
      <c r="DV68" s="3">
        <f>'[1]GovtExp (VDGM+VIGM)'!E67</f>
        <v>0.72816234827041604</v>
      </c>
      <c r="DW68" s="3">
        <f>'[1]GovtExp (VDGM+VIGM)'!F67</f>
        <v>7.4065245687961606E-2</v>
      </c>
      <c r="DX68" s="3">
        <f>'[1]GovtExp (VDGM+VIGM)'!G67</f>
        <v>0.106853850185871</v>
      </c>
      <c r="DY68" s="3">
        <f>'[1]GovtExp (VDGM+VIGM)'!H67</f>
        <v>7.0879504084587097E-2</v>
      </c>
      <c r="DZ68" s="3">
        <f>'[1]GovtExp (VDGM+VIGM)'!I67</f>
        <v>8.8666044175624806E-2</v>
      </c>
      <c r="EA68" s="3">
        <f>'[1]GovtExp (VDGM+VIGM)'!J67</f>
        <v>1.41911768913269</v>
      </c>
      <c r="EB68" s="3">
        <f>'[1]GovtExp (VDGM+VIGM)'!K67</f>
        <v>222.14500427246099</v>
      </c>
      <c r="EC68" s="3">
        <f>'[1]GovtExp (VDGM+VIGM)'!L67</f>
        <v>0.38697236776351901</v>
      </c>
      <c r="ED68" s="3">
        <f>'[1]GovtExp (VDGM+VIGM)'!M67</f>
        <v>3.36332011222839</v>
      </c>
      <c r="EE68" s="3">
        <f>'[1]GovtExp (VDGM+VIGM)'!N67</f>
        <v>53.698837280273402</v>
      </c>
      <c r="EF68" s="3">
        <f>[1]Export!C67</f>
        <v>2.6977265253663101E-2</v>
      </c>
      <c r="EG68" s="3">
        <f>[1]Export!D67</f>
        <v>48.552001953125</v>
      </c>
      <c r="EH68" s="3">
        <f>[1]Export!E67</f>
        <v>192.46200561523401</v>
      </c>
      <c r="EI68" s="3">
        <f>[1]Export!F67</f>
        <v>184.73074340820301</v>
      </c>
      <c r="EJ68" s="3">
        <f>[1]Export!G67</f>
        <v>52.688854217529297</v>
      </c>
      <c r="EK68" s="3">
        <f>[1]Export!H67</f>
        <v>3.9183011054992698</v>
      </c>
      <c r="EL68" s="3">
        <f>[1]Export!I67</f>
        <v>38.520389556884801</v>
      </c>
      <c r="EM68" s="3">
        <f>[1]Export!J67</f>
        <v>284.68258666992199</v>
      </c>
      <c r="EN68" s="3">
        <f>[1]Export!K67</f>
        <v>1.40000001920271E-5</v>
      </c>
      <c r="EO68" s="3">
        <f>[1]Export!L67</f>
        <v>97.538291931152301</v>
      </c>
      <c r="EP68" s="3">
        <f>[1]Export!M67</f>
        <v>2020.23046875</v>
      </c>
      <c r="EQ68" s="3">
        <f>[1]Export!N67</f>
        <v>7015.3212890625</v>
      </c>
      <c r="ER68">
        <f t="shared" si="1"/>
        <v>31561.28041562223</v>
      </c>
    </row>
    <row r="69" spans="1:148" x14ac:dyDescent="0.35">
      <c r="A69" s="1" t="s">
        <v>13</v>
      </c>
      <c r="B69" t="s">
        <v>18</v>
      </c>
      <c r="C69">
        <f>'R12-S8 MRIO'!C69/'R12-S8 MRIO'!$C$100</f>
        <v>1.4940110880906447E-10</v>
      </c>
      <c r="D69">
        <f>'R12-S8 MRIO'!D69/'R12-S8 MRIO'!$D$100</f>
        <v>3.7143781627367795E-8</v>
      </c>
      <c r="E69">
        <f>'R12-S8 MRIO'!E69/'R12-S8 MRIO'!$E$100</f>
        <v>4.8059092087303034E-8</v>
      </c>
      <c r="F69">
        <f>'R12-S8 MRIO'!F69/'R12-S8 MRIO'!$F$100</f>
        <v>2.6942300327039527E-4</v>
      </c>
      <c r="G69">
        <f>'R12-S8 MRIO'!G69/'R12-S8 MRIO'!$G$100</f>
        <v>6.2559435761004585E-9</v>
      </c>
      <c r="H69">
        <f>'R12-S8 MRIO'!H69/'R12-S8 MRIO'!$H$100</f>
        <v>3.2554337352481837E-11</v>
      </c>
      <c r="I69">
        <f>'R12-S8 MRIO'!I69/'R12-S8 MRIO'!$I$100</f>
        <v>1.6761078127400457E-8</v>
      </c>
      <c r="J69">
        <f>'R12-S8 MRIO'!J69/'R12-S8 MRIO'!$J$100</f>
        <v>2.0733540996866604E-9</v>
      </c>
      <c r="K69">
        <f>'R12-S8 MRIO'!K69/'R12-S8 MRIO'!$K$100</f>
        <v>1.799016445887124E-6</v>
      </c>
      <c r="L69">
        <f>'R12-S8 MRIO'!L69/'R12-S8 MRIO'!$L$100</f>
        <v>1.5510684090830396E-3</v>
      </c>
      <c r="M69">
        <f>'R12-S8 MRIO'!M69/'R12-S8 MRIO'!$M$100</f>
        <v>3.0877317521338592E-6</v>
      </c>
      <c r="N69">
        <f>'R12-S8 MRIO'!N69/'R12-S8 MRIO'!$N$100</f>
        <v>1.0102206354285384E-4</v>
      </c>
      <c r="O69">
        <f>'R12-S8 MRIO'!O69/'R12-S8 MRIO'!$O$100</f>
        <v>1.3097134302733785E-5</v>
      </c>
      <c r="P69">
        <f>'R12-S8 MRIO'!P69/'R12-S8 MRIO'!$P$100</f>
        <v>1.2317580878978284E-6</v>
      </c>
      <c r="Q69">
        <f>'R12-S8 MRIO'!Q69/'R12-S8 MRIO'!$Q$100</f>
        <v>1.8410860388566238E-5</v>
      </c>
      <c r="R69">
        <f>'R12-S8 MRIO'!R69/'R12-S8 MRIO'!$R$100</f>
        <v>9.2239332427636999E-7</v>
      </c>
      <c r="S69">
        <f>'R12-S8 MRIO'!S69/'R12-S8 MRIO'!$S$100</f>
        <v>1.6032453436549104E-6</v>
      </c>
      <c r="T69">
        <f>'R12-S8 MRIO'!T69/'R12-S8 MRIO'!$T$100</f>
        <v>7.574816835372177E-6</v>
      </c>
      <c r="U69">
        <f>'R12-S8 MRIO'!U69/'R12-S8 MRIO'!$U$100</f>
        <v>3.3215040286216196E-5</v>
      </c>
      <c r="V69">
        <f>'R12-S8 MRIO'!V69/'R12-S8 MRIO'!$V$100</f>
        <v>1.4900394123647283E-4</v>
      </c>
      <c r="W69">
        <f>'R12-S8 MRIO'!W69/'R12-S8 MRIO'!$W$100</f>
        <v>3.9816921251225763E-5</v>
      </c>
      <c r="X69">
        <f>'R12-S8 MRIO'!X69/'R12-S8 MRIO'!$X$100</f>
        <v>2.1008305778545763E-6</v>
      </c>
      <c r="Y69">
        <f>'R12-S8 MRIO'!Y69/'R12-S8 MRIO'!$Y$100</f>
        <v>5.976667649703619E-6</v>
      </c>
      <c r="Z69">
        <f>'R12-S8 MRIO'!Z69/'R12-S8 MRIO'!$Z$100</f>
        <v>3.9021175068777929E-3</v>
      </c>
      <c r="AA69">
        <f>'R12-S8 MRIO'!AA69/'R12-S8 MRIO'!$AA$100</f>
        <v>3.1029446913015422E-5</v>
      </c>
      <c r="AB69">
        <f>'R12-S8 MRIO'!AB69/'R12-S8 MRIO'!$AB$100</f>
        <v>3.0443667486785224E-2</v>
      </c>
      <c r="AC69">
        <f>'R12-S8 MRIO'!AC69/'R12-S8 MRIO'!$AC$100</f>
        <v>4.976373297605161E-5</v>
      </c>
      <c r="AD69">
        <f>'R12-S8 MRIO'!AD69/'R12-S8 MRIO'!$AD$100</f>
        <v>4.6555720647180887E-3</v>
      </c>
      <c r="AE69">
        <f>'R12-S8 MRIO'!AE69/'R12-S8 MRIO'!$AE$100</f>
        <v>5.4391701793331877E-4</v>
      </c>
      <c r="AF69">
        <f>'R12-S8 MRIO'!AF69/'R12-S8 MRIO'!$AF$100</f>
        <v>1.6610719488757627E-5</v>
      </c>
      <c r="AG69">
        <f>'R12-S8 MRIO'!AG69/'R12-S8 MRIO'!$AG$100</f>
        <v>1.7888988772933026E-5</v>
      </c>
      <c r="AH69">
        <f>'R12-S8 MRIO'!AH69/'R12-S8 MRIO'!$AH$100</f>
        <v>1.3822723550462081E-5</v>
      </c>
      <c r="AI69">
        <f>'R12-S8 MRIO'!AI69/'R12-S8 MRIO'!$AI$100</f>
        <v>7.6558579288469515E-7</v>
      </c>
      <c r="AJ69">
        <f>'R12-S8 MRIO'!AJ69/'R12-S8 MRIO'!$AJ$100</f>
        <v>5.6243208019345635E-5</v>
      </c>
      <c r="AK69">
        <f>'R12-S8 MRIO'!AK69/'R12-S8 MRIO'!$AK$100</f>
        <v>2.5162273850564169E-6</v>
      </c>
      <c r="AL69">
        <f>'R12-S8 MRIO'!AL69/'R12-S8 MRIO'!$AL$100</f>
        <v>3.5064066705634338E-5</v>
      </c>
      <c r="AM69">
        <f>'R12-S8 MRIO'!AM69/'R12-S8 MRIO'!$AM$100</f>
        <v>5.1669075023251166E-6</v>
      </c>
      <c r="AN69">
        <f>'R12-S8 MRIO'!AN69/'R12-S8 MRIO'!$AN$100</f>
        <v>1.8380442627291807E-7</v>
      </c>
      <c r="AO69">
        <f>'R12-S8 MRIO'!AO69/'R12-S8 MRIO'!$AO$100</f>
        <v>1.417517925388554E-6</v>
      </c>
      <c r="AP69">
        <f>'R12-S8 MRIO'!AP69/'R12-S8 MRIO'!$AP$100</f>
        <v>4.177690631996886E-6</v>
      </c>
      <c r="AQ69">
        <f>'R12-S8 MRIO'!AQ69/'R12-S8 MRIO'!$AQ$100</f>
        <v>5.088046847927251E-8</v>
      </c>
      <c r="AR69">
        <f>'R12-S8 MRIO'!AR69/'R12-S8 MRIO'!$AR$100</f>
        <v>1.6966402812524899E-5</v>
      </c>
      <c r="AS69">
        <f>'R12-S8 MRIO'!AS69/'R12-S8 MRIO'!$AS$100</f>
        <v>2.6153589942047636E-7</v>
      </c>
      <c r="AT69">
        <f>'R12-S8 MRIO'!AT69/'R12-S8 MRIO'!$AT$100</f>
        <v>1.2747678619519086E-5</v>
      </c>
      <c r="AU69">
        <f>'R12-S8 MRIO'!AU69/'R12-S8 MRIO'!$AU$100</f>
        <v>1.7065146104961239E-6</v>
      </c>
      <c r="AV69">
        <f>'R12-S8 MRIO'!AV69/'R12-S8 MRIO'!$AV$100</f>
        <v>1.0556879743938013E-7</v>
      </c>
      <c r="AW69">
        <f>'R12-S8 MRIO'!AW69/'R12-S8 MRIO'!$AW$100</f>
        <v>1.6809344897512379E-6</v>
      </c>
      <c r="AX69">
        <f>'R12-S8 MRIO'!AX69/'R12-S8 MRIO'!$AX$100</f>
        <v>8.4251474805422536E-8</v>
      </c>
      <c r="AY69">
        <f>'R12-S8 MRIO'!AY69/'R12-S8 MRIO'!$AY$100</f>
        <v>2.1097347360686665E-6</v>
      </c>
      <c r="AZ69">
        <f>'R12-S8 MRIO'!AZ69/'R12-S8 MRIO'!$AZ$100</f>
        <v>4.151414976264873E-6</v>
      </c>
      <c r="BA69">
        <f>'R12-S8 MRIO'!BA69/'R12-S8 MRIO'!$BA$100</f>
        <v>1.3269400846846767E-6</v>
      </c>
      <c r="BB69">
        <f>'R12-S8 MRIO'!BB69/'R12-S8 MRIO'!$BB$100</f>
        <v>7.3415972922403203E-6</v>
      </c>
      <c r="BC69">
        <f>'R12-S8 MRIO'!BC69/'R12-S8 MRIO'!$BC$100</f>
        <v>8.4543677180702035E-7</v>
      </c>
      <c r="BD69">
        <f>'R12-S8 MRIO'!BD69/'R12-S8 MRIO'!$BD$100</f>
        <v>3.36876515960114E-8</v>
      </c>
      <c r="BE69">
        <f>'R12-S8 MRIO'!BE69/'R12-S8 MRIO'!$BE$100</f>
        <v>7.2320806233177649E-7</v>
      </c>
      <c r="BF69">
        <f>'R12-S8 MRIO'!BF69/'R12-S8 MRIO'!$BF$100</f>
        <v>9.0993281212472047E-8</v>
      </c>
      <c r="BG69">
        <f>'R12-S8 MRIO'!BG69/'R12-S8 MRIO'!$BG$100</f>
        <v>4.4941586476992898E-6</v>
      </c>
      <c r="BH69">
        <f>'R12-S8 MRIO'!BH69/'R12-S8 MRIO'!$BH$100</f>
        <v>7.9407686304236105E-5</v>
      </c>
      <c r="BI69">
        <f>'R12-S8 MRIO'!BI69/'R12-S8 MRIO'!$BI$100</f>
        <v>8.288641367464537E-6</v>
      </c>
      <c r="BJ69">
        <f>'R12-S8 MRIO'!BJ69/'R12-S8 MRIO'!$BJ$100</f>
        <v>1.074705535679624E-4</v>
      </c>
      <c r="BK69">
        <f>'R12-S8 MRIO'!BK69/'R12-S8 MRIO'!$BK$100</f>
        <v>1.6469924665525922E-5</v>
      </c>
      <c r="BL69">
        <f>'R12-S8 MRIO'!BL69/'R12-S8 MRIO'!$BL$100</f>
        <v>1.621022966843106E-6</v>
      </c>
      <c r="BM69">
        <f>'R12-S8 MRIO'!BM69/'R12-S8 MRIO'!$BM$100</f>
        <v>3.0453416565347654E-5</v>
      </c>
      <c r="BN69">
        <f>'R12-S8 MRIO'!BN69/'R12-S8 MRIO'!$BN$100</f>
        <v>9.6245777137930847E-7</v>
      </c>
      <c r="BO69">
        <f>'R12-S8 MRIO'!BO69/'R12-S8 MRIO'!$BO$100</f>
        <v>1.9558778755424813E-4</v>
      </c>
      <c r="BP69">
        <f>'R12-S8 MRIO'!BP69/'R12-S8 MRIO'!$BP$100</f>
        <v>1.5966301687375169E-2</v>
      </c>
      <c r="BQ69">
        <f>'R12-S8 MRIO'!BQ69/'R12-S8 MRIO'!$BQ$100</f>
        <v>1.9054032529744931E-3</v>
      </c>
      <c r="BR69">
        <f>'R12-S8 MRIO'!BR69/'R12-S8 MRIO'!$BR$100</f>
        <v>4.2417724040628081E-2</v>
      </c>
      <c r="BS69">
        <f>'R12-S8 MRIO'!BS69/'R12-S8 MRIO'!$BS$100</f>
        <v>1.8860948494359346E-3</v>
      </c>
      <c r="BT69">
        <f>'R12-S8 MRIO'!BT69/'R12-S8 MRIO'!$BT$100</f>
        <v>5.4762483423208958E-4</v>
      </c>
      <c r="BU69">
        <f>'R12-S8 MRIO'!BU69/'R12-S8 MRIO'!$BU$100</f>
        <v>3.9042318520183107E-3</v>
      </c>
      <c r="BV69">
        <f>'R12-S8 MRIO'!BV69/'R12-S8 MRIO'!$BV$100</f>
        <v>0.10870570919049354</v>
      </c>
      <c r="BW69">
        <f>'R12-S8 MRIO'!BW69/'R12-S8 MRIO'!$BW$100</f>
        <v>8.6412440430092309E-7</v>
      </c>
      <c r="BX69">
        <f>'R12-S8 MRIO'!BX69/'R12-S8 MRIO'!$BX$100</f>
        <v>1.5285296124510698E-4</v>
      </c>
      <c r="BY69">
        <f>'R12-S8 MRIO'!BY69/'R12-S8 MRIO'!$BY$100</f>
        <v>2.3905560147059701E-6</v>
      </c>
      <c r="BZ69">
        <f>'R12-S8 MRIO'!BZ69/'R12-S8 MRIO'!$BZ$100</f>
        <v>8.0307355423074776E-5</v>
      </c>
      <c r="CA69">
        <f>'R12-S8 MRIO'!CA69/'R12-S8 MRIO'!$CA$100</f>
        <v>9.9002220280064471E-6</v>
      </c>
      <c r="CB69">
        <f>'R12-S8 MRIO'!CB69/'R12-S8 MRIO'!$CB$100</f>
        <v>8.302452783424778E-7</v>
      </c>
      <c r="CC69">
        <f>'R12-S8 MRIO'!CC69/'R12-S8 MRIO'!$CC$100</f>
        <v>1.3321686178905027E-5</v>
      </c>
      <c r="CD69">
        <f>'R12-S8 MRIO'!CD69/'R12-S8 MRIO'!$CD$100</f>
        <v>8.2124586752648118E-7</v>
      </c>
      <c r="CE69">
        <f>'R12-S8 MRIO'!CE69/'R12-S8 MRIO'!$CE$100</f>
        <v>3.1855438903785098E-7</v>
      </c>
      <c r="CF69">
        <f>'R12-S8 MRIO'!CF69/'R12-S8 MRIO'!$CF$100</f>
        <v>5.7249259767692112E-6</v>
      </c>
      <c r="CG69">
        <f>'R12-S8 MRIO'!CG69/'R12-S8 MRIO'!$CG$100</f>
        <v>4.2381581435362763E-7</v>
      </c>
      <c r="CH69">
        <f>'R12-S8 MRIO'!CH69/'R12-S8 MRIO'!$CH$100</f>
        <v>4.8559622627262743E-6</v>
      </c>
      <c r="CI69">
        <f>'R12-S8 MRIO'!CI69/'R12-S8 MRIO'!$CI$100</f>
        <v>8.8711137337357585E-7</v>
      </c>
      <c r="CU69" s="5">
        <f t="shared" ref="CU69:CU99" si="2">SUM(C69:CT69)</f>
        <v>0.21808095990784099</v>
      </c>
      <c r="CV69" s="2">
        <v>0</v>
      </c>
      <c r="CW69" s="2">
        <v>3.1071822158992299E-3</v>
      </c>
      <c r="CX69" s="2">
        <v>4.6162467002868697</v>
      </c>
      <c r="CY69" s="2">
        <v>0.60582876205444303</v>
      </c>
      <c r="CZ69" s="2">
        <v>0.78672814369201705</v>
      </c>
      <c r="DA69" s="2">
        <v>3.5422309301793601E-3</v>
      </c>
      <c r="DB69" s="2">
        <v>3.0807233415543998E-3</v>
      </c>
      <c r="DC69" s="2">
        <v>0.11063019186258299</v>
      </c>
      <c r="DD69" s="2">
        <v>174.55989074707</v>
      </c>
      <c r="DE69" s="2">
        <v>3.62616102211177E-3</v>
      </c>
      <c r="DF69" s="2">
        <v>0.32798293232917802</v>
      </c>
      <c r="DG69" s="2">
        <v>9.3157997131347692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18.9312419891357</v>
      </c>
      <c r="DQ69">
        <v>0</v>
      </c>
      <c r="DR69">
        <v>0</v>
      </c>
      <c r="DS69">
        <v>0</v>
      </c>
      <c r="DT69" s="3">
        <f>'[1]GovtExp (VDGM+VIGM)'!C68</f>
        <v>0</v>
      </c>
      <c r="DU69" s="3">
        <f>'[1]GovtExp (VDGM+VIGM)'!D68</f>
        <v>0.119716681540012</v>
      </c>
      <c r="DV69" s="3">
        <f>'[1]GovtExp (VDGM+VIGM)'!E68</f>
        <v>0.12108459323644601</v>
      </c>
      <c r="DW69" s="3">
        <f>'[1]GovtExp (VDGM+VIGM)'!F68</f>
        <v>0.126171454787254</v>
      </c>
      <c r="DX69" s="3">
        <f>'[1]GovtExp (VDGM+VIGM)'!G68</f>
        <v>0.12544564902782401</v>
      </c>
      <c r="DY69" s="3">
        <f>'[1]GovtExp (VDGM+VIGM)'!H68</f>
        <v>0.11927357316017199</v>
      </c>
      <c r="DZ69" s="3">
        <f>'[1]GovtExp (VDGM+VIGM)'!I68</f>
        <v>0.118974432349205</v>
      </c>
      <c r="EA69" s="3">
        <f>'[1]GovtExp (VDGM+VIGM)'!J68</f>
        <v>0.12625053524971</v>
      </c>
      <c r="EB69" s="3">
        <f>'[1]GovtExp (VDGM+VIGM)'!K68</f>
        <v>46.066234588622997</v>
      </c>
      <c r="EC69" s="3">
        <f>'[1]GovtExp (VDGM+VIGM)'!L68</f>
        <v>0.122388288378716</v>
      </c>
      <c r="ED69" s="3">
        <f>'[1]GovtExp (VDGM+VIGM)'!M68</f>
        <v>0.67329108715057395</v>
      </c>
      <c r="EE69" s="3">
        <f>'[1]GovtExp (VDGM+VIGM)'!N68</f>
        <v>4.8047938346862802</v>
      </c>
      <c r="EF69" s="3">
        <f>[1]Export!C68</f>
        <v>1.0834262371063199</v>
      </c>
      <c r="EG69" s="3">
        <f>[1]Export!D68</f>
        <v>2.29248094558716</v>
      </c>
      <c r="EH69" s="3">
        <f>[1]Export!E68</f>
        <v>127.174514770508</v>
      </c>
      <c r="EI69" s="3">
        <f>[1]Export!F68</f>
        <v>36.906723022460902</v>
      </c>
      <c r="EJ69" s="3">
        <f>[1]Export!G68</f>
        <v>13.9170570373535</v>
      </c>
      <c r="EK69" s="3">
        <f>[1]Export!H68</f>
        <v>1.7280144691467301</v>
      </c>
      <c r="EL69" s="3">
        <f>[1]Export!I68</f>
        <v>1.8114209175109901</v>
      </c>
      <c r="EM69" s="3">
        <f>[1]Export!J68</f>
        <v>43.259597778320298</v>
      </c>
      <c r="EN69" s="3">
        <f>[1]Export!K68</f>
        <v>3.99999998990097E-6</v>
      </c>
      <c r="EO69" s="3">
        <f>[1]Export!L68</f>
        <v>3.5469436645507799</v>
      </c>
      <c r="EP69" s="3">
        <f>[1]Export!M68</f>
        <v>73.146659851074205</v>
      </c>
      <c r="EQ69" s="3">
        <f>[1]Export!N68</f>
        <v>449.32913208007801</v>
      </c>
      <c r="ER69">
        <f t="shared" ref="ER69:ER99" si="3">SUM(C69:EQ69)</f>
        <v>1016.4234668887771</v>
      </c>
    </row>
    <row r="70" spans="1:148" x14ac:dyDescent="0.35">
      <c r="A70" s="1" t="s">
        <v>13</v>
      </c>
      <c r="B70" t="s">
        <v>19</v>
      </c>
      <c r="C70">
        <f>'R12-S8 MRIO'!C70/'R12-S8 MRIO'!$C$100</f>
        <v>1.1115988020804144E-7</v>
      </c>
      <c r="D70">
        <f>'R12-S8 MRIO'!D70/'R12-S8 MRIO'!$D$100</f>
        <v>8.7641312186835274E-11</v>
      </c>
      <c r="E70">
        <f>'R12-S8 MRIO'!E70/'R12-S8 MRIO'!$E$100</f>
        <v>1.1651694834062295E-7</v>
      </c>
      <c r="F70">
        <f>'R12-S8 MRIO'!F70/'R12-S8 MRIO'!$F$100</f>
        <v>1.838937052337461E-10</v>
      </c>
      <c r="G70">
        <f>'R12-S8 MRIO'!G70/'R12-S8 MRIO'!$G$100</f>
        <v>8.6663854900583506E-10</v>
      </c>
      <c r="H70">
        <f>'R12-S8 MRIO'!H70/'R12-S8 MRIO'!$H$100</f>
        <v>5.3538436763561924E-11</v>
      </c>
      <c r="I70">
        <f>'R12-S8 MRIO'!I70/'R12-S8 MRIO'!$I$100</f>
        <v>5.166422300216744E-10</v>
      </c>
      <c r="J70">
        <f>'R12-S8 MRIO'!J70/'R12-S8 MRIO'!$J$100</f>
        <v>1.7519934243737609E-12</v>
      </c>
      <c r="K70">
        <f>'R12-S8 MRIO'!K70/'R12-S8 MRIO'!$K$100</f>
        <v>2.6530348773360516E-5</v>
      </c>
      <c r="L70">
        <f>'R12-S8 MRIO'!L70/'R12-S8 MRIO'!$L$100</f>
        <v>1.4918270063508747E-5</v>
      </c>
      <c r="M70">
        <f>'R12-S8 MRIO'!M70/'R12-S8 MRIO'!$M$100</f>
        <v>4.2620456905365832E-4</v>
      </c>
      <c r="N70">
        <f>'R12-S8 MRIO'!N70/'R12-S8 MRIO'!$N$100</f>
        <v>5.0201815937950965E-6</v>
      </c>
      <c r="O70">
        <f>'R12-S8 MRIO'!O70/'R12-S8 MRIO'!$O$100</f>
        <v>2.1793791340710819E-6</v>
      </c>
      <c r="P70">
        <f>'R12-S8 MRIO'!P70/'R12-S8 MRIO'!$P$100</f>
        <v>7.9962408057511561E-7</v>
      </c>
      <c r="Q70">
        <f>'R12-S8 MRIO'!Q70/'R12-S8 MRIO'!$Q$100</f>
        <v>1.2863187811144055E-5</v>
      </c>
      <c r="R70">
        <f>'R12-S8 MRIO'!R70/'R12-S8 MRIO'!$R$100</f>
        <v>1.8038151208507707E-6</v>
      </c>
      <c r="S70">
        <f>'R12-S8 MRIO'!S70/'R12-S8 MRIO'!$S$100</f>
        <v>5.8885643060925129E-4</v>
      </c>
      <c r="T70">
        <f>'R12-S8 MRIO'!T70/'R12-S8 MRIO'!$T$100</f>
        <v>9.4628356615836387E-7</v>
      </c>
      <c r="U70">
        <f>'R12-S8 MRIO'!U70/'R12-S8 MRIO'!$U$100</f>
        <v>7.2224092724680611E-4</v>
      </c>
      <c r="V70">
        <f>'R12-S8 MRIO'!V70/'R12-S8 MRIO'!$V$100</f>
        <v>2.6133508074019245E-6</v>
      </c>
      <c r="W70">
        <f>'R12-S8 MRIO'!W70/'R12-S8 MRIO'!$W$100</f>
        <v>8.1010073040440282E-6</v>
      </c>
      <c r="X70">
        <f>'R12-S8 MRIO'!X70/'R12-S8 MRIO'!$X$100</f>
        <v>6.2082890729288778E-7</v>
      </c>
      <c r="Y70">
        <f>'R12-S8 MRIO'!Y70/'R12-S8 MRIO'!$Y$100</f>
        <v>2.2794328269435146E-5</v>
      </c>
      <c r="Z70">
        <f>'R12-S8 MRIO'!Z70/'R12-S8 MRIO'!$Z$100</f>
        <v>3.2953066111987425E-7</v>
      </c>
      <c r="AA70">
        <f>'R12-S8 MRIO'!AA70/'R12-S8 MRIO'!$AA$100</f>
        <v>5.0612196151639678E-4</v>
      </c>
      <c r="AB70">
        <f>'R12-S8 MRIO'!AB70/'R12-S8 MRIO'!$AB$100</f>
        <v>1.982143676615972E-5</v>
      </c>
      <c r="AC70">
        <f>'R12-S8 MRIO'!AC70/'R12-S8 MRIO'!$AC$100</f>
        <v>7.0150065904804007E-4</v>
      </c>
      <c r="AD70">
        <f>'R12-S8 MRIO'!AD70/'R12-S8 MRIO'!$AD$100</f>
        <v>1.2723043659326097E-5</v>
      </c>
      <c r="AE70">
        <f>'R12-S8 MRIO'!AE70/'R12-S8 MRIO'!$AE$100</f>
        <v>1.7748711283411934E-5</v>
      </c>
      <c r="AF70">
        <f>'R12-S8 MRIO'!AF70/'R12-S8 MRIO'!$AF$100</f>
        <v>8.9516783097963501E-7</v>
      </c>
      <c r="AG70">
        <f>'R12-S8 MRIO'!AG70/'R12-S8 MRIO'!$AG$100</f>
        <v>2.2451316662158962E-6</v>
      </c>
      <c r="AH70">
        <f>'R12-S8 MRIO'!AH70/'R12-S8 MRIO'!$AH$100</f>
        <v>1.1769375323760377E-7</v>
      </c>
      <c r="AI70">
        <f>'R12-S8 MRIO'!AI70/'R12-S8 MRIO'!$AI$100</f>
        <v>6.1221541937291687E-4</v>
      </c>
      <c r="AJ70">
        <f>'R12-S8 MRIO'!AJ70/'R12-S8 MRIO'!$AJ$100</f>
        <v>1.4666230827989057E-6</v>
      </c>
      <c r="AK70">
        <f>'R12-S8 MRIO'!AK70/'R12-S8 MRIO'!$AK$100</f>
        <v>1.4504874214431487E-3</v>
      </c>
      <c r="AL70">
        <f>'R12-S8 MRIO'!AL70/'R12-S8 MRIO'!$AL$100</f>
        <v>3.3779532538237991E-6</v>
      </c>
      <c r="AM70">
        <f>'R12-S8 MRIO'!AM70/'R12-S8 MRIO'!$AM$100</f>
        <v>7.7794686523629934E-6</v>
      </c>
      <c r="AN70">
        <f>'R12-S8 MRIO'!AN70/'R12-S8 MRIO'!$AN$100</f>
        <v>4.2045971008281775E-7</v>
      </c>
      <c r="AO70">
        <f>'R12-S8 MRIO'!AO70/'R12-S8 MRIO'!$AO$100</f>
        <v>8.1382215259699098E-6</v>
      </c>
      <c r="AP70">
        <f>'R12-S8 MRIO'!AP70/'R12-S8 MRIO'!$AP$100</f>
        <v>6.6922146041293791E-8</v>
      </c>
      <c r="AQ70">
        <f>'R12-S8 MRIO'!AQ70/'R12-S8 MRIO'!$AQ$100</f>
        <v>1.1488576259410391E-5</v>
      </c>
      <c r="AR70">
        <f>'R12-S8 MRIO'!AR70/'R12-S8 MRIO'!$AR$100</f>
        <v>4.1488917656426075E-7</v>
      </c>
      <c r="AS70">
        <f>'R12-S8 MRIO'!AS70/'R12-S8 MRIO'!$AS$100</f>
        <v>5.9441718515612563E-5</v>
      </c>
      <c r="AT70">
        <f>'R12-S8 MRIO'!AT70/'R12-S8 MRIO'!$AT$100</f>
        <v>7.4821929205008833E-7</v>
      </c>
      <c r="AU70">
        <f>'R12-S8 MRIO'!AU70/'R12-S8 MRIO'!$AU$100</f>
        <v>1.1687785677995341E-6</v>
      </c>
      <c r="AV70">
        <f>'R12-S8 MRIO'!AV70/'R12-S8 MRIO'!$AV$100</f>
        <v>2.4102454624155384E-7</v>
      </c>
      <c r="AW70">
        <f>'R12-S8 MRIO'!AW70/'R12-S8 MRIO'!$AW$100</f>
        <v>4.0291133885620461E-6</v>
      </c>
      <c r="AX70">
        <f>'R12-S8 MRIO'!AX70/'R12-S8 MRIO'!$AX$100</f>
        <v>3.2477460053923867E-7</v>
      </c>
      <c r="AY70">
        <f>'R12-S8 MRIO'!AY70/'R12-S8 MRIO'!$AY$100</f>
        <v>1.8614861783044279E-2</v>
      </c>
      <c r="AZ70">
        <f>'R12-S8 MRIO'!AZ70/'R12-S8 MRIO'!$AZ$100</f>
        <v>1.1986959618645031E-6</v>
      </c>
      <c r="BA70">
        <f>'R12-S8 MRIO'!BA70/'R12-S8 MRIO'!$BA$100</f>
        <v>8.751871081874649E-3</v>
      </c>
      <c r="BB70">
        <f>'R12-S8 MRIO'!BB70/'R12-S8 MRIO'!$BB$100</f>
        <v>7.8982285931311113E-6</v>
      </c>
      <c r="BC70">
        <f>'R12-S8 MRIO'!BC70/'R12-S8 MRIO'!$BC$100</f>
        <v>1.4177925026731533E-5</v>
      </c>
      <c r="BD70">
        <f>'R12-S8 MRIO'!BD70/'R12-S8 MRIO'!$BD$100</f>
        <v>8.5993692628571345E-7</v>
      </c>
      <c r="BE70">
        <f>'R12-S8 MRIO'!BE70/'R12-S8 MRIO'!$BE$100</f>
        <v>4.5873623424429952E-5</v>
      </c>
      <c r="BF70">
        <f>'R12-S8 MRIO'!BF70/'R12-S8 MRIO'!$BF$100</f>
        <v>2.3916372707462805E-7</v>
      </c>
      <c r="BG70">
        <f>'R12-S8 MRIO'!BG70/'R12-S8 MRIO'!$BG$100</f>
        <v>2.2970003130077929E-3</v>
      </c>
      <c r="BH70">
        <f>'R12-S8 MRIO'!BH70/'R12-S8 MRIO'!$BH$100</f>
        <v>1.311705466225193E-6</v>
      </c>
      <c r="BI70">
        <f>'R12-S8 MRIO'!BI70/'R12-S8 MRIO'!$BI$100</f>
        <v>3.1534648237126635E-3</v>
      </c>
      <c r="BJ70">
        <f>'R12-S8 MRIO'!BJ70/'R12-S8 MRIO'!$BJ$100</f>
        <v>6.6491342216731277E-6</v>
      </c>
      <c r="BK70">
        <f>'R12-S8 MRIO'!BK70/'R12-S8 MRIO'!$BK$100</f>
        <v>1.5880833918465911E-5</v>
      </c>
      <c r="BL70">
        <f>'R12-S8 MRIO'!BL70/'R12-S8 MRIO'!$BL$100</f>
        <v>2.3860537356673441E-6</v>
      </c>
      <c r="BM70">
        <f>'R12-S8 MRIO'!BM70/'R12-S8 MRIO'!$BM$100</f>
        <v>1.1151740855340406E-4</v>
      </c>
      <c r="BN70">
        <f>'R12-S8 MRIO'!BN70/'R12-S8 MRIO'!$BN$100</f>
        <v>1.274333157773147E-7</v>
      </c>
      <c r="BO70">
        <f>'R12-S8 MRIO'!BO70/'R12-S8 MRIO'!$BO$100</f>
        <v>4.2378673129820937E-2</v>
      </c>
      <c r="BP70">
        <f>'R12-S8 MRIO'!BP70/'R12-S8 MRIO'!$BP$100</f>
        <v>1.2331832644196319E-3</v>
      </c>
      <c r="BQ70">
        <f>'R12-S8 MRIO'!BQ70/'R12-S8 MRIO'!$BQ$100</f>
        <v>7.683443964976433E-2</v>
      </c>
      <c r="BR70">
        <f>'R12-S8 MRIO'!BR70/'R12-S8 MRIO'!$BR$100</f>
        <v>6.1714672294318161E-4</v>
      </c>
      <c r="BS70">
        <f>'R12-S8 MRIO'!BS70/'R12-S8 MRIO'!$BS$100</f>
        <v>8.1937323959858021E-4</v>
      </c>
      <c r="BT70">
        <f>'R12-S8 MRIO'!BT70/'R12-S8 MRIO'!$BT$100</f>
        <v>4.7525327593331079E-4</v>
      </c>
      <c r="BU70">
        <f>'R12-S8 MRIO'!BU70/'R12-S8 MRIO'!$BU$100</f>
        <v>8.600251499394404E-3</v>
      </c>
      <c r="BV70">
        <f>'R12-S8 MRIO'!BV70/'R12-S8 MRIO'!$BV$100</f>
        <v>2.5480498627757672E-4</v>
      </c>
      <c r="BW70">
        <f>'R12-S8 MRIO'!BW70/'R12-S8 MRIO'!$BW$100</f>
        <v>9.7331545135573933E-6</v>
      </c>
      <c r="BX70">
        <f>'R12-S8 MRIO'!BX70/'R12-S8 MRIO'!$BX$100</f>
        <v>9.6309411331436171E-8</v>
      </c>
      <c r="BY70">
        <f>'R12-S8 MRIO'!BY70/'R12-S8 MRIO'!$BY$100</f>
        <v>2.2398602105906967E-5</v>
      </c>
      <c r="BZ70">
        <f>'R12-S8 MRIO'!BZ70/'R12-S8 MRIO'!$BZ$100</f>
        <v>1.155503455272778E-7</v>
      </c>
      <c r="CA70">
        <f>'R12-S8 MRIO'!CA70/'R12-S8 MRIO'!$CA$100</f>
        <v>2.8102205347428355E-7</v>
      </c>
      <c r="CB70">
        <f>'R12-S8 MRIO'!CB70/'R12-S8 MRIO'!$CB$100</f>
        <v>3.0204206164688705E-8</v>
      </c>
      <c r="CC70">
        <f>'R12-S8 MRIO'!CC70/'R12-S8 MRIO'!$CC$100</f>
        <v>1.2365978841159193E-6</v>
      </c>
      <c r="CD70">
        <f>'R12-S8 MRIO'!CD70/'R12-S8 MRIO'!$CD$100</f>
        <v>2.3248255658777831E-9</v>
      </c>
      <c r="CE70">
        <f>'R12-S8 MRIO'!CE70/'R12-S8 MRIO'!$CE$100</f>
        <v>2.7763002832981387E-4</v>
      </c>
      <c r="CF70">
        <f>'R12-S8 MRIO'!CF70/'R12-S8 MRIO'!$CF$100</f>
        <v>2.5830634316340246E-7</v>
      </c>
      <c r="CG70">
        <f>'R12-S8 MRIO'!CG70/'R12-S8 MRIO'!$CG$100</f>
        <v>3.0722258034387501E-4</v>
      </c>
      <c r="CH70">
        <f>'R12-S8 MRIO'!CH70/'R12-S8 MRIO'!$CH$100</f>
        <v>6.4478268430939141E-7</v>
      </c>
      <c r="CI70">
        <f>'R12-S8 MRIO'!CI70/'R12-S8 MRIO'!$CI$100</f>
        <v>1.7692667930191384E-6</v>
      </c>
      <c r="CU70" s="5">
        <f t="shared" si="2"/>
        <v>0.17011989748149683</v>
      </c>
      <c r="CV70" s="2">
        <v>2.38055636145873E-5</v>
      </c>
      <c r="CW70" s="2">
        <v>2.5817942619323699</v>
      </c>
      <c r="CX70" s="2">
        <v>295.91055297851602</v>
      </c>
      <c r="CY70" s="2">
        <v>4.8490557670593297</v>
      </c>
      <c r="CZ70" s="2">
        <v>759.35791015625</v>
      </c>
      <c r="DA70" s="2">
        <v>82.693878173828097</v>
      </c>
      <c r="DB70" s="2">
        <v>320.655029296875</v>
      </c>
      <c r="DC70" s="2">
        <v>569.46008300781295</v>
      </c>
      <c r="DD70" s="2">
        <v>25307.876953125</v>
      </c>
      <c r="DE70" s="2">
        <v>5.3418440818786603</v>
      </c>
      <c r="DF70" s="2">
        <v>1076.890625</v>
      </c>
      <c r="DG70" s="2">
        <v>5872.91357421875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0.34737512469291698</v>
      </c>
      <c r="DQ70">
        <v>0</v>
      </c>
      <c r="DR70">
        <v>0</v>
      </c>
      <c r="DS70">
        <v>0</v>
      </c>
      <c r="DT70" s="3">
        <f>'[1]GovtExp (VDGM+VIGM)'!C69</f>
        <v>4.6615059902388496E-12</v>
      </c>
      <c r="DU70" s="3">
        <f>'[1]GovtExp (VDGM+VIGM)'!D69</f>
        <v>5.8989338867832002E-5</v>
      </c>
      <c r="DV70" s="3">
        <f>'[1]GovtExp (VDGM+VIGM)'!E69</f>
        <v>0.189026474952698</v>
      </c>
      <c r="DW70" s="3">
        <f>'[1]GovtExp (VDGM+VIGM)'!F69</f>
        <v>3.4867625217884801E-3</v>
      </c>
      <c r="DX70" s="3">
        <f>'[1]GovtExp (VDGM+VIGM)'!G69</f>
        <v>0.57900047302246105</v>
      </c>
      <c r="DY70" s="3">
        <f>'[1]GovtExp (VDGM+VIGM)'!H69</f>
        <v>4.2477186769247097E-2</v>
      </c>
      <c r="DZ70" s="3">
        <f>'[1]GovtExp (VDGM+VIGM)'!I69</f>
        <v>6.9468140602111803E-2</v>
      </c>
      <c r="EA70" s="3">
        <f>'[1]GovtExp (VDGM+VIGM)'!J69</f>
        <v>0.20264665782451599</v>
      </c>
      <c r="EB70" s="3">
        <f>'[1]GovtExp (VDGM+VIGM)'!K69</f>
        <v>18.0453987121582</v>
      </c>
      <c r="EC70" s="3">
        <f>'[1]GovtExp (VDGM+VIGM)'!L69</f>
        <v>3.1047551892697798E-3</v>
      </c>
      <c r="ED70" s="3">
        <f>'[1]GovtExp (VDGM+VIGM)'!M69</f>
        <v>0.46950072050094599</v>
      </c>
      <c r="EE70" s="3">
        <f>'[1]GovtExp (VDGM+VIGM)'!N69</f>
        <v>3.78072166442871</v>
      </c>
      <c r="EF70" s="3">
        <f>[1]Export!C69</f>
        <v>2.32113161473535E-4</v>
      </c>
      <c r="EG70" s="3">
        <f>[1]Export!D69</f>
        <v>5.8478918075561497</v>
      </c>
      <c r="EH70" s="3">
        <f>[1]Export!E69</f>
        <v>442.72207641601602</v>
      </c>
      <c r="EI70" s="3">
        <f>[1]Export!F69</f>
        <v>14.165479660034199</v>
      </c>
      <c r="EJ70" s="3">
        <f>[1]Export!G69</f>
        <v>858.60601806640602</v>
      </c>
      <c r="EK70" s="3">
        <f>[1]Export!H69</f>
        <v>79.729675292968807</v>
      </c>
      <c r="EL70" s="3">
        <f>[1]Export!I69</f>
        <v>445.53372192382801</v>
      </c>
      <c r="EM70" s="3">
        <f>[1]Export!J69</f>
        <v>856.68902587890602</v>
      </c>
      <c r="EN70" s="3">
        <f>[1]Export!K69</f>
        <v>7.99999997980194E-6</v>
      </c>
      <c r="EO70" s="3">
        <f>[1]Export!L69</f>
        <v>5.7879366874694798</v>
      </c>
      <c r="EP70" s="3">
        <f>[1]Export!M69</f>
        <v>1994.09765625</v>
      </c>
      <c r="EQ70" s="3">
        <f>[1]Export!N69</f>
        <v>9453.08984375</v>
      </c>
      <c r="ER70">
        <f t="shared" si="3"/>
        <v>48478.873395176786</v>
      </c>
    </row>
    <row r="71" spans="1:148" x14ac:dyDescent="0.35">
      <c r="A71" s="1" t="s">
        <v>13</v>
      </c>
      <c r="B71" t="s">
        <v>20</v>
      </c>
      <c r="C71">
        <f>'R12-S8 MRIO'!C71/'R12-S8 MRIO'!$C$100</f>
        <v>1.7720758574780971E-3</v>
      </c>
      <c r="D71">
        <f>'R12-S8 MRIO'!D71/'R12-S8 MRIO'!$D$100</f>
        <v>9.9305288996698451E-5</v>
      </c>
      <c r="E71">
        <f>'R12-S8 MRIO'!E71/'R12-S8 MRIO'!$E$100</f>
        <v>2.8300208931437612E-4</v>
      </c>
      <c r="F71">
        <f>'R12-S8 MRIO'!F71/'R12-S8 MRIO'!$F$100</f>
        <v>1.2293862637516408E-3</v>
      </c>
      <c r="G71">
        <f>'R12-S8 MRIO'!G71/'R12-S8 MRIO'!$G$100</f>
        <v>7.630279843331367E-4</v>
      </c>
      <c r="H71">
        <f>'R12-S8 MRIO'!H71/'R12-S8 MRIO'!$H$100</f>
        <v>5.1359698797994168E-5</v>
      </c>
      <c r="I71">
        <f>'R12-S8 MRIO'!I71/'R12-S8 MRIO'!$I$100</f>
        <v>1.3981850392644773E-5</v>
      </c>
      <c r="J71">
        <f>'R12-S8 MRIO'!J71/'R12-S8 MRIO'!$J$100</f>
        <v>1.2795301789647433E-5</v>
      </c>
      <c r="K71">
        <f>'R12-S8 MRIO'!K71/'R12-S8 MRIO'!$K$100</f>
        <v>2.4523107639800684E-4</v>
      </c>
      <c r="L71">
        <f>'R12-S8 MRIO'!L71/'R12-S8 MRIO'!$L$100</f>
        <v>1.1933959610321185E-2</v>
      </c>
      <c r="M71">
        <f>'R12-S8 MRIO'!M71/'R12-S8 MRIO'!$M$100</f>
        <v>5.3547893518448219E-4</v>
      </c>
      <c r="N71">
        <f>'R12-S8 MRIO'!N71/'R12-S8 MRIO'!$N$100</f>
        <v>1.1866503052466893E-3</v>
      </c>
      <c r="O71">
        <f>'R12-S8 MRIO'!O71/'R12-S8 MRIO'!$O$100</f>
        <v>1.1947804686686381E-3</v>
      </c>
      <c r="P71">
        <f>'R12-S8 MRIO'!P71/'R12-S8 MRIO'!$P$100</f>
        <v>4.3017588208286229E-5</v>
      </c>
      <c r="Q71">
        <f>'R12-S8 MRIO'!Q71/'R12-S8 MRIO'!$Q$100</f>
        <v>4.5949515001244092E-4</v>
      </c>
      <c r="R71">
        <f>'R12-S8 MRIO'!R71/'R12-S8 MRIO'!$R$100</f>
        <v>4.0098663773658782E-6</v>
      </c>
      <c r="S71">
        <f>'R12-S8 MRIO'!S71/'R12-S8 MRIO'!$S$100</f>
        <v>4.4420804524364984E-4</v>
      </c>
      <c r="T71">
        <f>'R12-S8 MRIO'!T71/'R12-S8 MRIO'!$T$100</f>
        <v>2.0899407249822267E-4</v>
      </c>
      <c r="U71">
        <f>'R12-S8 MRIO'!U71/'R12-S8 MRIO'!$U$100</f>
        <v>4.7714916144282754E-4</v>
      </c>
      <c r="V71">
        <f>'R12-S8 MRIO'!V71/'R12-S8 MRIO'!$V$100</f>
        <v>1.0876539102957505E-3</v>
      </c>
      <c r="W71">
        <f>'R12-S8 MRIO'!W71/'R12-S8 MRIO'!$W$100</f>
        <v>1.0957069289873819E-3</v>
      </c>
      <c r="X71">
        <f>'R12-S8 MRIO'!X71/'R12-S8 MRIO'!$X$100</f>
        <v>3.7348671667714484E-4</v>
      </c>
      <c r="Y71">
        <f>'R12-S8 MRIO'!Y71/'R12-S8 MRIO'!$Y$100</f>
        <v>2.0575962938064509E-4</v>
      </c>
      <c r="Z71">
        <f>'R12-S8 MRIO'!Z71/'R12-S8 MRIO'!$Z$100</f>
        <v>3.1859490590823721E-4</v>
      </c>
      <c r="AA71">
        <f>'R12-S8 MRIO'!AA71/'R12-S8 MRIO'!$AA$100</f>
        <v>6.233558058167057E-4</v>
      </c>
      <c r="AB71">
        <f>'R12-S8 MRIO'!AB71/'R12-S8 MRIO'!$AB$100</f>
        <v>1.2737222713402751E-2</v>
      </c>
      <c r="AC71">
        <f>'R12-S8 MRIO'!AC71/'R12-S8 MRIO'!$AC$100</f>
        <v>4.0846917975925545E-4</v>
      </c>
      <c r="AD71">
        <f>'R12-S8 MRIO'!AD71/'R12-S8 MRIO'!$AD$100</f>
        <v>6.4856904519741332E-3</v>
      </c>
      <c r="AE71">
        <f>'R12-S8 MRIO'!AE71/'R12-S8 MRIO'!$AE$100</f>
        <v>4.2946552154160674E-3</v>
      </c>
      <c r="AF71">
        <f>'R12-S8 MRIO'!AF71/'R12-S8 MRIO'!$AF$100</f>
        <v>9.7987049792504845E-5</v>
      </c>
      <c r="AG71">
        <f>'R12-S8 MRIO'!AG71/'R12-S8 MRIO'!$AG$100</f>
        <v>3.1094292723840411E-5</v>
      </c>
      <c r="AH71">
        <f>'R12-S8 MRIO'!AH71/'R12-S8 MRIO'!$AH$100</f>
        <v>4.3060677489444419E-5</v>
      </c>
      <c r="AI71">
        <f>'R12-S8 MRIO'!AI71/'R12-S8 MRIO'!$AI$100</f>
        <v>8.8919012369626709E-4</v>
      </c>
      <c r="AJ71">
        <f>'R12-S8 MRIO'!AJ71/'R12-S8 MRIO'!$AJ$100</f>
        <v>6.333362984986522E-4</v>
      </c>
      <c r="AK71">
        <f>'R12-S8 MRIO'!AK71/'R12-S8 MRIO'!$AK$100</f>
        <v>7.0964728621827585E-4</v>
      </c>
      <c r="AL71">
        <f>'R12-S8 MRIO'!AL71/'R12-S8 MRIO'!$AL$100</f>
        <v>2.4307566509896099E-3</v>
      </c>
      <c r="AM71">
        <f>'R12-S8 MRIO'!AM71/'R12-S8 MRIO'!$AM$100</f>
        <v>1.4881213018481225E-3</v>
      </c>
      <c r="AN71">
        <f>'R12-S8 MRIO'!AN71/'R12-S8 MRIO'!$AN$100</f>
        <v>4.3791480566306536E-4</v>
      </c>
      <c r="AO71">
        <f>'R12-S8 MRIO'!AO71/'R12-S8 MRIO'!$AO$100</f>
        <v>7.7361752009702306E-5</v>
      </c>
      <c r="AP71">
        <f>'R12-S8 MRIO'!AP71/'R12-S8 MRIO'!$AP$100</f>
        <v>3.8806204551824819E-4</v>
      </c>
      <c r="AQ71">
        <f>'R12-S8 MRIO'!AQ71/'R12-S8 MRIO'!$AQ$100</f>
        <v>2.2623008248827206E-5</v>
      </c>
      <c r="AR71">
        <f>'R12-S8 MRIO'!AR71/'R12-S8 MRIO'!$AR$100</f>
        <v>9.6379711136201636E-5</v>
      </c>
      <c r="AS71">
        <f>'R12-S8 MRIO'!AS71/'R12-S8 MRIO'!$AS$100</f>
        <v>5.1938189772149163E-5</v>
      </c>
      <c r="AT71">
        <f>'R12-S8 MRIO'!AT71/'R12-S8 MRIO'!$AT$100</f>
        <v>4.2560536233071612E-4</v>
      </c>
      <c r="AU71">
        <f>'R12-S8 MRIO'!AU71/'R12-S8 MRIO'!$AU$100</f>
        <v>3.3882303433611764E-4</v>
      </c>
      <c r="AV71">
        <f>'R12-S8 MRIO'!AV71/'R12-S8 MRIO'!$AV$100</f>
        <v>4.050980053194982E-5</v>
      </c>
      <c r="AW71">
        <f>'R12-S8 MRIO'!AW71/'R12-S8 MRIO'!$AW$100</f>
        <v>4.4794198530381328E-5</v>
      </c>
      <c r="AX71">
        <f>'R12-S8 MRIO'!AX71/'R12-S8 MRIO'!$AX$100</f>
        <v>2.9049231839575833E-5</v>
      </c>
      <c r="AY71">
        <f>'R12-S8 MRIO'!AY71/'R12-S8 MRIO'!$AY$100</f>
        <v>3.9940968177277811E-2</v>
      </c>
      <c r="AZ71">
        <f>'R12-S8 MRIO'!AZ71/'R12-S8 MRIO'!$AZ$100</f>
        <v>5.9455182835169899E-4</v>
      </c>
      <c r="BA71">
        <f>'R12-S8 MRIO'!BA71/'R12-S8 MRIO'!$BA$100</f>
        <v>1.0533066560816635E-2</v>
      </c>
      <c r="BB71">
        <f>'R12-S8 MRIO'!BB71/'R12-S8 MRIO'!$BB$100</f>
        <v>7.1037016649656707E-3</v>
      </c>
      <c r="BC71">
        <f>'R12-S8 MRIO'!BC71/'R12-S8 MRIO'!$BC$100</f>
        <v>2.745565396549719E-3</v>
      </c>
      <c r="BD71">
        <f>'R12-S8 MRIO'!BD71/'R12-S8 MRIO'!$BD$100</f>
        <v>1.0590912261442154E-2</v>
      </c>
      <c r="BE71">
        <f>'R12-S8 MRIO'!BE71/'R12-S8 MRIO'!$BE$100</f>
        <v>7.2334399361900846E-4</v>
      </c>
      <c r="BF71">
        <f>'R12-S8 MRIO'!BF71/'R12-S8 MRIO'!$BF$100</f>
        <v>1.2048070818654283E-2</v>
      </c>
      <c r="BG71">
        <f>'R12-S8 MRIO'!BG71/'R12-S8 MRIO'!$BG$100</f>
        <v>3.0522983736479695E-3</v>
      </c>
      <c r="BH71">
        <f>'R12-S8 MRIO'!BH71/'R12-S8 MRIO'!$BH$100</f>
        <v>6.7214046001371451E-4</v>
      </c>
      <c r="BI71">
        <f>'R12-S8 MRIO'!BI71/'R12-S8 MRIO'!$BI$100</f>
        <v>2.1061104101572775E-3</v>
      </c>
      <c r="BJ71">
        <f>'R12-S8 MRIO'!BJ71/'R12-S8 MRIO'!$BJ$100</f>
        <v>3.9198812862691404E-3</v>
      </c>
      <c r="BK71">
        <f>'R12-S8 MRIO'!BK71/'R12-S8 MRIO'!$BK$100</f>
        <v>2.5210555995152407E-3</v>
      </c>
      <c r="BL71">
        <f>'R12-S8 MRIO'!BL71/'R12-S8 MRIO'!$BL$100</f>
        <v>1.3656947820429656E-2</v>
      </c>
      <c r="BM71">
        <f>'R12-S8 MRIO'!BM71/'R12-S8 MRIO'!$BM$100</f>
        <v>1.2626201014470477E-3</v>
      </c>
      <c r="BN71">
        <f>'R12-S8 MRIO'!BN71/'R12-S8 MRIO'!$BN$100</f>
        <v>3.2654022810435588E-3</v>
      </c>
      <c r="BO71">
        <f>'R12-S8 MRIO'!BO71/'R12-S8 MRIO'!$BO$100</f>
        <v>3.5135366675783791E-2</v>
      </c>
      <c r="BP71">
        <f>'R12-S8 MRIO'!BP71/'R12-S8 MRIO'!$BP$100</f>
        <v>5.7768172754482587E-2</v>
      </c>
      <c r="BQ71">
        <f>'R12-S8 MRIO'!BQ71/'R12-S8 MRIO'!$BQ$100</f>
        <v>2.0220969767285456E-2</v>
      </c>
      <c r="BR71">
        <f>'R12-S8 MRIO'!BR71/'R12-S8 MRIO'!$BR$100</f>
        <v>4.8826147234057538E-2</v>
      </c>
      <c r="BS71">
        <f>'R12-S8 MRIO'!BS71/'R12-S8 MRIO'!$BS$100</f>
        <v>3.0432296490401901E-2</v>
      </c>
      <c r="BT71">
        <f>'R12-S8 MRIO'!BT71/'R12-S8 MRIO'!$BT$100</f>
        <v>7.4699216574752592E-2</v>
      </c>
      <c r="BU71">
        <f>'R12-S8 MRIO'!BU71/'R12-S8 MRIO'!$BU$100</f>
        <v>7.4016226515056613E-2</v>
      </c>
      <c r="BV71">
        <f>'R12-S8 MRIO'!BV71/'R12-S8 MRIO'!$BV$100</f>
        <v>1.4458305144574048E-2</v>
      </c>
      <c r="BW71">
        <f>'R12-S8 MRIO'!BW71/'R12-S8 MRIO'!$BW$100</f>
        <v>1.7436652819759856E-5</v>
      </c>
      <c r="BX71">
        <f>'R12-S8 MRIO'!BX71/'R12-S8 MRIO'!$BX$100</f>
        <v>4.746341275138826E-5</v>
      </c>
      <c r="BY71">
        <f>'R12-S8 MRIO'!BY71/'R12-S8 MRIO'!$BY$100</f>
        <v>1.5585189530122923E-5</v>
      </c>
      <c r="BZ71">
        <f>'R12-S8 MRIO'!BZ71/'R12-S8 MRIO'!$BZ$100</f>
        <v>1.4175831574828122E-4</v>
      </c>
      <c r="CA71">
        <f>'R12-S8 MRIO'!CA71/'R12-S8 MRIO'!$CA$100</f>
        <v>1.2252881371964234E-4</v>
      </c>
      <c r="CB71">
        <f>'R12-S8 MRIO'!CB71/'R12-S8 MRIO'!$CB$100</f>
        <v>2.0296721972387697E-4</v>
      </c>
      <c r="CC71">
        <f>'R12-S8 MRIO'!CC71/'R12-S8 MRIO'!$CC$100</f>
        <v>4.2080621870003961E-5</v>
      </c>
      <c r="CD71">
        <f>'R12-S8 MRIO'!CD71/'R12-S8 MRIO'!$CD$100</f>
        <v>8.8499856921744346E-5</v>
      </c>
      <c r="CE71">
        <f>'R12-S8 MRIO'!CE71/'R12-S8 MRIO'!$CE$100</f>
        <v>8.8118003320928348E-4</v>
      </c>
      <c r="CF71">
        <f>'R12-S8 MRIO'!CF71/'R12-S8 MRIO'!$CF$100</f>
        <v>2.5198893773957384E-4</v>
      </c>
      <c r="CG71">
        <f>'R12-S8 MRIO'!CG71/'R12-S8 MRIO'!$CG$100</f>
        <v>4.2258522658637722E-4</v>
      </c>
      <c r="CH71">
        <f>'R12-S8 MRIO'!CH71/'R12-S8 MRIO'!$CH$100</f>
        <v>9.276885099433191E-4</v>
      </c>
      <c r="CI71">
        <f>'R12-S8 MRIO'!CI71/'R12-S8 MRIO'!$CI$100</f>
        <v>1.1934054330670228E-3</v>
      </c>
      <c r="CU71" s="5">
        <f t="shared" si="2"/>
        <v>0.53151326530747312</v>
      </c>
      <c r="CV71" s="2">
        <v>1.22842360287905E-2</v>
      </c>
      <c r="CW71" s="2">
        <v>2.58963871002197</v>
      </c>
      <c r="CX71" s="2">
        <v>103.01943206787099</v>
      </c>
      <c r="CY71" s="2">
        <v>0.25690096616745001</v>
      </c>
      <c r="CZ71" s="2">
        <v>124.79957580566401</v>
      </c>
      <c r="DA71" s="2">
        <v>23.419101715087901</v>
      </c>
      <c r="DB71" s="2">
        <v>444.22097778320301</v>
      </c>
      <c r="DC71" s="2">
        <v>442.21026611328102</v>
      </c>
      <c r="DD71" s="2">
        <v>7881.2958984375</v>
      </c>
      <c r="DE71" s="2">
        <v>1.31126189231873</v>
      </c>
      <c r="DF71" s="2">
        <v>2106.46557617188</v>
      </c>
      <c r="DG71" s="2">
        <v>1572.03601074219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250.99734497070301</v>
      </c>
      <c r="DQ71">
        <v>0</v>
      </c>
      <c r="DR71">
        <v>0</v>
      </c>
      <c r="DS71">
        <v>0</v>
      </c>
      <c r="DT71" s="3">
        <f>'[1]GovtExp (VDGM+VIGM)'!C70</f>
        <v>3.5551090604713E-6</v>
      </c>
      <c r="DU71" s="3">
        <f>'[1]GovtExp (VDGM+VIGM)'!D70</f>
        <v>3.04359389701858E-4</v>
      </c>
      <c r="DV71" s="3">
        <f>'[1]GovtExp (VDGM+VIGM)'!E70</f>
        <v>1.5815888643264799</v>
      </c>
      <c r="DW71" s="3">
        <f>'[1]GovtExp (VDGM+VIGM)'!F70</f>
        <v>3.7683073514926899E-6</v>
      </c>
      <c r="DX71" s="3">
        <f>'[1]GovtExp (VDGM+VIGM)'!G70</f>
        <v>0.33699804544448902</v>
      </c>
      <c r="DY71" s="3">
        <f>'[1]GovtExp (VDGM+VIGM)'!H70</f>
        <v>2.4386305361986198E-2</v>
      </c>
      <c r="DZ71" s="3">
        <f>'[1]GovtExp (VDGM+VIGM)'!I70</f>
        <v>0.49779060482978799</v>
      </c>
      <c r="EA71" s="3">
        <f>'[1]GovtExp (VDGM+VIGM)'!J70</f>
        <v>3.39707231521606</v>
      </c>
      <c r="EB71" s="3">
        <f>'[1]GovtExp (VDGM+VIGM)'!K70</f>
        <v>161.08848571777301</v>
      </c>
      <c r="EC71" s="3">
        <f>'[1]GovtExp (VDGM+VIGM)'!L70</f>
        <v>2.2090880520409E-5</v>
      </c>
      <c r="ED71" s="3">
        <f>'[1]GovtExp (VDGM+VIGM)'!M70</f>
        <v>12.9621725082397</v>
      </c>
      <c r="EE71" s="3">
        <f>'[1]GovtExp (VDGM+VIGM)'!N70</f>
        <v>2.9529066085815399</v>
      </c>
      <c r="EF71" s="3">
        <f>[1]Export!C70</f>
        <v>9.5872268676757795</v>
      </c>
      <c r="EG71" s="3">
        <f>[1]Export!D70</f>
        <v>52.6578369140625</v>
      </c>
      <c r="EH71" s="3">
        <f>[1]Export!E70</f>
        <v>1072.01171875</v>
      </c>
      <c r="EI71" s="3">
        <f>[1]Export!F70</f>
        <v>81.992393493652301</v>
      </c>
      <c r="EJ71" s="3">
        <f>[1]Export!G70</f>
        <v>1358.45556640625</v>
      </c>
      <c r="EK71" s="3">
        <f>[1]Export!H70</f>
        <v>122.13990020752</v>
      </c>
      <c r="EL71" s="3">
        <f>[1]Export!I70</f>
        <v>3329.70288085938</v>
      </c>
      <c r="EM71" s="3">
        <f>[1]Export!J70</f>
        <v>3260.49072265625</v>
      </c>
      <c r="EN71" s="3">
        <f>[1]Export!K70</f>
        <v>7.99999997980194E-6</v>
      </c>
      <c r="EO71" s="3">
        <f>[1]Export!L70</f>
        <v>13.2268218994141</v>
      </c>
      <c r="EP71" s="3">
        <f>[1]Export!M70</f>
        <v>28866.140625</v>
      </c>
      <c r="EQ71" s="3">
        <f>[1]Export!N70</f>
        <v>9468.4150390625</v>
      </c>
      <c r="ER71">
        <f t="shared" si="3"/>
        <v>60771.359771002695</v>
      </c>
    </row>
    <row r="72" spans="1:148" x14ac:dyDescent="0.35">
      <c r="A72" s="1" t="s">
        <v>13</v>
      </c>
      <c r="B72" t="s">
        <v>21</v>
      </c>
      <c r="C72">
        <f>'R12-S8 MRIO'!C72/'R12-S8 MRIO'!$C$100</f>
        <v>2.1514714737057866E-6</v>
      </c>
      <c r="D72">
        <f>'R12-S8 MRIO'!D72/'R12-S8 MRIO'!$D$100</f>
        <v>1.0480720235126523E-5</v>
      </c>
      <c r="E72">
        <f>'R12-S8 MRIO'!E72/'R12-S8 MRIO'!$E$100</f>
        <v>4.4705221397054539E-7</v>
      </c>
      <c r="F72">
        <f>'R12-S8 MRIO'!F72/'R12-S8 MRIO'!$F$100</f>
        <v>3.2717935131541242E-6</v>
      </c>
      <c r="G72">
        <f>'R12-S8 MRIO'!G72/'R12-S8 MRIO'!$G$100</f>
        <v>1.1695020210189971E-5</v>
      </c>
      <c r="H72">
        <f>'R12-S8 MRIO'!H72/'R12-S8 MRIO'!$H$100</f>
        <v>3.7077873915461471E-7</v>
      </c>
      <c r="I72">
        <f>'R12-S8 MRIO'!I72/'R12-S8 MRIO'!$I$100</f>
        <v>8.7388935114462508E-7</v>
      </c>
      <c r="J72">
        <f>'R12-S8 MRIO'!J72/'R12-S8 MRIO'!$J$100</f>
        <v>2.8335099201041546E-6</v>
      </c>
      <c r="K72">
        <f>'R12-S8 MRIO'!K72/'R12-S8 MRIO'!$K$100</f>
        <v>4.2815787482774472E-3</v>
      </c>
      <c r="L72">
        <f>'R12-S8 MRIO'!L72/'R12-S8 MRIO'!$L$100</f>
        <v>2.1190635736232134E-2</v>
      </c>
      <c r="M72">
        <f>'R12-S8 MRIO'!M72/'R12-S8 MRIO'!$M$100</f>
        <v>8.4945467998177036E-4</v>
      </c>
      <c r="N72">
        <f>'R12-S8 MRIO'!N72/'R12-S8 MRIO'!$N$100</f>
        <v>2.7638668751259758E-3</v>
      </c>
      <c r="O72">
        <f>'R12-S8 MRIO'!O72/'R12-S8 MRIO'!$O$100</f>
        <v>4.4037329391022426E-3</v>
      </c>
      <c r="P72">
        <f>'R12-S8 MRIO'!P72/'R12-S8 MRIO'!$P$100</f>
        <v>6.2906024802982012E-5</v>
      </c>
      <c r="Q72">
        <f>'R12-S8 MRIO'!Q72/'R12-S8 MRIO'!$Q$100</f>
        <v>4.3538330036347345E-3</v>
      </c>
      <c r="R72">
        <f>'R12-S8 MRIO'!R72/'R12-S8 MRIO'!$R$100</f>
        <v>1.43002912791677E-4</v>
      </c>
      <c r="S72">
        <f>'R12-S8 MRIO'!S72/'R12-S8 MRIO'!$S$100</f>
        <v>4.6230904162760616E-5</v>
      </c>
      <c r="T72">
        <f>'R12-S8 MRIO'!T72/'R12-S8 MRIO'!$T$100</f>
        <v>2.2507802205703627E-4</v>
      </c>
      <c r="U72">
        <f>'R12-S8 MRIO'!U72/'R12-S8 MRIO'!$U$100</f>
        <v>2.4038727548046303E-5</v>
      </c>
      <c r="V72">
        <f>'R12-S8 MRIO'!V72/'R12-S8 MRIO'!$V$100</f>
        <v>6.2158435657966608E-5</v>
      </c>
      <c r="W72">
        <f>'R12-S8 MRIO'!W72/'R12-S8 MRIO'!$W$100</f>
        <v>1.2579947872998522E-3</v>
      </c>
      <c r="X72">
        <f>'R12-S8 MRIO'!X72/'R12-S8 MRIO'!$X$100</f>
        <v>3.0596758507952618E-5</v>
      </c>
      <c r="Y72">
        <f>'R12-S8 MRIO'!Y72/'R12-S8 MRIO'!$Y$100</f>
        <v>9.8290043830729962E-5</v>
      </c>
      <c r="Z72">
        <f>'R12-S8 MRIO'!Z72/'R12-S8 MRIO'!$Z$100</f>
        <v>1.7057396750128561E-4</v>
      </c>
      <c r="AA72">
        <f>'R12-S8 MRIO'!AA72/'R12-S8 MRIO'!$AA$100</f>
        <v>7.2184551723326234E-3</v>
      </c>
      <c r="AB72">
        <f>'R12-S8 MRIO'!AB72/'R12-S8 MRIO'!$AB$100</f>
        <v>3.9629717582449951E-2</v>
      </c>
      <c r="AC72">
        <f>'R12-S8 MRIO'!AC72/'R12-S8 MRIO'!$AC$100</f>
        <v>1.3222644416095715E-3</v>
      </c>
      <c r="AD72">
        <f>'R12-S8 MRIO'!AD72/'R12-S8 MRIO'!$AD$100</f>
        <v>1.232757402855539E-2</v>
      </c>
      <c r="AE72">
        <f>'R12-S8 MRIO'!AE72/'R12-S8 MRIO'!$AE$100</f>
        <v>1.4512366234720955E-2</v>
      </c>
      <c r="AF72">
        <f>'R12-S8 MRIO'!AF72/'R12-S8 MRIO'!$AF$100</f>
        <v>7.0811902873542528E-5</v>
      </c>
      <c r="AG72">
        <f>'R12-S8 MRIO'!AG72/'R12-S8 MRIO'!$AG$100</f>
        <v>4.1090105157496476E-4</v>
      </c>
      <c r="AH72">
        <f>'R12-S8 MRIO'!AH72/'R12-S8 MRIO'!$AH$100</f>
        <v>4.2425668251447634E-5</v>
      </c>
      <c r="AI72">
        <f>'R12-S8 MRIO'!AI72/'R12-S8 MRIO'!$AI$100</f>
        <v>1.2150549583415827E-4</v>
      </c>
      <c r="AJ72">
        <f>'R12-S8 MRIO'!AJ72/'R12-S8 MRIO'!$AJ$100</f>
        <v>4.8317135921615748E-4</v>
      </c>
      <c r="AK72">
        <f>'R12-S8 MRIO'!AK72/'R12-S8 MRIO'!$AK$100</f>
        <v>3.1797527818083982E-4</v>
      </c>
      <c r="AL72">
        <f>'R12-S8 MRIO'!AL72/'R12-S8 MRIO'!$AL$100</f>
        <v>1.6018551763875873E-4</v>
      </c>
      <c r="AM72">
        <f>'R12-S8 MRIO'!AM72/'R12-S8 MRIO'!$AM$100</f>
        <v>3.6750318023655551E-3</v>
      </c>
      <c r="AN72">
        <f>'R12-S8 MRIO'!AN72/'R12-S8 MRIO'!$AN$100</f>
        <v>2.5547251693539015E-5</v>
      </c>
      <c r="AO72">
        <f>'R12-S8 MRIO'!AO72/'R12-S8 MRIO'!$AO$100</f>
        <v>1.2072203755353662E-4</v>
      </c>
      <c r="AP72">
        <f>'R12-S8 MRIO'!AP72/'R12-S8 MRIO'!$AP$100</f>
        <v>8.8385608114459509E-4</v>
      </c>
      <c r="AQ72">
        <f>'R12-S8 MRIO'!AQ72/'R12-S8 MRIO'!$AQ$100</f>
        <v>5.7437787706488228E-6</v>
      </c>
      <c r="AR72">
        <f>'R12-S8 MRIO'!AR72/'R12-S8 MRIO'!$AR$100</f>
        <v>3.623191362255405E-4</v>
      </c>
      <c r="AS72">
        <f>'R12-S8 MRIO'!AS72/'R12-S8 MRIO'!$AS$100</f>
        <v>7.8497275185639511E-5</v>
      </c>
      <c r="AT72">
        <f>'R12-S8 MRIO'!AT72/'R12-S8 MRIO'!$AT$100</f>
        <v>1.0996573620586665E-4</v>
      </c>
      <c r="AU72">
        <f>'R12-S8 MRIO'!AU72/'R12-S8 MRIO'!$AU$100</f>
        <v>2.7652420953668457E-3</v>
      </c>
      <c r="AV72">
        <f>'R12-S8 MRIO'!AV72/'R12-S8 MRIO'!$AV$100</f>
        <v>2.1468519888511844E-5</v>
      </c>
      <c r="AW72">
        <f>'R12-S8 MRIO'!AW72/'R12-S8 MRIO'!$AW$100</f>
        <v>2.6537396503377865E-4</v>
      </c>
      <c r="AX72">
        <f>'R12-S8 MRIO'!AX72/'R12-S8 MRIO'!$AX$100</f>
        <v>6.4367953846482077E-4</v>
      </c>
      <c r="AY72">
        <f>'R12-S8 MRIO'!AY72/'R12-S8 MRIO'!$AY$100</f>
        <v>2.0937612065879112E-3</v>
      </c>
      <c r="AZ72">
        <f>'R12-S8 MRIO'!AZ72/'R12-S8 MRIO'!$AZ$100</f>
        <v>5.4264973846488655E-4</v>
      </c>
      <c r="BA72">
        <f>'R12-S8 MRIO'!BA72/'R12-S8 MRIO'!$BA$100</f>
        <v>2.2570907043864314E-3</v>
      </c>
      <c r="BB72">
        <f>'R12-S8 MRIO'!BB72/'R12-S8 MRIO'!$BB$100</f>
        <v>4.0071935595382551E-4</v>
      </c>
      <c r="BC72">
        <f>'R12-S8 MRIO'!BC72/'R12-S8 MRIO'!$BC$100</f>
        <v>7.7365767784338254E-3</v>
      </c>
      <c r="BD72">
        <f>'R12-S8 MRIO'!BD72/'R12-S8 MRIO'!$BD$100</f>
        <v>5.5062402927001459E-5</v>
      </c>
      <c r="BE72">
        <f>'R12-S8 MRIO'!BE72/'R12-S8 MRIO'!$BE$100</f>
        <v>6.6350609891374754E-4</v>
      </c>
      <c r="BF72">
        <f>'R12-S8 MRIO'!BF72/'R12-S8 MRIO'!$BF$100</f>
        <v>3.9058583032748535E-3</v>
      </c>
      <c r="BG72">
        <f>'R12-S8 MRIO'!BG72/'R12-S8 MRIO'!$BG$100</f>
        <v>2.8232660069228124E-4</v>
      </c>
      <c r="BH72">
        <f>'R12-S8 MRIO'!BH72/'R12-S8 MRIO'!$BH$100</f>
        <v>3.7642278548185275E-4</v>
      </c>
      <c r="BI72">
        <f>'R12-S8 MRIO'!BI72/'R12-S8 MRIO'!$BI$100</f>
        <v>3.3568522344184083E-4</v>
      </c>
      <c r="BJ72">
        <f>'R12-S8 MRIO'!BJ72/'R12-S8 MRIO'!$BJ$100</f>
        <v>2.6273195287835065E-4</v>
      </c>
      <c r="BK72">
        <f>'R12-S8 MRIO'!BK72/'R12-S8 MRIO'!$BK$100</f>
        <v>5.1402780338834931E-3</v>
      </c>
      <c r="BL72">
        <f>'R12-S8 MRIO'!BL72/'R12-S8 MRIO'!$BL$100</f>
        <v>2.3467067979069834E-4</v>
      </c>
      <c r="BM72">
        <f>'R12-S8 MRIO'!BM72/'R12-S8 MRIO'!$BM$100</f>
        <v>9.5936546386616521E-4</v>
      </c>
      <c r="BN72">
        <f>'R12-S8 MRIO'!BN72/'R12-S8 MRIO'!$BN$100</f>
        <v>5.7316253035408823E-4</v>
      </c>
      <c r="BO72">
        <f>'R12-S8 MRIO'!BO72/'R12-S8 MRIO'!$BO$100</f>
        <v>8.0955470607535635E-3</v>
      </c>
      <c r="BP72">
        <f>'R12-S8 MRIO'!BP72/'R12-S8 MRIO'!$BP$100</f>
        <v>1.9986231527073801E-2</v>
      </c>
      <c r="BQ72">
        <f>'R12-S8 MRIO'!BQ72/'R12-S8 MRIO'!$BQ$100</f>
        <v>4.8763405058061676E-3</v>
      </c>
      <c r="BR72">
        <f>'R12-S8 MRIO'!BR72/'R12-S8 MRIO'!$BR$100</f>
        <v>6.8143537449472623E-3</v>
      </c>
      <c r="BS72">
        <f>'R12-S8 MRIO'!BS72/'R12-S8 MRIO'!$BS$100</f>
        <v>9.5324761990626464E-2</v>
      </c>
      <c r="BT72">
        <f>'R12-S8 MRIO'!BT72/'R12-S8 MRIO'!$BT$100</f>
        <v>1.5024776448361509E-2</v>
      </c>
      <c r="BU72">
        <f>'R12-S8 MRIO'!BU72/'R12-S8 MRIO'!$BU$100</f>
        <v>3.5892088097043126E-2</v>
      </c>
      <c r="BV72">
        <f>'R12-S8 MRIO'!BV72/'R12-S8 MRIO'!$BV$100</f>
        <v>1.5088178272958289E-2</v>
      </c>
      <c r="BW72">
        <f>'R12-S8 MRIO'!BW72/'R12-S8 MRIO'!$BW$100</f>
        <v>1.3147771060925604E-6</v>
      </c>
      <c r="BX72">
        <f>'R12-S8 MRIO'!BX72/'R12-S8 MRIO'!$BX$100</f>
        <v>1.3240529494514461E-5</v>
      </c>
      <c r="BY72">
        <f>'R12-S8 MRIO'!BY72/'R12-S8 MRIO'!$BY$100</f>
        <v>1.8308908709414746E-6</v>
      </c>
      <c r="BZ72">
        <f>'R12-S8 MRIO'!BZ72/'R12-S8 MRIO'!$BZ$100</f>
        <v>3.8907028418018381E-6</v>
      </c>
      <c r="CA72">
        <f>'R12-S8 MRIO'!CA72/'R12-S8 MRIO'!$CA$100</f>
        <v>3.0141304461415462E-5</v>
      </c>
      <c r="CB72">
        <f>'R12-S8 MRIO'!CB72/'R12-S8 MRIO'!$CB$100</f>
        <v>7.4329089855780546E-7</v>
      </c>
      <c r="CC72">
        <f>'R12-S8 MRIO'!CC72/'R12-S8 MRIO'!$CC$100</f>
        <v>8.7755652838123265E-6</v>
      </c>
      <c r="CD72">
        <f>'R12-S8 MRIO'!CD72/'R12-S8 MRIO'!$CD$100</f>
        <v>7.5041680954831773E-6</v>
      </c>
      <c r="CE72">
        <f>'R12-S8 MRIO'!CE72/'R12-S8 MRIO'!$CE$100</f>
        <v>1.9381044180094017E-4</v>
      </c>
      <c r="CF72">
        <f>'R12-S8 MRIO'!CF72/'R12-S8 MRIO'!$CF$100</f>
        <v>5.5693986887540858E-4</v>
      </c>
      <c r="CG72">
        <f>'R12-S8 MRIO'!CG72/'R12-S8 MRIO'!$CG$100</f>
        <v>3.191747356278802E-4</v>
      </c>
      <c r="CH72">
        <f>'R12-S8 MRIO'!CH72/'R12-S8 MRIO'!$CH$100</f>
        <v>1.9130632913709353E-4</v>
      </c>
      <c r="CI72">
        <f>'R12-S8 MRIO'!CI72/'R12-S8 MRIO'!$CI$100</f>
        <v>5.3578073754411192E-3</v>
      </c>
      <c r="CU72" s="5">
        <f t="shared" si="2"/>
        <v>0.35917952324014485</v>
      </c>
      <c r="CV72" s="2">
        <v>2.75867898017168E-3</v>
      </c>
      <c r="CW72" s="2">
        <v>8.8648710250854492</v>
      </c>
      <c r="CX72" s="2">
        <v>191.56141662597699</v>
      </c>
      <c r="CY72" s="2">
        <v>6.7696113586425799</v>
      </c>
      <c r="CZ72" s="2">
        <v>538.409423828125</v>
      </c>
      <c r="DA72" s="2">
        <v>9.2953729629516602</v>
      </c>
      <c r="DB72" s="2">
        <v>157.55586242675801</v>
      </c>
      <c r="DC72" s="2">
        <v>1593.36279296875</v>
      </c>
      <c r="DD72" s="2">
        <v>3661.94995117188</v>
      </c>
      <c r="DE72" s="2">
        <v>0.49820831418037398</v>
      </c>
      <c r="DF72" s="2">
        <v>9524.6787109375</v>
      </c>
      <c r="DG72" s="2">
        <v>1263.13916015625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4024.83447265625</v>
      </c>
      <c r="DQ72">
        <v>0</v>
      </c>
      <c r="DR72">
        <v>0</v>
      </c>
      <c r="DS72">
        <v>0</v>
      </c>
      <c r="DT72" s="3">
        <f>'[1]GovtExp (VDGM+VIGM)'!C71</f>
        <v>8.3180665910731504E-8</v>
      </c>
      <c r="DU72" s="3">
        <f>'[1]GovtExp (VDGM+VIGM)'!D71</f>
        <v>4.8890447942540002E-5</v>
      </c>
      <c r="DV72" s="3">
        <f>'[1]GovtExp (VDGM+VIGM)'!E71</f>
        <v>1.8221447244286499E-2</v>
      </c>
      <c r="DW72" s="3">
        <f>'[1]GovtExp (VDGM+VIGM)'!F71</f>
        <v>8.4200633864384104E-5</v>
      </c>
      <c r="DX72" s="3">
        <f>'[1]GovtExp (VDGM+VIGM)'!G71</f>
        <v>3.2555397599935497E-2</v>
      </c>
      <c r="DY72" s="3">
        <f>'[1]GovtExp (VDGM+VIGM)'!H71</f>
        <v>6.2267028260976098E-4</v>
      </c>
      <c r="DZ72" s="3">
        <f>'[1]GovtExp (VDGM+VIGM)'!I71</f>
        <v>1.3736126944422699E-2</v>
      </c>
      <c r="EA72" s="3">
        <f>'[1]GovtExp (VDGM+VIGM)'!J71</f>
        <v>4.0673919022083303E-2</v>
      </c>
      <c r="EB72" s="3">
        <f>'[1]GovtExp (VDGM+VIGM)'!K71</f>
        <v>1.18441045284271</v>
      </c>
      <c r="EC72" s="3">
        <f>'[1]GovtExp (VDGM+VIGM)'!L71</f>
        <v>2.1085061234771301E-5</v>
      </c>
      <c r="ED72" s="3">
        <f>'[1]GovtExp (VDGM+VIGM)'!M71</f>
        <v>0.33679872751236001</v>
      </c>
      <c r="EE72" s="3">
        <f>'[1]GovtExp (VDGM+VIGM)'!N71</f>
        <v>0.116059809923172</v>
      </c>
      <c r="EF72" s="3">
        <f>[1]Export!C71</f>
        <v>0.13922171294689201</v>
      </c>
      <c r="EG72" s="3">
        <f>[1]Export!D71</f>
        <v>256.1982421875</v>
      </c>
      <c r="EH72" s="3">
        <f>[1]Export!E71</f>
        <v>718.53265380859398</v>
      </c>
      <c r="EI72" s="3">
        <f>[1]Export!F71</f>
        <v>407.37765502929699</v>
      </c>
      <c r="EJ72" s="3">
        <f>[1]Export!G71</f>
        <v>1954.07421875</v>
      </c>
      <c r="EK72" s="3">
        <f>[1]Export!H71</f>
        <v>458.87399291992199</v>
      </c>
      <c r="EL72" s="3">
        <f>[1]Export!I71</f>
        <v>2701.94555664063</v>
      </c>
      <c r="EM72" s="3">
        <f>[1]Export!J71</f>
        <v>3639.09301757813</v>
      </c>
      <c r="EN72" s="3">
        <f>[1]Export!K71</f>
        <v>1.1000000085914501E-5</v>
      </c>
      <c r="EO72" s="3">
        <f>[1]Export!L71</f>
        <v>3.1870274543762198</v>
      </c>
      <c r="EP72" s="3">
        <f>[1]Export!M71</f>
        <v>80544.6328125</v>
      </c>
      <c r="EQ72" s="3">
        <f>[1]Export!N71</f>
        <v>10508.091796875</v>
      </c>
      <c r="ER72">
        <f t="shared" si="3"/>
        <v>122175.5304114249</v>
      </c>
    </row>
    <row r="73" spans="1:148" x14ac:dyDescent="0.35">
      <c r="A73" s="1" t="s">
        <v>13</v>
      </c>
      <c r="B73" t="s">
        <v>22</v>
      </c>
      <c r="C73">
        <f>'R12-S8 MRIO'!C73/'R12-S8 MRIO'!$C$100</f>
        <v>3.2734759073001424E-5</v>
      </c>
      <c r="D73">
        <f>'R12-S8 MRIO'!D73/'R12-S8 MRIO'!$D$100</f>
        <v>2.6291516589840193E-6</v>
      </c>
      <c r="E73">
        <f>'R12-S8 MRIO'!E73/'R12-S8 MRIO'!$E$100</f>
        <v>2.3954249662010945E-5</v>
      </c>
      <c r="F73">
        <f>'R12-S8 MRIO'!F73/'R12-S8 MRIO'!$F$100</f>
        <v>3.880435668030967E-6</v>
      </c>
      <c r="G73">
        <f>'R12-S8 MRIO'!G73/'R12-S8 MRIO'!$G$100</f>
        <v>7.6198687575339117E-6</v>
      </c>
      <c r="H73">
        <f>'R12-S8 MRIO'!H73/'R12-S8 MRIO'!$H$100</f>
        <v>8.7828297416171637E-6</v>
      </c>
      <c r="I73">
        <f>'R12-S8 MRIO'!I73/'R12-S8 MRIO'!$I$100</f>
        <v>8.2627187304476597E-7</v>
      </c>
      <c r="J73">
        <f>'R12-S8 MRIO'!J73/'R12-S8 MRIO'!$J$100</f>
        <v>2.9789461248977668E-6</v>
      </c>
      <c r="K73">
        <f>'R12-S8 MRIO'!K73/'R12-S8 MRIO'!$K$100</f>
        <v>2.0147502008732132E-5</v>
      </c>
      <c r="L73">
        <f>'R12-S8 MRIO'!L73/'R12-S8 MRIO'!$L$100</f>
        <v>2.1534291434325252E-4</v>
      </c>
      <c r="M73">
        <f>'R12-S8 MRIO'!M73/'R12-S8 MRIO'!$M$100</f>
        <v>2.2977429373783216E-5</v>
      </c>
      <c r="N73">
        <f>'R12-S8 MRIO'!N73/'R12-S8 MRIO'!$N$100</f>
        <v>1.6381135239647837E-5</v>
      </c>
      <c r="O73">
        <f>'R12-S8 MRIO'!O73/'R12-S8 MRIO'!$O$100</f>
        <v>2.4004173429689452E-5</v>
      </c>
      <c r="P73">
        <f>'R12-S8 MRIO'!P73/'R12-S8 MRIO'!$P$100</f>
        <v>1.9087016744206342E-5</v>
      </c>
      <c r="Q73">
        <f>'R12-S8 MRIO'!Q73/'R12-S8 MRIO'!$Q$100</f>
        <v>2.1487038932203035E-5</v>
      </c>
      <c r="R73">
        <f>'R12-S8 MRIO'!R73/'R12-S8 MRIO'!$R$100</f>
        <v>3.1885799609031091E-5</v>
      </c>
      <c r="S73">
        <f>'R12-S8 MRIO'!S73/'R12-S8 MRIO'!$S$100</f>
        <v>6.5819535689223214E-6</v>
      </c>
      <c r="T73">
        <f>'R12-S8 MRIO'!T73/'R12-S8 MRIO'!$T$100</f>
        <v>3.0320903625255222E-6</v>
      </c>
      <c r="U73">
        <f>'R12-S8 MRIO'!U73/'R12-S8 MRIO'!$U$100</f>
        <v>6.3181826640050667E-6</v>
      </c>
      <c r="V73">
        <f>'R12-S8 MRIO'!V73/'R12-S8 MRIO'!$V$100</f>
        <v>2.4545943894728287E-6</v>
      </c>
      <c r="W73">
        <f>'R12-S8 MRIO'!W73/'R12-S8 MRIO'!$W$100</f>
        <v>5.7169839466083811E-6</v>
      </c>
      <c r="X73">
        <f>'R12-S8 MRIO'!X73/'R12-S8 MRIO'!$X$100</f>
        <v>3.5303147132462933E-6</v>
      </c>
      <c r="Y73">
        <f>'R12-S8 MRIO'!Y73/'R12-S8 MRIO'!$Y$100</f>
        <v>2.739695513735651E-6</v>
      </c>
      <c r="Z73">
        <f>'R12-S8 MRIO'!Z73/'R12-S8 MRIO'!$Z$100</f>
        <v>8.6092938676028526E-6</v>
      </c>
      <c r="AA73">
        <f>'R12-S8 MRIO'!AA73/'R12-S8 MRIO'!$AA$100</f>
        <v>2.6388623131666163E-6</v>
      </c>
      <c r="AB73">
        <f>'R12-S8 MRIO'!AB73/'R12-S8 MRIO'!$AB$100</f>
        <v>3.5677247393566337E-5</v>
      </c>
      <c r="AC73">
        <f>'R12-S8 MRIO'!AC73/'R12-S8 MRIO'!$AC$100</f>
        <v>3.0512164543927546E-6</v>
      </c>
      <c r="AD73">
        <f>'R12-S8 MRIO'!AD73/'R12-S8 MRIO'!$AD$100</f>
        <v>6.3062472656899377E-6</v>
      </c>
      <c r="AE73">
        <f>'R12-S8 MRIO'!AE73/'R12-S8 MRIO'!$AE$100</f>
        <v>7.4692346702274141E-6</v>
      </c>
      <c r="AF73">
        <f>'R12-S8 MRIO'!AF73/'R12-S8 MRIO'!$AF$100</f>
        <v>8.337997166772527E-7</v>
      </c>
      <c r="AG73">
        <f>'R12-S8 MRIO'!AG73/'R12-S8 MRIO'!$AG$100</f>
        <v>2.1024917326633875E-7</v>
      </c>
      <c r="AH73">
        <f>'R12-S8 MRIO'!AH73/'R12-S8 MRIO'!$AH$100</f>
        <v>1.6397968951877644E-6</v>
      </c>
      <c r="AI73">
        <f>'R12-S8 MRIO'!AI73/'R12-S8 MRIO'!$AI$100</f>
        <v>1.3526086418078782E-5</v>
      </c>
      <c r="AJ73">
        <f>'R12-S8 MRIO'!AJ73/'R12-S8 MRIO'!$AJ$100</f>
        <v>1.0050609534579835E-5</v>
      </c>
      <c r="AK73">
        <f>'R12-S8 MRIO'!AK73/'R12-S8 MRIO'!$AK$100</f>
        <v>2.6186153930693827E-5</v>
      </c>
      <c r="AL73">
        <f>'R12-S8 MRIO'!AL73/'R12-S8 MRIO'!$AL$100</f>
        <v>7.164192213603635E-6</v>
      </c>
      <c r="AM73">
        <f>'R12-S8 MRIO'!AM73/'R12-S8 MRIO'!$AM$100</f>
        <v>1.1484974321280102E-5</v>
      </c>
      <c r="AN73">
        <f>'R12-S8 MRIO'!AN73/'R12-S8 MRIO'!$AN$100</f>
        <v>5.7535737956839878E-6</v>
      </c>
      <c r="AO73">
        <f>'R12-S8 MRIO'!AO73/'R12-S8 MRIO'!$AO$100</f>
        <v>1.824769083542339E-6</v>
      </c>
      <c r="AP73">
        <f>'R12-S8 MRIO'!AP73/'R12-S8 MRIO'!$AP$100</f>
        <v>1.1371650243034959E-5</v>
      </c>
      <c r="AQ73">
        <f>'R12-S8 MRIO'!AQ73/'R12-S8 MRIO'!$AQ$100</f>
        <v>2.4328917416438768E-6</v>
      </c>
      <c r="AR73">
        <f>'R12-S8 MRIO'!AR73/'R12-S8 MRIO'!$AR$100</f>
        <v>9.2036662566144556E-6</v>
      </c>
      <c r="AS73">
        <f>'R12-S8 MRIO'!AS73/'R12-S8 MRIO'!$AS$100</f>
        <v>8.1103860218612677E-6</v>
      </c>
      <c r="AT73">
        <f>'R12-S8 MRIO'!AT73/'R12-S8 MRIO'!$AT$100</f>
        <v>7.9821397846334897E-6</v>
      </c>
      <c r="AU73">
        <f>'R12-S8 MRIO'!AU73/'R12-S8 MRIO'!$AU$100</f>
        <v>1.1306164861550992E-5</v>
      </c>
      <c r="AV73">
        <f>'R12-S8 MRIO'!AV73/'R12-S8 MRIO'!$AV$100</f>
        <v>6.9560924253642057E-6</v>
      </c>
      <c r="AW73">
        <f>'R12-S8 MRIO'!AW73/'R12-S8 MRIO'!$AW$100</f>
        <v>7.6430014722965053E-6</v>
      </c>
      <c r="AX73">
        <f>'R12-S8 MRIO'!AX73/'R12-S8 MRIO'!$AX$100</f>
        <v>1.2353183543154845E-5</v>
      </c>
      <c r="AY73">
        <f>'R12-S8 MRIO'!AY73/'R12-S8 MRIO'!$AY$100</f>
        <v>9.3932748547960682E-4</v>
      </c>
      <c r="AZ73">
        <f>'R12-S8 MRIO'!AZ73/'R12-S8 MRIO'!$AZ$100</f>
        <v>1.5147942345024749E-5</v>
      </c>
      <c r="BA73">
        <f>'R12-S8 MRIO'!BA73/'R12-S8 MRIO'!$BA$100</f>
        <v>3.3876774527273395E-4</v>
      </c>
      <c r="BB73">
        <f>'R12-S8 MRIO'!BB73/'R12-S8 MRIO'!$BB$100</f>
        <v>3.0031089713256271E-5</v>
      </c>
      <c r="BC73">
        <f>'R12-S8 MRIO'!BC73/'R12-S8 MRIO'!$BC$100</f>
        <v>3.2770860100008135E-5</v>
      </c>
      <c r="BD73">
        <f>'R12-S8 MRIO'!BD73/'R12-S8 MRIO'!$BD$100</f>
        <v>2.8561404859053807E-5</v>
      </c>
      <c r="BE73">
        <f>'R12-S8 MRIO'!BE73/'R12-S8 MRIO'!$BE$100</f>
        <v>1.7011059056994626E-5</v>
      </c>
      <c r="BF73">
        <f>'R12-S8 MRIO'!BF73/'R12-S8 MRIO'!$BF$100</f>
        <v>7.2034103085635292E-5</v>
      </c>
      <c r="BG73">
        <f>'R12-S8 MRIO'!BG73/'R12-S8 MRIO'!$BG$100</f>
        <v>5.1610404345705846E-5</v>
      </c>
      <c r="BH73">
        <f>'R12-S8 MRIO'!BH73/'R12-S8 MRIO'!$BH$100</f>
        <v>7.8025843510587952E-6</v>
      </c>
      <c r="BI73">
        <f>'R12-S8 MRIO'!BI73/'R12-S8 MRIO'!$BI$100</f>
        <v>5.5725781772857014E-5</v>
      </c>
      <c r="BJ73">
        <f>'R12-S8 MRIO'!BJ73/'R12-S8 MRIO'!$BJ$100</f>
        <v>1.1854126673374169E-5</v>
      </c>
      <c r="BK73">
        <f>'R12-S8 MRIO'!BK73/'R12-S8 MRIO'!$BK$100</f>
        <v>1.7009556945037885E-5</v>
      </c>
      <c r="BL73">
        <f>'R12-S8 MRIO'!BL73/'R12-S8 MRIO'!$BL$100</f>
        <v>3.3030231523787223E-5</v>
      </c>
      <c r="BM73">
        <f>'R12-S8 MRIO'!BM73/'R12-S8 MRIO'!$BM$100</f>
        <v>2.0839358145401663E-5</v>
      </c>
      <c r="BN73">
        <f>'R12-S8 MRIO'!BN73/'R12-S8 MRIO'!$BN$100</f>
        <v>2.1768801067767738E-5</v>
      </c>
      <c r="BO73">
        <f>'R12-S8 MRIO'!BO73/'R12-S8 MRIO'!$BO$100</f>
        <v>2.7230389642708794E-3</v>
      </c>
      <c r="BP73">
        <f>'R12-S8 MRIO'!BP73/'R12-S8 MRIO'!$BP$100</f>
        <v>1.241841388591719E-2</v>
      </c>
      <c r="BQ73">
        <f>'R12-S8 MRIO'!BQ73/'R12-S8 MRIO'!$BQ$100</f>
        <v>8.8197508834427507E-3</v>
      </c>
      <c r="BR73">
        <f>'R12-S8 MRIO'!BR73/'R12-S8 MRIO'!$BR$100</f>
        <v>2.9219493603281086E-3</v>
      </c>
      <c r="BS73">
        <f>'R12-S8 MRIO'!BS73/'R12-S8 MRIO'!$BS$100</f>
        <v>2.7531450993001734E-3</v>
      </c>
      <c r="BT73">
        <f>'R12-S8 MRIO'!BT73/'R12-S8 MRIO'!$BT$100</f>
        <v>1.7844885937036703E-3</v>
      </c>
      <c r="BU73">
        <f>'R12-S8 MRIO'!BU73/'R12-S8 MRIO'!$BU$100</f>
        <v>4.3225851012724994E-3</v>
      </c>
      <c r="BV73">
        <f>'R12-S8 MRIO'!BV73/'R12-S8 MRIO'!$BV$100</f>
        <v>1.8219102340338044E-3</v>
      </c>
      <c r="BW73">
        <f>'R12-S8 MRIO'!BW73/'R12-S8 MRIO'!$BW$100</f>
        <v>6.7728554359201186E-6</v>
      </c>
      <c r="BX73">
        <f>'R12-S8 MRIO'!BX73/'R12-S8 MRIO'!$BX$100</f>
        <v>9.0625147044924743E-6</v>
      </c>
      <c r="BY73">
        <f>'R12-S8 MRIO'!BY73/'R12-S8 MRIO'!$BY$100</f>
        <v>1.0522888348989732E-5</v>
      </c>
      <c r="BZ73">
        <f>'R12-S8 MRIO'!BZ73/'R12-S8 MRIO'!$BZ$100</f>
        <v>5.2663252281124584E-6</v>
      </c>
      <c r="CA73">
        <f>'R12-S8 MRIO'!CA73/'R12-S8 MRIO'!$CA$100</f>
        <v>5.7165780928702605E-6</v>
      </c>
      <c r="CB73">
        <f>'R12-S8 MRIO'!CB73/'R12-S8 MRIO'!$CB$100</f>
        <v>1.2617612917612136E-5</v>
      </c>
      <c r="CC73">
        <f>'R12-S8 MRIO'!CC73/'R12-S8 MRIO'!$CC$100</f>
        <v>4.8352790205972309E-6</v>
      </c>
      <c r="CD73">
        <f>'R12-S8 MRIO'!CD73/'R12-S8 MRIO'!$CD$100</f>
        <v>8.3944580947441664E-6</v>
      </c>
      <c r="CE73">
        <f>'R12-S8 MRIO'!CE73/'R12-S8 MRIO'!$CE$100</f>
        <v>8.9237318348485295E-6</v>
      </c>
      <c r="CF73">
        <f>'R12-S8 MRIO'!CF73/'R12-S8 MRIO'!$CF$100</f>
        <v>1.675128612774411E-6</v>
      </c>
      <c r="CG73">
        <f>'R12-S8 MRIO'!CG73/'R12-S8 MRIO'!$CG$100</f>
        <v>7.461666094111047E-6</v>
      </c>
      <c r="CH73">
        <f>'R12-S8 MRIO'!CH73/'R12-S8 MRIO'!$CH$100</f>
        <v>1.6276365442934293E-6</v>
      </c>
      <c r="CI73">
        <f>'R12-S8 MRIO'!CI73/'R12-S8 MRIO'!$CI$100</f>
        <v>3.0453105840749156E-6</v>
      </c>
      <c r="CU73" s="5">
        <f t="shared" si="2"/>
        <v>4.0049375463315391E-2</v>
      </c>
      <c r="CV73" s="2">
        <v>9.7373329102992998E-2</v>
      </c>
      <c r="CW73" s="2">
        <v>1.4938862323761</v>
      </c>
      <c r="CX73" s="2">
        <v>6.0175738334655797</v>
      </c>
      <c r="CY73" s="2">
        <v>0.24368995428085299</v>
      </c>
      <c r="CZ73" s="2">
        <v>10.800042152404799</v>
      </c>
      <c r="DA73" s="2">
        <v>5.1978383064270002</v>
      </c>
      <c r="DB73" s="2">
        <v>24.7894191741943</v>
      </c>
      <c r="DC73" s="2">
        <v>18.577781677246101</v>
      </c>
      <c r="DD73" s="2">
        <v>1708.50817871094</v>
      </c>
      <c r="DE73" s="2">
        <v>0.70997971296310403</v>
      </c>
      <c r="DF73" s="2">
        <v>110.32952880859401</v>
      </c>
      <c r="DG73" s="2">
        <v>633.83709716796898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1583.74670410156</v>
      </c>
      <c r="DQ73">
        <v>0</v>
      </c>
      <c r="DR73">
        <v>0</v>
      </c>
      <c r="DS73">
        <v>0</v>
      </c>
      <c r="DT73" s="3">
        <f>'[1]GovtExp (VDGM+VIGM)'!C72</f>
        <v>3.5667372867464998E-4</v>
      </c>
      <c r="DU73" s="3">
        <f>'[1]GovtExp (VDGM+VIGM)'!D72</f>
        <v>4.9479729495942601E-3</v>
      </c>
      <c r="DV73" s="3">
        <f>'[1]GovtExp (VDGM+VIGM)'!E72</f>
        <v>2.2104404866695401E-2</v>
      </c>
      <c r="DW73" s="3">
        <f>'[1]GovtExp (VDGM+VIGM)'!F72</f>
        <v>1.06788263656199E-3</v>
      </c>
      <c r="DX73" s="3">
        <f>'[1]GovtExp (VDGM+VIGM)'!G72</f>
        <v>3.4347064793109901E-2</v>
      </c>
      <c r="DY73" s="3">
        <f>'[1]GovtExp (VDGM+VIGM)'!H72</f>
        <v>1.9416594877839099E-2</v>
      </c>
      <c r="DZ73" s="3">
        <f>'[1]GovtExp (VDGM+VIGM)'!I72</f>
        <v>9.6825167536735507E-2</v>
      </c>
      <c r="EA73" s="3">
        <f>'[1]GovtExp (VDGM+VIGM)'!J72</f>
        <v>7.7206023037433597E-2</v>
      </c>
      <c r="EB73" s="3">
        <f>'[1]GovtExp (VDGM+VIGM)'!K72</f>
        <v>34.013511657714801</v>
      </c>
      <c r="EC73" s="3">
        <f>'[1]GovtExp (VDGM+VIGM)'!L72</f>
        <v>3.0868644826114199E-3</v>
      </c>
      <c r="ED73" s="3">
        <f>'[1]GovtExp (VDGM+VIGM)'!M72</f>
        <v>0.42492657899856601</v>
      </c>
      <c r="EE73" s="3">
        <f>'[1]GovtExp (VDGM+VIGM)'!N72</f>
        <v>2.4588041305542001</v>
      </c>
      <c r="EF73" s="3">
        <f>[1]Export!C72</f>
        <v>0.27388337254524198</v>
      </c>
      <c r="EG73" s="3">
        <f>[1]Export!D72</f>
        <v>3.5998008251190199</v>
      </c>
      <c r="EH73" s="3">
        <f>[1]Export!E72</f>
        <v>15.435722351074199</v>
      </c>
      <c r="EI73" s="3">
        <f>[1]Export!F72</f>
        <v>0.60782665014267001</v>
      </c>
      <c r="EJ73" s="3">
        <f>[1]Export!G72</f>
        <v>27.1938171386719</v>
      </c>
      <c r="EK73" s="3">
        <f>[1]Export!H72</f>
        <v>13.0321502685547</v>
      </c>
      <c r="EL73" s="3">
        <f>[1]Export!I72</f>
        <v>69.710144042968807</v>
      </c>
      <c r="EM73" s="3">
        <f>[1]Export!J72</f>
        <v>51.792701721191399</v>
      </c>
      <c r="EN73" s="3">
        <f>[1]Export!K72</f>
        <v>3.0000001061125701E-6</v>
      </c>
      <c r="EO73" s="3">
        <f>[1]Export!L72</f>
        <v>2.1185951232910201</v>
      </c>
      <c r="EP73" s="3">
        <f>[1]Export!M72</f>
        <v>283.89221191406301</v>
      </c>
      <c r="EQ73" s="3">
        <f>[1]Export!N72</f>
        <v>1678.79675292969</v>
      </c>
      <c r="ER73">
        <f t="shared" si="3"/>
        <v>6288.0394022659402</v>
      </c>
    </row>
    <row r="74" spans="1:148" x14ac:dyDescent="0.35">
      <c r="A74" s="1" t="s">
        <v>13</v>
      </c>
      <c r="B74" t="s">
        <v>23</v>
      </c>
      <c r="C74">
        <f>'R12-S8 MRIO'!C74/'R12-S8 MRIO'!$C$100</f>
        <v>3.9011323753188276E-5</v>
      </c>
      <c r="D74">
        <f>'R12-S8 MRIO'!D74/'R12-S8 MRIO'!$D$100</f>
        <v>1.2648337116125271E-5</v>
      </c>
      <c r="E74">
        <f>'R12-S8 MRIO'!E74/'R12-S8 MRIO'!$E$100</f>
        <v>2.2224183239953504E-5</v>
      </c>
      <c r="F74">
        <f>'R12-S8 MRIO'!F74/'R12-S8 MRIO'!$F$100</f>
        <v>6.169347227469312E-6</v>
      </c>
      <c r="G74">
        <f>'R12-S8 MRIO'!G74/'R12-S8 MRIO'!$G$100</f>
        <v>2.4850850747763362E-5</v>
      </c>
      <c r="H74">
        <f>'R12-S8 MRIO'!H74/'R12-S8 MRIO'!$H$100</f>
        <v>8.2867602895170038E-6</v>
      </c>
      <c r="I74">
        <f>'R12-S8 MRIO'!I74/'R12-S8 MRIO'!$I$100</f>
        <v>5.5097464804408476E-6</v>
      </c>
      <c r="J74">
        <f>'R12-S8 MRIO'!J74/'R12-S8 MRIO'!$J$100</f>
        <v>1.7460280647910528E-6</v>
      </c>
      <c r="K74">
        <f>'R12-S8 MRIO'!K74/'R12-S8 MRIO'!$K$100</f>
        <v>1.169167545641349E-5</v>
      </c>
      <c r="L74">
        <f>'R12-S8 MRIO'!L74/'R12-S8 MRIO'!$L$100</f>
        <v>3.1727830975952304E-4</v>
      </c>
      <c r="M74">
        <f>'R12-S8 MRIO'!M74/'R12-S8 MRIO'!$M$100</f>
        <v>1.0385511504200125E-5</v>
      </c>
      <c r="N74">
        <f>'R12-S8 MRIO'!N74/'R12-S8 MRIO'!$N$100</f>
        <v>1.0768616181591762E-5</v>
      </c>
      <c r="O74">
        <f>'R12-S8 MRIO'!O74/'R12-S8 MRIO'!$O$100</f>
        <v>1.9467101616145344E-5</v>
      </c>
      <c r="P74">
        <f>'R12-S8 MRIO'!P74/'R12-S8 MRIO'!$P$100</f>
        <v>2.1218223292557393E-5</v>
      </c>
      <c r="Q74">
        <f>'R12-S8 MRIO'!Q74/'R12-S8 MRIO'!$Q$100</f>
        <v>4.012373083650287E-5</v>
      </c>
      <c r="R74">
        <f>'R12-S8 MRIO'!R74/'R12-S8 MRIO'!$R$100</f>
        <v>6.0675658604275775E-6</v>
      </c>
      <c r="S74">
        <f>'R12-S8 MRIO'!S74/'R12-S8 MRIO'!$S$100</f>
        <v>7.5243971545810188E-6</v>
      </c>
      <c r="T74">
        <f>'R12-S8 MRIO'!T74/'R12-S8 MRIO'!$T$100</f>
        <v>6.668509466555463E-6</v>
      </c>
      <c r="U74">
        <f>'R12-S8 MRIO'!U74/'R12-S8 MRIO'!$U$100</f>
        <v>3.6483751397898546E-6</v>
      </c>
      <c r="V74">
        <f>'R12-S8 MRIO'!V74/'R12-S8 MRIO'!$V$100</f>
        <v>2.5695122545446874E-6</v>
      </c>
      <c r="W74">
        <f>'R12-S8 MRIO'!W74/'R12-S8 MRIO'!$W$100</f>
        <v>1.087617904759591E-5</v>
      </c>
      <c r="X74">
        <f>'R12-S8 MRIO'!X74/'R12-S8 MRIO'!$X$100</f>
        <v>2.7563495780111265E-6</v>
      </c>
      <c r="Y74">
        <f>'R12-S8 MRIO'!Y74/'R12-S8 MRIO'!$Y$100</f>
        <v>8.6205965594036764E-6</v>
      </c>
      <c r="Z74">
        <f>'R12-S8 MRIO'!Z74/'R12-S8 MRIO'!$Z$100</f>
        <v>3.0220862689317947E-6</v>
      </c>
      <c r="AA74">
        <f>'R12-S8 MRIO'!AA74/'R12-S8 MRIO'!$AA$100</f>
        <v>3.3266809922540014E-6</v>
      </c>
      <c r="AB74">
        <f>'R12-S8 MRIO'!AB74/'R12-S8 MRIO'!$AB$100</f>
        <v>1.1358130581539209E-4</v>
      </c>
      <c r="AC74">
        <f>'R12-S8 MRIO'!AC74/'R12-S8 MRIO'!$AC$100</f>
        <v>2.2733492034989949E-6</v>
      </c>
      <c r="AD74">
        <f>'R12-S8 MRIO'!AD74/'R12-S8 MRIO'!$AD$100</f>
        <v>7.4950641431456131E-6</v>
      </c>
      <c r="AE74">
        <f>'R12-S8 MRIO'!AE74/'R12-S8 MRIO'!$AE$100</f>
        <v>1.3645228191325037E-5</v>
      </c>
      <c r="AF74">
        <f>'R12-S8 MRIO'!AF74/'R12-S8 MRIO'!$AF$100</f>
        <v>2.3780506204902497E-6</v>
      </c>
      <c r="AG74">
        <f>'R12-S8 MRIO'!AG74/'R12-S8 MRIO'!$AG$100</f>
        <v>4.6343478026429619E-7</v>
      </c>
      <c r="AH74">
        <f>'R12-S8 MRIO'!AH74/'R12-S8 MRIO'!$AH$100</f>
        <v>6.7209842028849749E-7</v>
      </c>
      <c r="AI74">
        <f>'R12-S8 MRIO'!AI74/'R12-S8 MRIO'!$AI$100</f>
        <v>9.4898098236653477E-6</v>
      </c>
      <c r="AJ74">
        <f>'R12-S8 MRIO'!AJ74/'R12-S8 MRIO'!$AJ$100</f>
        <v>3.406893315227511E-5</v>
      </c>
      <c r="AK74">
        <f>'R12-S8 MRIO'!AK74/'R12-S8 MRIO'!$AK$100</f>
        <v>1.9854886221770231E-5</v>
      </c>
      <c r="AL74">
        <f>'R12-S8 MRIO'!AL74/'R12-S8 MRIO'!$AL$100</f>
        <v>6.4498517992031439E-6</v>
      </c>
      <c r="AM74">
        <f>'R12-S8 MRIO'!AM74/'R12-S8 MRIO'!$AM$100</f>
        <v>1.9383908693133269E-5</v>
      </c>
      <c r="AN74">
        <f>'R12-S8 MRIO'!AN74/'R12-S8 MRIO'!$AN$100</f>
        <v>6.1817801349626055E-6</v>
      </c>
      <c r="AO74">
        <f>'R12-S8 MRIO'!AO74/'R12-S8 MRIO'!$AO$100</f>
        <v>8.1792749648240123E-6</v>
      </c>
      <c r="AP74">
        <f>'R12-S8 MRIO'!AP74/'R12-S8 MRIO'!$AP$100</f>
        <v>5.9028892969988195E-6</v>
      </c>
      <c r="AQ74">
        <f>'R12-S8 MRIO'!AQ74/'R12-S8 MRIO'!$AQ$100</f>
        <v>2.9180142137539428E-6</v>
      </c>
      <c r="AR74">
        <f>'R12-S8 MRIO'!AR74/'R12-S8 MRIO'!$AR$100</f>
        <v>3.6471334094249407E-5</v>
      </c>
      <c r="AS74">
        <f>'R12-S8 MRIO'!AS74/'R12-S8 MRIO'!$AS$100</f>
        <v>9.4822796789182574E-6</v>
      </c>
      <c r="AT74">
        <f>'R12-S8 MRIO'!AT74/'R12-S8 MRIO'!$AT$100</f>
        <v>1.0619594064912318E-5</v>
      </c>
      <c r="AU74">
        <f>'R12-S8 MRIO'!AU74/'R12-S8 MRIO'!$AU$100</f>
        <v>3.0199422071265586E-5</v>
      </c>
      <c r="AV74">
        <f>'R12-S8 MRIO'!AV74/'R12-S8 MRIO'!$AV$100</f>
        <v>1.1832114515698258E-5</v>
      </c>
      <c r="AW74">
        <f>'R12-S8 MRIO'!AW74/'R12-S8 MRIO'!$AW$100</f>
        <v>3.999182891421696E-5</v>
      </c>
      <c r="AX74">
        <f>'R12-S8 MRIO'!AX74/'R12-S8 MRIO'!$AX$100</f>
        <v>5.8569134886971475E-6</v>
      </c>
      <c r="AY74">
        <f>'R12-S8 MRIO'!AY74/'R12-S8 MRIO'!$AY$100</f>
        <v>1.4968310453261008E-3</v>
      </c>
      <c r="AZ74">
        <f>'R12-S8 MRIO'!AZ74/'R12-S8 MRIO'!$AZ$100</f>
        <v>1.213094756567701E-4</v>
      </c>
      <c r="BA74">
        <f>'R12-S8 MRIO'!BA74/'R12-S8 MRIO'!$BA$100</f>
        <v>5.3266672204729728E-4</v>
      </c>
      <c r="BB74">
        <f>'R12-S8 MRIO'!BB74/'R12-S8 MRIO'!$BB$100</f>
        <v>6.2898425798833333E-5</v>
      </c>
      <c r="BC74">
        <f>'R12-S8 MRIO'!BC74/'R12-S8 MRIO'!$BC$100</f>
        <v>1.7037499001520647E-4</v>
      </c>
      <c r="BD74">
        <f>'R12-S8 MRIO'!BD74/'R12-S8 MRIO'!$BD$100</f>
        <v>3.9727896374924035E-5</v>
      </c>
      <c r="BE74">
        <f>'R12-S8 MRIO'!BE74/'R12-S8 MRIO'!$BE$100</f>
        <v>1.9956303898383974E-4</v>
      </c>
      <c r="BF74">
        <f>'R12-S8 MRIO'!BF74/'R12-S8 MRIO'!$BF$100</f>
        <v>6.5001846181084874E-5</v>
      </c>
      <c r="BG74">
        <f>'R12-S8 MRIO'!BG74/'R12-S8 MRIO'!$BG$100</f>
        <v>1.6230698938187097E-5</v>
      </c>
      <c r="BH74">
        <f>'R12-S8 MRIO'!BH74/'R12-S8 MRIO'!$BH$100</f>
        <v>1.6544616016739568E-5</v>
      </c>
      <c r="BI74">
        <f>'R12-S8 MRIO'!BI74/'R12-S8 MRIO'!$BI$100</f>
        <v>2.3639261969930478E-5</v>
      </c>
      <c r="BJ74">
        <f>'R12-S8 MRIO'!BJ74/'R12-S8 MRIO'!$BJ$100</f>
        <v>7.7107780789222412E-6</v>
      </c>
      <c r="BK74">
        <f>'R12-S8 MRIO'!BK74/'R12-S8 MRIO'!$BK$100</f>
        <v>2.1796965299122092E-5</v>
      </c>
      <c r="BL74">
        <f>'R12-S8 MRIO'!BL74/'R12-S8 MRIO'!$BL$100</f>
        <v>1.4694343116353213E-5</v>
      </c>
      <c r="BM74">
        <f>'R12-S8 MRIO'!BM74/'R12-S8 MRIO'!$BM$100</f>
        <v>5.4937848804652527E-5</v>
      </c>
      <c r="BN74">
        <f>'R12-S8 MRIO'!BN74/'R12-S8 MRIO'!$BN$100</f>
        <v>4.6707586931461744E-6</v>
      </c>
      <c r="BO74">
        <f>'R12-S8 MRIO'!BO74/'R12-S8 MRIO'!$BO$100</f>
        <v>3.8851502855043733E-2</v>
      </c>
      <c r="BP74">
        <f>'R12-S8 MRIO'!BP74/'R12-S8 MRIO'!$BP$100</f>
        <v>9.0100699272104637E-2</v>
      </c>
      <c r="BQ74">
        <f>'R12-S8 MRIO'!BQ74/'R12-S8 MRIO'!$BQ$100</f>
        <v>3.4886269755735555E-2</v>
      </c>
      <c r="BR74">
        <f>'R12-S8 MRIO'!BR74/'R12-S8 MRIO'!$BR$100</f>
        <v>2.0827502948548092E-2</v>
      </c>
      <c r="BS74">
        <f>'R12-S8 MRIO'!BS74/'R12-S8 MRIO'!$BS$100</f>
        <v>3.558912707673504E-2</v>
      </c>
      <c r="BT74">
        <f>'R12-S8 MRIO'!BT74/'R12-S8 MRIO'!$BT$100</f>
        <v>3.9148254946882274E-2</v>
      </c>
      <c r="BU74">
        <f>'R12-S8 MRIO'!BU74/'R12-S8 MRIO'!$BU$100</f>
        <v>9.3229786832211767E-2</v>
      </c>
      <c r="BV74">
        <f>'R12-S8 MRIO'!BV74/'R12-S8 MRIO'!$BV$100</f>
        <v>0.12780205902797651</v>
      </c>
      <c r="BW74">
        <f>'R12-S8 MRIO'!BW74/'R12-S8 MRIO'!$BW$100</f>
        <v>1.9114246992677106E-6</v>
      </c>
      <c r="BX74">
        <f>'R12-S8 MRIO'!BX74/'R12-S8 MRIO'!$BX$100</f>
        <v>2.0493482500293942E-5</v>
      </c>
      <c r="BY74">
        <f>'R12-S8 MRIO'!BY74/'R12-S8 MRIO'!$BY$100</f>
        <v>5.0734915176846587E-6</v>
      </c>
      <c r="BZ74">
        <f>'R12-S8 MRIO'!BZ74/'R12-S8 MRIO'!$BZ$100</f>
        <v>3.5887061087707087E-6</v>
      </c>
      <c r="CA74">
        <f>'R12-S8 MRIO'!CA74/'R12-S8 MRIO'!$CA$100</f>
        <v>8.9261100911090202E-6</v>
      </c>
      <c r="CB74">
        <f>'R12-S8 MRIO'!CB74/'R12-S8 MRIO'!$CB$100</f>
        <v>6.3079751628223613E-6</v>
      </c>
      <c r="CC74">
        <f>'R12-S8 MRIO'!CC74/'R12-S8 MRIO'!$CC$100</f>
        <v>1.9243175477629831E-5</v>
      </c>
      <c r="CD74">
        <f>'R12-S8 MRIO'!CD74/'R12-S8 MRIO'!$CD$100</f>
        <v>2.4427014342540644E-6</v>
      </c>
      <c r="CE74">
        <f>'R12-S8 MRIO'!CE74/'R12-S8 MRIO'!$CE$100</f>
        <v>1.440261757824141E-5</v>
      </c>
      <c r="CF74">
        <f>'R12-S8 MRIO'!CF74/'R12-S8 MRIO'!$CF$100</f>
        <v>1.1978986867734416E-5</v>
      </c>
      <c r="CG74">
        <f>'R12-S8 MRIO'!CG74/'R12-S8 MRIO'!$CG$100</f>
        <v>1.070706440638193E-5</v>
      </c>
      <c r="CH74">
        <f>'R12-S8 MRIO'!CH74/'R12-S8 MRIO'!$CH$100</f>
        <v>3.0838167864082789E-6</v>
      </c>
      <c r="CI74">
        <f>'R12-S8 MRIO'!CI74/'R12-S8 MRIO'!$CI$100</f>
        <v>1.219429887072576E-5</v>
      </c>
      <c r="CU74" s="5">
        <f t="shared" si="2"/>
        <v>0.48440800664223121</v>
      </c>
      <c r="CV74" s="2">
        <v>0.29820325970649703</v>
      </c>
      <c r="CW74" s="2">
        <v>2.1011497974395801</v>
      </c>
      <c r="CX74" s="2">
        <v>15.171430587768601</v>
      </c>
      <c r="CY74" s="2">
        <v>0.57882452011108398</v>
      </c>
      <c r="CZ74" s="2">
        <v>25.160070419311499</v>
      </c>
      <c r="DA74" s="2">
        <v>9.9116239547729492</v>
      </c>
      <c r="DB74" s="2">
        <v>106.51048278808599</v>
      </c>
      <c r="DC74" s="2">
        <v>24.032276153564499</v>
      </c>
      <c r="DD74" s="2">
        <v>40535.17578125</v>
      </c>
      <c r="DE74" s="2">
        <v>1.4889069795608501</v>
      </c>
      <c r="DF74" s="2">
        <v>461.0224609375</v>
      </c>
      <c r="DG74" s="2">
        <v>2995.43017578125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29540.388671875</v>
      </c>
      <c r="DQ74">
        <v>0</v>
      </c>
      <c r="DR74">
        <v>0</v>
      </c>
      <c r="DS74">
        <v>0</v>
      </c>
      <c r="DT74" s="3">
        <f>'[1]GovtExp (VDGM+VIGM)'!C73</f>
        <v>8.51180255413055E-2</v>
      </c>
      <c r="DU74" s="3">
        <f>'[1]GovtExp (VDGM+VIGM)'!D73</f>
        <v>0.94630622863769498</v>
      </c>
      <c r="DV74" s="3">
        <f>'[1]GovtExp (VDGM+VIGM)'!E73</f>
        <v>4.1596341133117702</v>
      </c>
      <c r="DW74" s="3">
        <f>'[1]GovtExp (VDGM+VIGM)'!F73</f>
        <v>0.240750461816788</v>
      </c>
      <c r="DX74" s="3">
        <f>'[1]GovtExp (VDGM+VIGM)'!G73</f>
        <v>6.0347828865051296</v>
      </c>
      <c r="DY74" s="3">
        <f>'[1]GovtExp (VDGM+VIGM)'!H73</f>
        <v>1.84484875202179</v>
      </c>
      <c r="DZ74" s="3">
        <f>'[1]GovtExp (VDGM+VIGM)'!I73</f>
        <v>10.298731803894</v>
      </c>
      <c r="EA74" s="3">
        <f>'[1]GovtExp (VDGM+VIGM)'!J73</f>
        <v>6.2081546783447301</v>
      </c>
      <c r="EB74" s="3">
        <f>'[1]GovtExp (VDGM+VIGM)'!K73</f>
        <v>12481.1328125</v>
      </c>
      <c r="EC74" s="3">
        <f>'[1]GovtExp (VDGM+VIGM)'!L73</f>
        <v>0.70777046680450395</v>
      </c>
      <c r="ED74" s="3">
        <f>'[1]GovtExp (VDGM+VIGM)'!M73</f>
        <v>57.290008544921903</v>
      </c>
      <c r="EE74" s="3">
        <f>'[1]GovtExp (VDGM+VIGM)'!N73</f>
        <v>685.07189941406295</v>
      </c>
      <c r="EF74" s="3">
        <f>[1]Export!C73</f>
        <v>0.82322710752487205</v>
      </c>
      <c r="EG74" s="3">
        <f>[1]Export!D73</f>
        <v>4.8395109176635698</v>
      </c>
      <c r="EH74" s="3">
        <f>[1]Export!E73</f>
        <v>32.730388641357401</v>
      </c>
      <c r="EI74" s="3">
        <f>[1]Export!F73</f>
        <v>1.2579443454742401</v>
      </c>
      <c r="EJ74" s="3">
        <f>[1]Export!G73</f>
        <v>62.452335357666001</v>
      </c>
      <c r="EK74" s="3">
        <f>[1]Export!H73</f>
        <v>29.319543838501001</v>
      </c>
      <c r="EL74" s="3">
        <f>[1]Export!I73</f>
        <v>301.65185546875</v>
      </c>
      <c r="EM74" s="3">
        <f>[1]Export!J73</f>
        <v>63.0536918640137</v>
      </c>
      <c r="EN74" s="3">
        <f>[1]Export!K73</f>
        <v>1.59999999596039E-5</v>
      </c>
      <c r="EO74" s="3">
        <f>[1]Export!L73</f>
        <v>3.97332715988159</v>
      </c>
      <c r="EP74" s="3">
        <f>[1]Export!M73</f>
        <v>1091.46740722656</v>
      </c>
      <c r="EQ74" s="3">
        <f>[1]Export!N73</f>
        <v>7824.26806640625</v>
      </c>
      <c r="ER74">
        <f t="shared" si="3"/>
        <v>96388.097006526863</v>
      </c>
    </row>
    <row r="75" spans="1:148" x14ac:dyDescent="0.35">
      <c r="A75" s="1" t="s">
        <v>13</v>
      </c>
      <c r="B75" t="s">
        <v>24</v>
      </c>
      <c r="C75">
        <f>'R12-S8 MRIO'!C75/'R12-S8 MRIO'!$C$100</f>
        <v>0</v>
      </c>
      <c r="D75">
        <f>'R12-S8 MRIO'!D75/'R12-S8 MRIO'!$D$100</f>
        <v>0</v>
      </c>
      <c r="E75">
        <f>'R12-S8 MRIO'!E75/'R12-S8 MRIO'!$E$100</f>
        <v>0</v>
      </c>
      <c r="F75">
        <f>'R12-S8 MRIO'!F75/'R12-S8 MRIO'!$F$100</f>
        <v>0</v>
      </c>
      <c r="G75">
        <f>'R12-S8 MRIO'!G75/'R12-S8 MRIO'!$G$100</f>
        <v>0</v>
      </c>
      <c r="H75">
        <f>'R12-S8 MRIO'!H75/'R12-S8 MRIO'!$H$100</f>
        <v>0</v>
      </c>
      <c r="I75">
        <f>'R12-S8 MRIO'!I75/'R12-S8 MRIO'!$I$100</f>
        <v>0</v>
      </c>
      <c r="J75">
        <f>'R12-S8 MRIO'!J75/'R12-S8 MRIO'!$J$100</f>
        <v>0</v>
      </c>
      <c r="K75">
        <f>'R12-S8 MRIO'!K75/'R12-S8 MRIO'!$K$100</f>
        <v>0</v>
      </c>
      <c r="L75">
        <f>'R12-S8 MRIO'!L75/'R12-S8 MRIO'!$L$100</f>
        <v>0</v>
      </c>
      <c r="M75">
        <f>'R12-S8 MRIO'!M75/'R12-S8 MRIO'!$M$100</f>
        <v>0</v>
      </c>
      <c r="N75">
        <f>'R12-S8 MRIO'!N75/'R12-S8 MRIO'!$N$100</f>
        <v>0</v>
      </c>
      <c r="O75">
        <f>'R12-S8 MRIO'!O75/'R12-S8 MRIO'!$O$100</f>
        <v>0</v>
      </c>
      <c r="P75">
        <f>'R12-S8 MRIO'!P75/'R12-S8 MRIO'!$P$100</f>
        <v>0</v>
      </c>
      <c r="Q75">
        <f>'R12-S8 MRIO'!Q75/'R12-S8 MRIO'!$Q$100</f>
        <v>0</v>
      </c>
      <c r="R75">
        <f>'R12-S8 MRIO'!R75/'R12-S8 MRIO'!$R$100</f>
        <v>0</v>
      </c>
      <c r="S75">
        <f>'R12-S8 MRIO'!S75/'R12-S8 MRIO'!$S$100</f>
        <v>0</v>
      </c>
      <c r="T75">
        <f>'R12-S8 MRIO'!T75/'R12-S8 MRIO'!$T$100</f>
        <v>0</v>
      </c>
      <c r="U75">
        <f>'R12-S8 MRIO'!U75/'R12-S8 MRIO'!$U$100</f>
        <v>0</v>
      </c>
      <c r="V75">
        <f>'R12-S8 MRIO'!V75/'R12-S8 MRIO'!$V$100</f>
        <v>0</v>
      </c>
      <c r="W75">
        <f>'R12-S8 MRIO'!W75/'R12-S8 MRIO'!$W$100</f>
        <v>0</v>
      </c>
      <c r="X75">
        <f>'R12-S8 MRIO'!X75/'R12-S8 MRIO'!$X$100</f>
        <v>0</v>
      </c>
      <c r="Y75">
        <f>'R12-S8 MRIO'!Y75/'R12-S8 MRIO'!$Y$100</f>
        <v>0</v>
      </c>
      <c r="Z75">
        <f>'R12-S8 MRIO'!Z75/'R12-S8 MRIO'!$Z$100</f>
        <v>0</v>
      </c>
      <c r="AA75">
        <f>'R12-S8 MRIO'!AA75/'R12-S8 MRIO'!$AA$100</f>
        <v>8.5611046436340469E-9</v>
      </c>
      <c r="AB75">
        <f>'R12-S8 MRIO'!AB75/'R12-S8 MRIO'!$AB$100</f>
        <v>1.5584231279770944E-7</v>
      </c>
      <c r="AC75">
        <f>'R12-S8 MRIO'!AC75/'R12-S8 MRIO'!$AC$100</f>
        <v>2.9002784515210128E-8</v>
      </c>
      <c r="AD75">
        <f>'R12-S8 MRIO'!AD75/'R12-S8 MRIO'!$AD$100</f>
        <v>3.2781425432784717E-7</v>
      </c>
      <c r="AE75">
        <f>'R12-S8 MRIO'!AE75/'R12-S8 MRIO'!$AE$100</f>
        <v>6.5796089708347893E-8</v>
      </c>
      <c r="AF75">
        <f>'R12-S8 MRIO'!AF75/'R12-S8 MRIO'!$AF$100</f>
        <v>5.3796530669258444E-9</v>
      </c>
      <c r="AG75">
        <f>'R12-S8 MRIO'!AG75/'R12-S8 MRIO'!$AG$100</f>
        <v>1.045815274372126E-9</v>
      </c>
      <c r="AH75">
        <f>'R12-S8 MRIO'!AH75/'R12-S8 MRIO'!$AH$100</f>
        <v>4.7464282246832446E-8</v>
      </c>
      <c r="AI75">
        <f>'R12-S8 MRIO'!AI75/'R12-S8 MRIO'!$AI$100</f>
        <v>0</v>
      </c>
      <c r="AJ75">
        <f>'R12-S8 MRIO'!AJ75/'R12-S8 MRIO'!$AJ$100</f>
        <v>0</v>
      </c>
      <c r="AK75">
        <f>'R12-S8 MRIO'!AK75/'R12-S8 MRIO'!$AK$100</f>
        <v>0</v>
      </c>
      <c r="AL75">
        <f>'R12-S8 MRIO'!AL75/'R12-S8 MRIO'!$AL$100</f>
        <v>0</v>
      </c>
      <c r="AM75">
        <f>'R12-S8 MRIO'!AM75/'R12-S8 MRIO'!$AM$100</f>
        <v>0</v>
      </c>
      <c r="AN75">
        <f>'R12-S8 MRIO'!AN75/'R12-S8 MRIO'!$AN$100</f>
        <v>0</v>
      </c>
      <c r="AO75">
        <f>'R12-S8 MRIO'!AO75/'R12-S8 MRIO'!$AO$100</f>
        <v>0</v>
      </c>
      <c r="AP75">
        <f>'R12-S8 MRIO'!AP75/'R12-S8 MRIO'!$AP$100</f>
        <v>0</v>
      </c>
      <c r="AQ75">
        <f>'R12-S8 MRIO'!AQ75/'R12-S8 MRIO'!$AQ$100</f>
        <v>0</v>
      </c>
      <c r="AR75">
        <f>'R12-S8 MRIO'!AR75/'R12-S8 MRIO'!$AR$100</f>
        <v>0</v>
      </c>
      <c r="AS75">
        <f>'R12-S8 MRIO'!AS75/'R12-S8 MRIO'!$AS$100</f>
        <v>0</v>
      </c>
      <c r="AT75">
        <f>'R12-S8 MRIO'!AT75/'R12-S8 MRIO'!$AT$100</f>
        <v>0</v>
      </c>
      <c r="AU75">
        <f>'R12-S8 MRIO'!AU75/'R12-S8 MRIO'!$AU$100</f>
        <v>0</v>
      </c>
      <c r="AV75">
        <f>'R12-S8 MRIO'!AV75/'R12-S8 MRIO'!$AV$100</f>
        <v>0</v>
      </c>
      <c r="AW75">
        <f>'R12-S8 MRIO'!AW75/'R12-S8 MRIO'!$AW$100</f>
        <v>0</v>
      </c>
      <c r="AX75">
        <f>'R12-S8 MRIO'!AX75/'R12-S8 MRIO'!$AX$100</f>
        <v>0</v>
      </c>
      <c r="AY75">
        <f>'R12-S8 MRIO'!AY75/'R12-S8 MRIO'!$AY$100</f>
        <v>0</v>
      </c>
      <c r="AZ75">
        <f>'R12-S8 MRIO'!AZ75/'R12-S8 MRIO'!$AZ$100</f>
        <v>0</v>
      </c>
      <c r="BA75">
        <f>'R12-S8 MRIO'!BA75/'R12-S8 MRIO'!$BA$100</f>
        <v>0</v>
      </c>
      <c r="BB75">
        <f>'R12-S8 MRIO'!BB75/'R12-S8 MRIO'!$BB$100</f>
        <v>0</v>
      </c>
      <c r="BC75">
        <f>'R12-S8 MRIO'!BC75/'R12-S8 MRIO'!$BC$100</f>
        <v>0</v>
      </c>
      <c r="BD75">
        <f>'R12-S8 MRIO'!BD75/'R12-S8 MRIO'!$BD$100</f>
        <v>0</v>
      </c>
      <c r="BE75">
        <f>'R12-S8 MRIO'!BE75/'R12-S8 MRIO'!$BE$100</f>
        <v>0</v>
      </c>
      <c r="BF75">
        <f>'R12-S8 MRIO'!BF75/'R12-S8 MRIO'!$BF$100</f>
        <v>0</v>
      </c>
      <c r="BG75">
        <f>'R12-S8 MRIO'!BG75/'R12-S8 MRIO'!$BG$100</f>
        <v>0</v>
      </c>
      <c r="BH75">
        <f>'R12-S8 MRIO'!BH75/'R12-S8 MRIO'!$BH$100</f>
        <v>0</v>
      </c>
      <c r="BI75">
        <f>'R12-S8 MRIO'!BI75/'R12-S8 MRIO'!$BI$100</f>
        <v>0</v>
      </c>
      <c r="BJ75">
        <f>'R12-S8 MRIO'!BJ75/'R12-S8 MRIO'!$BJ$100</f>
        <v>0</v>
      </c>
      <c r="BK75">
        <f>'R12-S8 MRIO'!BK75/'R12-S8 MRIO'!$BK$100</f>
        <v>0</v>
      </c>
      <c r="BL75">
        <f>'R12-S8 MRIO'!BL75/'R12-S8 MRIO'!$BL$100</f>
        <v>0</v>
      </c>
      <c r="BM75">
        <f>'R12-S8 MRIO'!BM75/'R12-S8 MRIO'!$BM$100</f>
        <v>0</v>
      </c>
      <c r="BN75">
        <f>'R12-S8 MRIO'!BN75/'R12-S8 MRIO'!$BN$100</f>
        <v>0</v>
      </c>
      <c r="BO75">
        <f>'R12-S8 MRIO'!BO75/'R12-S8 MRIO'!$BO$100</f>
        <v>2.2201065032435544E-3</v>
      </c>
      <c r="BP75">
        <f>'R12-S8 MRIO'!BP75/'R12-S8 MRIO'!$BP$100</f>
        <v>6.7293941193748872E-3</v>
      </c>
      <c r="BQ75">
        <f>'R12-S8 MRIO'!BQ75/'R12-S8 MRIO'!$BQ$100</f>
        <v>9.7811524965615727E-3</v>
      </c>
      <c r="BR75">
        <f>'R12-S8 MRIO'!BR75/'R12-S8 MRIO'!$BR$100</f>
        <v>2.219901142886058E-2</v>
      </c>
      <c r="BS75">
        <f>'R12-S8 MRIO'!BS75/'R12-S8 MRIO'!$BS$100</f>
        <v>4.5338141117416998E-3</v>
      </c>
      <c r="BT75">
        <f>'R12-S8 MRIO'!BT75/'R12-S8 MRIO'!$BT$100</f>
        <v>3.7070426615740185E-3</v>
      </c>
      <c r="BU75">
        <f>'R12-S8 MRIO'!BU75/'R12-S8 MRIO'!$BU$100</f>
        <v>7.7758883100638738E-3</v>
      </c>
      <c r="BV75">
        <f>'R12-S8 MRIO'!BV75/'R12-S8 MRIO'!$BV$100</f>
        <v>1.5491405970458458E-2</v>
      </c>
      <c r="BW75">
        <f>'R12-S8 MRIO'!BW75/'R12-S8 MRIO'!$BW$100</f>
        <v>0</v>
      </c>
      <c r="BX75">
        <f>'R12-S8 MRIO'!BX75/'R12-S8 MRIO'!$BX$100</f>
        <v>0</v>
      </c>
      <c r="BY75">
        <f>'R12-S8 MRIO'!BY75/'R12-S8 MRIO'!$BY$100</f>
        <v>0</v>
      </c>
      <c r="BZ75">
        <f>'R12-S8 MRIO'!BZ75/'R12-S8 MRIO'!$BZ$100</f>
        <v>0</v>
      </c>
      <c r="CA75">
        <f>'R12-S8 MRIO'!CA75/'R12-S8 MRIO'!$CA$100</f>
        <v>0</v>
      </c>
      <c r="CB75">
        <f>'R12-S8 MRIO'!CB75/'R12-S8 MRIO'!$CB$100</f>
        <v>0</v>
      </c>
      <c r="CC75">
        <f>'R12-S8 MRIO'!CC75/'R12-S8 MRIO'!$CC$100</f>
        <v>0</v>
      </c>
      <c r="CD75">
        <f>'R12-S8 MRIO'!CD75/'R12-S8 MRIO'!$CD$100</f>
        <v>0</v>
      </c>
      <c r="CE75">
        <f>'R12-S8 MRIO'!CE75/'R12-S8 MRIO'!$CE$100</f>
        <v>2.3098122255588796E-6</v>
      </c>
      <c r="CF75">
        <f>'R12-S8 MRIO'!CF75/'R12-S8 MRIO'!$CF$100</f>
        <v>7.6982587087379046E-7</v>
      </c>
      <c r="CG75">
        <f>'R12-S8 MRIO'!CG75/'R12-S8 MRIO'!$CG$100</f>
        <v>6.5334607114315757E-6</v>
      </c>
      <c r="CH75">
        <f>'R12-S8 MRIO'!CH75/'R12-S8 MRIO'!$CH$100</f>
        <v>8.994686724648171E-6</v>
      </c>
      <c r="CI75">
        <f>'R12-S8 MRIO'!CI75/'R12-S8 MRIO'!$CI$100</f>
        <v>2.8238918156999705E-6</v>
      </c>
      <c r="CU75" s="5">
        <f t="shared" si="2"/>
        <v>7.245988818552343E-2</v>
      </c>
      <c r="CV75" s="2">
        <v>4.1106377466348897E-5</v>
      </c>
      <c r="CW75" s="2">
        <v>4.6387178008444602E-4</v>
      </c>
      <c r="CX75" s="2">
        <v>2.7632415294647199E-3</v>
      </c>
      <c r="CY75" s="2">
        <v>0.21165992319583901</v>
      </c>
      <c r="CZ75" s="2">
        <v>2.0150359719991701E-2</v>
      </c>
      <c r="DA75" s="2">
        <v>3.8187501486390799E-3</v>
      </c>
      <c r="DB75" s="2">
        <v>7.8561296686530096E-3</v>
      </c>
      <c r="DC75" s="2">
        <v>0.78502756357193004</v>
      </c>
      <c r="DD75" s="2">
        <v>3008.8662109375</v>
      </c>
      <c r="DE75" s="2">
        <v>7.0807486772537197E-3</v>
      </c>
      <c r="DF75" s="2">
        <v>16.161111831665</v>
      </c>
      <c r="DG75" s="2">
        <v>123.936882019043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 s="3">
        <f>'[1]GovtExp (VDGM+VIGM)'!C74</f>
        <v>0</v>
      </c>
      <c r="DU75" s="3">
        <f>'[1]GovtExp (VDGM+VIGM)'!D74</f>
        <v>0</v>
      </c>
      <c r="DV75" s="3">
        <f>'[1]GovtExp (VDGM+VIGM)'!E74</f>
        <v>0</v>
      </c>
      <c r="DW75" s="3">
        <f>'[1]GovtExp (VDGM+VIGM)'!F74</f>
        <v>0</v>
      </c>
      <c r="DX75" s="3">
        <f>'[1]GovtExp (VDGM+VIGM)'!G74</f>
        <v>0</v>
      </c>
      <c r="DY75" s="3">
        <f>'[1]GovtExp (VDGM+VIGM)'!H74</f>
        <v>0</v>
      </c>
      <c r="DZ75" s="3">
        <f>'[1]GovtExp (VDGM+VIGM)'!I74</f>
        <v>0</v>
      </c>
      <c r="EA75" s="3">
        <f>'[1]GovtExp (VDGM+VIGM)'!J74</f>
        <v>0</v>
      </c>
      <c r="EB75" s="3">
        <f>'[1]GovtExp (VDGM+VIGM)'!K74</f>
        <v>0</v>
      </c>
      <c r="EC75" s="3">
        <f>'[1]GovtExp (VDGM+VIGM)'!L74</f>
        <v>0</v>
      </c>
      <c r="ED75" s="3">
        <f>'[1]GovtExp (VDGM+VIGM)'!M74</f>
        <v>0</v>
      </c>
      <c r="EE75" s="3">
        <f>'[1]GovtExp (VDGM+VIGM)'!N74</f>
        <v>0</v>
      </c>
      <c r="EF75" s="3">
        <f>[1]Export!C74</f>
        <v>4.1106377466348897E-5</v>
      </c>
      <c r="EG75" s="3">
        <f>[1]Export!D74</f>
        <v>4.6387178008444602E-4</v>
      </c>
      <c r="EH75" s="3">
        <f>[1]Export!E74</f>
        <v>2.7632415294647199E-3</v>
      </c>
      <c r="EI75" s="3">
        <f>[1]Export!F74</f>
        <v>0.21470801532268499</v>
      </c>
      <c r="EJ75" s="3">
        <f>[1]Export!G74</f>
        <v>2.0150359719991701E-2</v>
      </c>
      <c r="EK75" s="3">
        <f>[1]Export!H74</f>
        <v>3.8187501486390799E-3</v>
      </c>
      <c r="EL75" s="3">
        <f>[1]Export!I74</f>
        <v>7.8561296686530096E-3</v>
      </c>
      <c r="EM75" s="3">
        <f>[1]Export!J74</f>
        <v>0.78502756357193004</v>
      </c>
      <c r="EN75" s="3">
        <f>[1]Export!K74</f>
        <v>9.9999999747524292E-7</v>
      </c>
      <c r="EO75" s="3">
        <f>[1]Export!L74</f>
        <v>6.9598546251654599E-3</v>
      </c>
      <c r="EP75" s="3">
        <f>[1]Export!M74</f>
        <v>186.280029296875</v>
      </c>
      <c r="EQ75" s="3">
        <f>[1]Export!N74</f>
        <v>123.90505218505901</v>
      </c>
      <c r="ER75">
        <f t="shared" si="3"/>
        <v>3461.3748576339262</v>
      </c>
    </row>
    <row r="76" spans="1:148" x14ac:dyDescent="0.35">
      <c r="A76" s="1" t="s">
        <v>14</v>
      </c>
      <c r="B76" t="s">
        <v>17</v>
      </c>
      <c r="C76">
        <f>'R12-S8 MRIO'!C76/'R12-S8 MRIO'!$C$100</f>
        <v>1.4243111031868441E-7</v>
      </c>
      <c r="D76">
        <f>'R12-S8 MRIO'!D76/'R12-S8 MRIO'!$D$100</f>
        <v>8.8281766217924076E-13</v>
      </c>
      <c r="E76">
        <f>'R12-S8 MRIO'!E76/'R12-S8 MRIO'!$E$100</f>
        <v>2.3163498607395177E-7</v>
      </c>
      <c r="F76">
        <f>'R12-S8 MRIO'!F76/'R12-S8 MRIO'!$F$100</f>
        <v>9.956536989986814E-9</v>
      </c>
      <c r="G76">
        <f>'R12-S8 MRIO'!G76/'R12-S8 MRIO'!$G$100</f>
        <v>2.7435108958327503E-8</v>
      </c>
      <c r="H76">
        <f>'R12-S8 MRIO'!H76/'R12-S8 MRIO'!$H$100</f>
        <v>1.1810471160623522E-11</v>
      </c>
      <c r="I76">
        <f>'R12-S8 MRIO'!I76/'R12-S8 MRIO'!$I$100</f>
        <v>6.2477439854705033E-9</v>
      </c>
      <c r="J76">
        <f>'R12-S8 MRIO'!J76/'R12-S8 MRIO'!$J$100</f>
        <v>1.1438018725539985E-11</v>
      </c>
      <c r="K76">
        <f>'R12-S8 MRIO'!K76/'R12-S8 MRIO'!$K$100</f>
        <v>9.3227966250257474E-8</v>
      </c>
      <c r="L76">
        <f>'R12-S8 MRIO'!L76/'R12-S8 MRIO'!$L$100</f>
        <v>1.3218312748826477E-6</v>
      </c>
      <c r="M76">
        <f>'R12-S8 MRIO'!M76/'R12-S8 MRIO'!$M$100</f>
        <v>4.9309716503115893E-7</v>
      </c>
      <c r="N76">
        <f>'R12-S8 MRIO'!N76/'R12-S8 MRIO'!$N$100</f>
        <v>2.7119223777105171E-8</v>
      </c>
      <c r="O76">
        <f>'R12-S8 MRIO'!O76/'R12-S8 MRIO'!$O$100</f>
        <v>8.6081699241304608E-8</v>
      </c>
      <c r="P76">
        <f>'R12-S8 MRIO'!P76/'R12-S8 MRIO'!$P$100</f>
        <v>4.6622716613223123E-11</v>
      </c>
      <c r="Q76">
        <f>'R12-S8 MRIO'!Q76/'R12-S8 MRIO'!$Q$100</f>
        <v>7.2442884209902743E-8</v>
      </c>
      <c r="R76">
        <f>'R12-S8 MRIO'!R76/'R12-S8 MRIO'!$R$100</f>
        <v>4.8977784011500501E-11</v>
      </c>
      <c r="S76">
        <f>'R12-S8 MRIO'!S76/'R12-S8 MRIO'!$S$100</f>
        <v>2.129630877338037E-7</v>
      </c>
      <c r="T76">
        <f>'R12-S8 MRIO'!T76/'R12-S8 MRIO'!$T$100</f>
        <v>2.1480218769914665E-8</v>
      </c>
      <c r="U76">
        <f>'R12-S8 MRIO'!U76/'R12-S8 MRIO'!$U$100</f>
        <v>5.1184590537606695E-7</v>
      </c>
      <c r="V76">
        <f>'R12-S8 MRIO'!V76/'R12-S8 MRIO'!$V$100</f>
        <v>4.2465733409537904E-8</v>
      </c>
      <c r="W76">
        <f>'R12-S8 MRIO'!W76/'R12-S8 MRIO'!$W$100</f>
        <v>1.0634330892911515E-7</v>
      </c>
      <c r="X76">
        <f>'R12-S8 MRIO'!X76/'R12-S8 MRIO'!$X$100</f>
        <v>1.8755135761345921E-10</v>
      </c>
      <c r="Y76">
        <f>'R12-S8 MRIO'!Y76/'R12-S8 MRIO'!$Y$100</f>
        <v>8.3769970708867777E-8</v>
      </c>
      <c r="Z76">
        <f>'R12-S8 MRIO'!Z76/'R12-S8 MRIO'!$Z$100</f>
        <v>1.9169122940883398E-10</v>
      </c>
      <c r="AA76">
        <f>'R12-S8 MRIO'!AA76/'R12-S8 MRIO'!$AA$100</f>
        <v>2.2858156594969328E-8</v>
      </c>
      <c r="AB76">
        <f>'R12-S8 MRIO'!AB76/'R12-S8 MRIO'!$AB$100</f>
        <v>1.4086109914513186E-7</v>
      </c>
      <c r="AC76">
        <f>'R12-S8 MRIO'!AC76/'R12-S8 MRIO'!$AC$100</f>
        <v>1.0499910073525375E-7</v>
      </c>
      <c r="AD76">
        <f>'R12-S8 MRIO'!AD76/'R12-S8 MRIO'!$AD$100</f>
        <v>1.1179840344216267E-8</v>
      </c>
      <c r="AE76">
        <f>'R12-S8 MRIO'!AE76/'R12-S8 MRIO'!$AE$100</f>
        <v>2.7719312638822669E-8</v>
      </c>
      <c r="AF76">
        <f>'R12-S8 MRIO'!AF76/'R12-S8 MRIO'!$AF$100</f>
        <v>4.8098235015934938E-12</v>
      </c>
      <c r="AG76">
        <f>'R12-S8 MRIO'!AG76/'R12-S8 MRIO'!$AG$100</f>
        <v>5.0378813324751617E-10</v>
      </c>
      <c r="AH76">
        <f>'R12-S8 MRIO'!AH76/'R12-S8 MRIO'!$AH$100</f>
        <v>2.1709309483221341E-12</v>
      </c>
      <c r="AI76">
        <f>'R12-S8 MRIO'!AI76/'R12-S8 MRIO'!$AI$100</f>
        <v>7.5309606363471649E-8</v>
      </c>
      <c r="AJ76">
        <f>'R12-S8 MRIO'!AJ76/'R12-S8 MRIO'!$AJ$100</f>
        <v>1.4859121938313935E-7</v>
      </c>
      <c r="AK76">
        <f>'R12-S8 MRIO'!AK76/'R12-S8 MRIO'!$AK$100</f>
        <v>6.9312528758892138E-7</v>
      </c>
      <c r="AL76">
        <f>'R12-S8 MRIO'!AL76/'R12-S8 MRIO'!$AL$100</f>
        <v>2.477033862802942E-8</v>
      </c>
      <c r="AM76">
        <f>'R12-S8 MRIO'!AM76/'R12-S8 MRIO'!$AM$100</f>
        <v>1.0379457891697803E-7</v>
      </c>
      <c r="AN76">
        <f>'R12-S8 MRIO'!AN76/'R12-S8 MRIO'!$AN$100</f>
        <v>2.3745892697121947E-11</v>
      </c>
      <c r="AO76">
        <f>'R12-S8 MRIO'!AO76/'R12-S8 MRIO'!$AO$100</f>
        <v>1.1653668160762641E-8</v>
      </c>
      <c r="AP76">
        <f>'R12-S8 MRIO'!AP76/'R12-S8 MRIO'!$AP$100</f>
        <v>1.4843418179841422E-10</v>
      </c>
      <c r="AQ76">
        <f>'R12-S8 MRIO'!AQ76/'R12-S8 MRIO'!$AQ$100</f>
        <v>9.9282580276349669E-9</v>
      </c>
      <c r="AR76">
        <f>'R12-S8 MRIO'!AR76/'R12-S8 MRIO'!$AR$100</f>
        <v>1.9795846986498548E-8</v>
      </c>
      <c r="AS76">
        <f>'R12-S8 MRIO'!AS76/'R12-S8 MRIO'!$AS$100</f>
        <v>1.1821715916584726E-7</v>
      </c>
      <c r="AT76">
        <f>'R12-S8 MRIO'!AT76/'R12-S8 MRIO'!$AT$100</f>
        <v>1.3170454805287612E-8</v>
      </c>
      <c r="AU76">
        <f>'R12-S8 MRIO'!AU76/'R12-S8 MRIO'!$AU$100</f>
        <v>2.8671339810171478E-8</v>
      </c>
      <c r="AV76">
        <f>'R12-S8 MRIO'!AV76/'R12-S8 MRIO'!$AV$100</f>
        <v>2.2436447530679227E-11</v>
      </c>
      <c r="AW76">
        <f>'R12-S8 MRIO'!AW76/'R12-S8 MRIO'!$AW$100</f>
        <v>2.4913759484532482E-8</v>
      </c>
      <c r="AX76">
        <f>'R12-S8 MRIO'!AX76/'R12-S8 MRIO'!$AX$100</f>
        <v>2.0212238621688466E-11</v>
      </c>
      <c r="AY76">
        <f>'R12-S8 MRIO'!AY76/'R12-S8 MRIO'!$AY$100</f>
        <v>5.8060438490732769E-6</v>
      </c>
      <c r="AZ76">
        <f>'R12-S8 MRIO'!AZ76/'R12-S8 MRIO'!$AZ$100</f>
        <v>1.1451642472581139E-6</v>
      </c>
      <c r="BA76">
        <f>'R12-S8 MRIO'!BA76/'R12-S8 MRIO'!$BA$100</f>
        <v>5.1378795889193726E-6</v>
      </c>
      <c r="BB76">
        <f>'R12-S8 MRIO'!BB76/'R12-S8 MRIO'!$BB$100</f>
        <v>2.9524222327331276E-7</v>
      </c>
      <c r="BC76">
        <f>'R12-S8 MRIO'!BC76/'R12-S8 MRIO'!$BC$100</f>
        <v>1.1826703859709121E-6</v>
      </c>
      <c r="BD76">
        <f>'R12-S8 MRIO'!BD76/'R12-S8 MRIO'!$BD$100</f>
        <v>7.7432673318969035E-11</v>
      </c>
      <c r="BE76">
        <f>'R12-S8 MRIO'!BE76/'R12-S8 MRIO'!$BE$100</f>
        <v>1.4214728883128353E-7</v>
      </c>
      <c r="BF76">
        <f>'R12-S8 MRIO'!BF76/'R12-S8 MRIO'!$BF$100</f>
        <v>2.6590597276100683E-10</v>
      </c>
      <c r="BG76">
        <f>'R12-S8 MRIO'!BG76/'R12-S8 MRIO'!$BG$100</f>
        <v>4.5115463531497668E-5</v>
      </c>
      <c r="BH76">
        <f>'R12-S8 MRIO'!BH76/'R12-S8 MRIO'!$BH$100</f>
        <v>7.3838896465108118E-7</v>
      </c>
      <c r="BI76">
        <f>'R12-S8 MRIO'!BI76/'R12-S8 MRIO'!$BI$100</f>
        <v>2.2959214677137791E-4</v>
      </c>
      <c r="BJ76">
        <f>'R12-S8 MRIO'!BJ76/'R12-S8 MRIO'!$BJ$100</f>
        <v>5.4222413670373094E-6</v>
      </c>
      <c r="BK76">
        <f>'R12-S8 MRIO'!BK76/'R12-S8 MRIO'!$BK$100</f>
        <v>1.3368312010030456E-5</v>
      </c>
      <c r="BL76">
        <f>'R12-S8 MRIO'!BL76/'R12-S8 MRIO'!$BL$100</f>
        <v>2.3750219626872462E-8</v>
      </c>
      <c r="BM76">
        <f>'R12-S8 MRIO'!BM76/'R12-S8 MRIO'!$BM$100</f>
        <v>2.6431590537607389E-5</v>
      </c>
      <c r="BN76">
        <f>'R12-S8 MRIO'!BN76/'R12-S8 MRIO'!$BN$100</f>
        <v>4.3568079908682651E-8</v>
      </c>
      <c r="BO76">
        <f>'R12-S8 MRIO'!BO76/'R12-S8 MRIO'!$BO$100</f>
        <v>2.4578508742081102E-6</v>
      </c>
      <c r="BP76">
        <f>'R12-S8 MRIO'!BP76/'R12-S8 MRIO'!$BP$100</f>
        <v>1.0604612518886744E-7</v>
      </c>
      <c r="BQ76">
        <f>'R12-S8 MRIO'!BQ76/'R12-S8 MRIO'!$BQ$100</f>
        <v>5.3814146152038358E-5</v>
      </c>
      <c r="BR76">
        <f>'R12-S8 MRIO'!BR76/'R12-S8 MRIO'!$BR$100</f>
        <v>5.1035666183005936E-8</v>
      </c>
      <c r="BS76">
        <f>'R12-S8 MRIO'!BS76/'R12-S8 MRIO'!$BS$100</f>
        <v>2.2171452441514827E-6</v>
      </c>
      <c r="BT76">
        <f>'R12-S8 MRIO'!BT76/'R12-S8 MRIO'!$BT$100</f>
        <v>3.6012703196528725E-9</v>
      </c>
      <c r="BU76">
        <f>'R12-S8 MRIO'!BU76/'R12-S8 MRIO'!$BU$100</f>
        <v>6.4006194622919687E-6</v>
      </c>
      <c r="BV76">
        <f>'R12-S8 MRIO'!BV76/'R12-S8 MRIO'!$BV$100</f>
        <v>2.8265922594346106E-8</v>
      </c>
      <c r="BW76">
        <f>'R12-S8 MRIO'!BW76/'R12-S8 MRIO'!$BW$100</f>
        <v>4.9069039600077823E-2</v>
      </c>
      <c r="BX76">
        <f>'R12-S8 MRIO'!BX76/'R12-S8 MRIO'!$BX$100</f>
        <v>8.26246894971586E-3</v>
      </c>
      <c r="BY76">
        <f>'R12-S8 MRIO'!BY76/'R12-S8 MRIO'!$BY$100</f>
        <v>0.51855145792010127</v>
      </c>
      <c r="BZ76">
        <f>'R12-S8 MRIO'!BZ76/'R12-S8 MRIO'!$BZ$100</f>
        <v>2.9605208949037173E-2</v>
      </c>
      <c r="CA76">
        <f>'R12-S8 MRIO'!CA76/'R12-S8 MRIO'!$CA$100</f>
        <v>9.1573199281917039E-2</v>
      </c>
      <c r="CB76">
        <f>'R12-S8 MRIO'!CB76/'R12-S8 MRIO'!$CB$100</f>
        <v>8.555731385996648E-5</v>
      </c>
      <c r="CC76">
        <f>'R12-S8 MRIO'!CC76/'R12-S8 MRIO'!$CC$100</f>
        <v>3.4447628520460689E-2</v>
      </c>
      <c r="CD76">
        <f>'R12-S8 MRIO'!CD76/'R12-S8 MRIO'!$CD$100</f>
        <v>6.1764809339790865E-5</v>
      </c>
      <c r="CE76">
        <f>'R12-S8 MRIO'!CE76/'R12-S8 MRIO'!$CE$100</f>
        <v>1.9182841211475508E-5</v>
      </c>
      <c r="CF76">
        <f>'R12-S8 MRIO'!CF76/'R12-S8 MRIO'!$CF$100</f>
        <v>1.440444961694804E-8</v>
      </c>
      <c r="CG76">
        <f>'R12-S8 MRIO'!CG76/'R12-S8 MRIO'!$CG$100</f>
        <v>2.9767900167572638E-5</v>
      </c>
      <c r="CH76">
        <f>'R12-S8 MRIO'!CH76/'R12-S8 MRIO'!$CH$100</f>
        <v>2.2211839075206273E-6</v>
      </c>
      <c r="CI76">
        <f>'R12-S8 MRIO'!CI76/'R12-S8 MRIO'!$CI$100</f>
        <v>7.8412238819033675E-6</v>
      </c>
      <c r="CU76" s="5">
        <f t="shared" si="2"/>
        <v>0.73211994771877187</v>
      </c>
      <c r="CV76" s="2">
        <v>0</v>
      </c>
      <c r="CW76" s="2">
        <v>1.7341064522042901E-3</v>
      </c>
      <c r="CX76" s="2">
        <v>0.32716476917266801</v>
      </c>
      <c r="CY76" s="2">
        <v>2.4493219098076203E-4</v>
      </c>
      <c r="CZ76" s="2">
        <v>2.3460173606872599</v>
      </c>
      <c r="DA76" s="2">
        <v>1.8615582957863801E-2</v>
      </c>
      <c r="DB76" s="2">
        <v>1.9400269985198999</v>
      </c>
      <c r="DC76" s="2">
        <v>13.2716474533081</v>
      </c>
      <c r="DD76" s="2">
        <v>0.77086997032165505</v>
      </c>
      <c r="DE76" s="2">
        <v>4864.2484517269768</v>
      </c>
      <c r="DF76" s="2">
        <v>103.50473785400401</v>
      </c>
      <c r="DG76" s="2">
        <v>11.1804466247559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168.95578002929699</v>
      </c>
      <c r="DR76">
        <v>0</v>
      </c>
      <c r="DS76">
        <v>0</v>
      </c>
      <c r="DT76" s="3">
        <f>'[1]GovtExp (VDGM+VIGM)'!C75</f>
        <v>0</v>
      </c>
      <c r="DU76" s="3">
        <f>'[1]GovtExp (VDGM+VIGM)'!D75</f>
        <v>4.4159376155761301E-10</v>
      </c>
      <c r="DV76" s="3">
        <f>'[1]GovtExp (VDGM+VIGM)'!E75</f>
        <v>1.66669948953313E-7</v>
      </c>
      <c r="DW76" s="3">
        <f>'[1]GovtExp (VDGM+VIGM)'!F75</f>
        <v>1.0433873764981201E-9</v>
      </c>
      <c r="DX76" s="3">
        <f>'[1]GovtExp (VDGM+VIGM)'!G75</f>
        <v>3.8902766164028398E-7</v>
      </c>
      <c r="DY76" s="3">
        <f>'[1]GovtExp (VDGM+VIGM)'!H75</f>
        <v>6.6081902616588195E-8</v>
      </c>
      <c r="DZ76" s="3">
        <f>'[1]GovtExp (VDGM+VIGM)'!I75</f>
        <v>6.1515919469457003E-8</v>
      </c>
      <c r="EA76" s="3">
        <f>'[1]GovtExp (VDGM+VIGM)'!J75</f>
        <v>2.5475462734903001E-6</v>
      </c>
      <c r="EB76" s="3">
        <f>'[1]GovtExp (VDGM+VIGM)'!K75</f>
        <v>1.9834403701679502E-6</v>
      </c>
      <c r="EC76" s="3">
        <f>'[1]GovtExp (VDGM+VIGM)'!L75</f>
        <v>2.2620672874609253E-3</v>
      </c>
      <c r="ED76" s="3">
        <f>'[1]GovtExp (VDGM+VIGM)'!M75</f>
        <v>4.3330815060471701E-6</v>
      </c>
      <c r="EE76" s="3">
        <f>'[1]GovtExp (VDGM+VIGM)'!N75</f>
        <v>1.5010184142738599E-5</v>
      </c>
      <c r="EF76" s="3">
        <f>[1]Export!C75</f>
        <v>6.2341796001419403E-4</v>
      </c>
      <c r="EG76" s="3">
        <f>[1]Export!D75</f>
        <v>1.21359825134277E-2</v>
      </c>
      <c r="EH76" s="3">
        <f>[1]Export!E75</f>
        <v>0.54961067438125599</v>
      </c>
      <c r="EI76" s="3">
        <f>[1]Export!F75</f>
        <v>1.9143883837387E-3</v>
      </c>
      <c r="EJ76" s="3">
        <f>[1]Export!G75</f>
        <v>1.9451916217803999</v>
      </c>
      <c r="EK76" s="3">
        <f>[1]Export!H75</f>
        <v>4.0992282330989803E-2</v>
      </c>
      <c r="EL76" s="3">
        <f>[1]Export!I75</f>
        <v>2.3596148490905802</v>
      </c>
      <c r="EM76" s="3">
        <f>[1]Export!J75</f>
        <v>42.471755981445298</v>
      </c>
      <c r="EN76" s="3">
        <f>[1]Export!K75</f>
        <v>5.8770203590393102</v>
      </c>
      <c r="EO76" s="3">
        <f>[1]Export!L75</f>
        <v>1.3948401436209699E-2</v>
      </c>
      <c r="EP76" s="3">
        <f>[1]Export!M75</f>
        <v>312.37704467773398</v>
      </c>
      <c r="EQ76" s="3">
        <f>[1]Export!N75</f>
        <v>137.99739074707</v>
      </c>
      <c r="ER76">
        <f t="shared" si="3"/>
        <v>5671.6795073135672</v>
      </c>
    </row>
    <row r="77" spans="1:148" x14ac:dyDescent="0.35">
      <c r="A77" s="1" t="s">
        <v>14</v>
      </c>
      <c r="B77" t="s">
        <v>18</v>
      </c>
      <c r="C77">
        <f>'R12-S8 MRIO'!C77/'R12-S8 MRIO'!$C$100</f>
        <v>1.9903140895161662E-10</v>
      </c>
      <c r="D77">
        <f>'R12-S8 MRIO'!D77/'R12-S8 MRIO'!$D$100</f>
        <v>2.7560320542766959E-8</v>
      </c>
      <c r="E77">
        <f>'R12-S8 MRIO'!E77/'R12-S8 MRIO'!$E$100</f>
        <v>2.0582865101115244E-10</v>
      </c>
      <c r="F77">
        <f>'R12-S8 MRIO'!F77/'R12-S8 MRIO'!$F$100</f>
        <v>2.9033711216579997E-7</v>
      </c>
      <c r="G77">
        <f>'R12-S8 MRIO'!G77/'R12-S8 MRIO'!$G$100</f>
        <v>1.404323340167406E-8</v>
      </c>
      <c r="H77">
        <f>'R12-S8 MRIO'!H77/'R12-S8 MRIO'!$H$100</f>
        <v>5.8287244683105601E-11</v>
      </c>
      <c r="I77">
        <f>'R12-S8 MRIO'!I77/'R12-S8 MRIO'!$I$100</f>
        <v>1.3193544441790813E-8</v>
      </c>
      <c r="J77">
        <f>'R12-S8 MRIO'!J77/'R12-S8 MRIO'!$J$100</f>
        <v>6.1707551486233903E-9</v>
      </c>
      <c r="K77">
        <f>'R12-S8 MRIO'!K77/'R12-S8 MRIO'!$K$100</f>
        <v>1.6763965750737967E-11</v>
      </c>
      <c r="L77">
        <f>'R12-S8 MRIO'!L77/'R12-S8 MRIO'!$L$100</f>
        <v>1.9961248647406676E-7</v>
      </c>
      <c r="M77">
        <f>'R12-S8 MRIO'!M77/'R12-S8 MRIO'!$M$100</f>
        <v>2.2941064832908655E-11</v>
      </c>
      <c r="N77">
        <f>'R12-S8 MRIO'!N77/'R12-S8 MRIO'!$N$100</f>
        <v>5.8200730099430087E-8</v>
      </c>
      <c r="O77">
        <f>'R12-S8 MRIO'!O77/'R12-S8 MRIO'!$O$100</f>
        <v>3.2074997537389485E-9</v>
      </c>
      <c r="P77">
        <f>'R12-S8 MRIO'!P77/'R12-S8 MRIO'!$P$100</f>
        <v>2.4024566557910731E-11</v>
      </c>
      <c r="Q77">
        <f>'R12-S8 MRIO'!Q77/'R12-S8 MRIO'!$Q$100</f>
        <v>2.1663774629078107E-8</v>
      </c>
      <c r="R77">
        <f>'R12-S8 MRIO'!R77/'R12-S8 MRIO'!$R$100</f>
        <v>1.147305010617676E-10</v>
      </c>
      <c r="S77">
        <f>'R12-S8 MRIO'!S77/'R12-S8 MRIO'!$S$100</f>
        <v>1.2692833277480975E-10</v>
      </c>
      <c r="T77">
        <f>'R12-S8 MRIO'!T77/'R12-S8 MRIO'!$T$100</f>
        <v>7.8850805990802447E-8</v>
      </c>
      <c r="U77">
        <f>'R12-S8 MRIO'!U77/'R12-S8 MRIO'!$U$100</f>
        <v>4.1589757241527098E-10</v>
      </c>
      <c r="V77">
        <f>'R12-S8 MRIO'!V77/'R12-S8 MRIO'!$V$100</f>
        <v>1.3086807172415466E-6</v>
      </c>
      <c r="W77">
        <f>'R12-S8 MRIO'!W77/'R12-S8 MRIO'!$W$100</f>
        <v>2.3841588326860955E-8</v>
      </c>
      <c r="X77">
        <f>'R12-S8 MRIO'!X77/'R12-S8 MRIO'!$X$100</f>
        <v>9.080997528278746E-11</v>
      </c>
      <c r="Y77">
        <f>'R12-S8 MRIO'!Y77/'R12-S8 MRIO'!$Y$100</f>
        <v>8.4732358597892866E-8</v>
      </c>
      <c r="Z77">
        <f>'R12-S8 MRIO'!Z77/'R12-S8 MRIO'!$Z$100</f>
        <v>8.9226944925999645E-6</v>
      </c>
      <c r="AA77">
        <f>'R12-S8 MRIO'!AA77/'R12-S8 MRIO'!$AA$100</f>
        <v>1.1121312759465831E-11</v>
      </c>
      <c r="AB77">
        <f>'R12-S8 MRIO'!AB77/'R12-S8 MRIO'!$AB$100</f>
        <v>1.6261939489336007E-7</v>
      </c>
      <c r="AC77">
        <f>'R12-S8 MRIO'!AC77/'R12-S8 MRIO'!$AC$100</f>
        <v>1.6696978236155937E-11</v>
      </c>
      <c r="AD77">
        <f>'R12-S8 MRIO'!AD77/'R12-S8 MRIO'!$AD$100</f>
        <v>1.3911054776747604E-5</v>
      </c>
      <c r="AE77">
        <f>'R12-S8 MRIO'!AE77/'R12-S8 MRIO'!$AE$100</f>
        <v>5.1199387510466722E-9</v>
      </c>
      <c r="AF77">
        <f>'R12-S8 MRIO'!AF77/'R12-S8 MRIO'!$AF$100</f>
        <v>3.2874388400726994E-11</v>
      </c>
      <c r="AG77">
        <f>'R12-S8 MRIO'!AG77/'R12-S8 MRIO'!$AG$100</f>
        <v>1.4918034137663006E-9</v>
      </c>
      <c r="AH77">
        <f>'R12-S8 MRIO'!AH77/'R12-S8 MRIO'!$AH$100</f>
        <v>3.2709321289084965E-8</v>
      </c>
      <c r="AI77">
        <f>'R12-S8 MRIO'!AI77/'R12-S8 MRIO'!$AI$100</f>
        <v>1.3582953574978741E-9</v>
      </c>
      <c r="AJ77">
        <f>'R12-S8 MRIO'!AJ77/'R12-S8 MRIO'!$AJ$100</f>
        <v>1.3812969205014357E-6</v>
      </c>
      <c r="AK77">
        <f>'R12-S8 MRIO'!AK77/'R12-S8 MRIO'!$AK$100</f>
        <v>3.4452142018650293E-9</v>
      </c>
      <c r="AL77">
        <f>'R12-S8 MRIO'!AL77/'R12-S8 MRIO'!$AL$100</f>
        <v>3.8676464274655217E-6</v>
      </c>
      <c r="AM77">
        <f>'R12-S8 MRIO'!AM77/'R12-S8 MRIO'!$AM$100</f>
        <v>2.3929694992610244E-7</v>
      </c>
      <c r="AN77">
        <f>'R12-S8 MRIO'!AN77/'R12-S8 MRIO'!$AN$100</f>
        <v>6.776382306871068E-10</v>
      </c>
      <c r="AO77">
        <f>'R12-S8 MRIO'!AO77/'R12-S8 MRIO'!$AO$100</f>
        <v>3.1786330903929391E-7</v>
      </c>
      <c r="AP77">
        <f>'R12-S8 MRIO'!AP77/'R12-S8 MRIO'!$AP$100</f>
        <v>1.1350712955058518E-8</v>
      </c>
      <c r="AQ77">
        <f>'R12-S8 MRIO'!AQ77/'R12-S8 MRIO'!$AQ$100</f>
        <v>9.4262003310954953E-12</v>
      </c>
      <c r="AR77">
        <f>'R12-S8 MRIO'!AR77/'R12-S8 MRIO'!$AR$100</f>
        <v>4.3410081256848513E-8</v>
      </c>
      <c r="AS77">
        <f>'R12-S8 MRIO'!AS77/'R12-S8 MRIO'!$AS$100</f>
        <v>3.8752824547776143E-11</v>
      </c>
      <c r="AT77">
        <f>'R12-S8 MRIO'!AT77/'R12-S8 MRIO'!$AT$100</f>
        <v>1.5227078969993938E-7</v>
      </c>
      <c r="AU77">
        <f>'R12-S8 MRIO'!AU77/'R12-S8 MRIO'!$AU$100</f>
        <v>8.3090125334813637E-9</v>
      </c>
      <c r="AV77">
        <f>'R12-S8 MRIO'!AV77/'R12-S8 MRIO'!$AV$100</f>
        <v>4.0936394144041208E-11</v>
      </c>
      <c r="AW77">
        <f>'R12-S8 MRIO'!AW77/'R12-S8 MRIO'!$AW$100</f>
        <v>3.9323812362186022E-8</v>
      </c>
      <c r="AX77">
        <f>'R12-S8 MRIO'!AX77/'R12-S8 MRIO'!$AX$100</f>
        <v>4.1008243301566452E-9</v>
      </c>
      <c r="AY77">
        <f>'R12-S8 MRIO'!AY77/'R12-S8 MRIO'!$AY$100</f>
        <v>1.9661323019535869E-8</v>
      </c>
      <c r="AZ77">
        <f>'R12-S8 MRIO'!AZ77/'R12-S8 MRIO'!$AZ$100</f>
        <v>5.3425018792990279E-7</v>
      </c>
      <c r="BA77">
        <f>'R12-S8 MRIO'!BA77/'R12-S8 MRIO'!$BA$100</f>
        <v>9.8598168158763453E-9</v>
      </c>
      <c r="BB77">
        <f>'R12-S8 MRIO'!BB77/'R12-S8 MRIO'!$BB$100</f>
        <v>4.2299966754218462E-6</v>
      </c>
      <c r="BC77">
        <f>'R12-S8 MRIO'!BC77/'R12-S8 MRIO'!$BC$100</f>
        <v>2.0704475361509184E-7</v>
      </c>
      <c r="BD77">
        <f>'R12-S8 MRIO'!BD77/'R12-S8 MRIO'!$BD$100</f>
        <v>6.5711879618361316E-10</v>
      </c>
      <c r="BE77">
        <f>'R12-S8 MRIO'!BE77/'R12-S8 MRIO'!$BE$100</f>
        <v>8.5097194876661805E-7</v>
      </c>
      <c r="BF77">
        <f>'R12-S8 MRIO'!BF77/'R12-S8 MRIO'!$BF$100</f>
        <v>1.131921636610755E-8</v>
      </c>
      <c r="BG77">
        <f>'R12-S8 MRIO'!BG77/'R12-S8 MRIO'!$BG$100</f>
        <v>5.4121530770413075E-9</v>
      </c>
      <c r="BH77">
        <f>'R12-S8 MRIO'!BH77/'R12-S8 MRIO'!$BH$100</f>
        <v>1.3205450295668673E-6</v>
      </c>
      <c r="BI77">
        <f>'R12-S8 MRIO'!BI77/'R12-S8 MRIO'!$BI$100</f>
        <v>7.9576875879962715E-9</v>
      </c>
      <c r="BJ77">
        <f>'R12-S8 MRIO'!BJ77/'R12-S8 MRIO'!$BJ$100</f>
        <v>8.0118397148073164E-6</v>
      </c>
      <c r="BK77">
        <f>'R12-S8 MRIO'!BK77/'R12-S8 MRIO'!$BK$100</f>
        <v>5.2119213326321245E-7</v>
      </c>
      <c r="BL77">
        <f>'R12-S8 MRIO'!BL77/'R12-S8 MRIO'!$BL$100</f>
        <v>4.086095386403222E-9</v>
      </c>
      <c r="BM77">
        <f>'R12-S8 MRIO'!BM77/'R12-S8 MRIO'!$BM$100</f>
        <v>4.6306105429056033E-6</v>
      </c>
      <c r="BN77">
        <f>'R12-S8 MRIO'!BN77/'R12-S8 MRIO'!$BN$100</f>
        <v>1.803479128541142E-8</v>
      </c>
      <c r="BO77">
        <f>'R12-S8 MRIO'!BO77/'R12-S8 MRIO'!$BO$100</f>
        <v>1.9188147710615286E-9</v>
      </c>
      <c r="BP77">
        <f>'R12-S8 MRIO'!BP77/'R12-S8 MRIO'!$BP$100</f>
        <v>4.9928708731865893E-6</v>
      </c>
      <c r="BQ77">
        <f>'R12-S8 MRIO'!BQ77/'R12-S8 MRIO'!$BQ$100</f>
        <v>3.1923392505151436E-9</v>
      </c>
      <c r="BR77">
        <f>'R12-S8 MRIO'!BR77/'R12-S8 MRIO'!$BR$100</f>
        <v>5.5298161988696009E-6</v>
      </c>
      <c r="BS77">
        <f>'R12-S8 MRIO'!BS77/'R12-S8 MRIO'!$BS$100</f>
        <v>2.663913807700075E-7</v>
      </c>
      <c r="BT77">
        <f>'R12-S8 MRIO'!BT77/'R12-S8 MRIO'!$BT$100</f>
        <v>5.9012473548402884E-9</v>
      </c>
      <c r="BU77">
        <f>'R12-S8 MRIO'!BU77/'R12-S8 MRIO'!$BU$100</f>
        <v>4.6168850312308608E-6</v>
      </c>
      <c r="BV77">
        <f>'R12-S8 MRIO'!BV77/'R12-S8 MRIO'!$BV$100</f>
        <v>1.8262722608965272E-8</v>
      </c>
      <c r="BW77">
        <f>'R12-S8 MRIO'!BW77/'R12-S8 MRIO'!$BW$100</f>
        <v>3.5104843774031617E-5</v>
      </c>
      <c r="BX77">
        <f>'R12-S8 MRIO'!BX77/'R12-S8 MRIO'!$BX$100</f>
        <v>3.5396186739678072E-2</v>
      </c>
      <c r="BY77">
        <f>'R12-S8 MRIO'!BY77/'R12-S8 MRIO'!$BY$100</f>
        <v>7.8181829694022026E-5</v>
      </c>
      <c r="BZ77">
        <f>'R12-S8 MRIO'!BZ77/'R12-S8 MRIO'!$BZ$100</f>
        <v>6.088366613945248E-2</v>
      </c>
      <c r="CA77">
        <f>'R12-S8 MRIO'!CA77/'R12-S8 MRIO'!$CA$100</f>
        <v>2.7771797090782179E-3</v>
      </c>
      <c r="CB77">
        <f>'R12-S8 MRIO'!CB77/'R12-S8 MRIO'!$CB$100</f>
        <v>7.1084320060373454E-4</v>
      </c>
      <c r="CC77">
        <f>'R12-S8 MRIO'!CC77/'R12-S8 MRIO'!$CC$100</f>
        <v>1.0926183745447382E-2</v>
      </c>
      <c r="CD77">
        <f>'R12-S8 MRIO'!CD77/'R12-S8 MRIO'!$CD$100</f>
        <v>1.2566251498580349E-2</v>
      </c>
      <c r="CE77">
        <f>'R12-S8 MRIO'!CE77/'R12-S8 MRIO'!$CE$100</f>
        <v>4.111748085240191E-8</v>
      </c>
      <c r="CF77">
        <f>'R12-S8 MRIO'!CF77/'R12-S8 MRIO'!$CF$100</f>
        <v>1.0204241805071081E-5</v>
      </c>
      <c r="CG77">
        <f>'R12-S8 MRIO'!CG77/'R12-S8 MRIO'!$CG$100</f>
        <v>4.3616915197359532E-8</v>
      </c>
      <c r="CH77">
        <f>'R12-S8 MRIO'!CH77/'R12-S8 MRIO'!$CH$100</f>
        <v>3.9310518938943129E-5</v>
      </c>
      <c r="CI77">
        <f>'R12-S8 MRIO'!CI77/'R12-S8 MRIO'!$CI$100</f>
        <v>3.0088832623218452E-6</v>
      </c>
      <c r="CU77" s="5">
        <f t="shared" si="2"/>
        <v>0.12349326232220108</v>
      </c>
      <c r="CV77" s="2">
        <v>1.18213276437018E-4</v>
      </c>
      <c r="CW77" s="2">
        <v>1.161574255093E-4</v>
      </c>
      <c r="CX77" s="2">
        <v>0</v>
      </c>
      <c r="CY77" s="2">
        <v>8.0968704423867207E-5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0.29061293328413706</v>
      </c>
      <c r="DF77" s="2">
        <v>9.0820825425908002E-4</v>
      </c>
      <c r="DG77" s="2">
        <v>0.12512193620204901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3.48633602261543E-2</v>
      </c>
      <c r="DR77">
        <v>0</v>
      </c>
      <c r="DS77">
        <v>0</v>
      </c>
      <c r="DT77" s="3">
        <f>'[1]GovtExp (VDGM+VIGM)'!C76</f>
        <v>8.1783460004203301E-9</v>
      </c>
      <c r="DU77" s="3">
        <f>'[1]GovtExp (VDGM+VIGM)'!D76</f>
        <v>8.0361157728248095E-9</v>
      </c>
      <c r="DV77" s="3">
        <f>'[1]GovtExp (VDGM+VIGM)'!E76</f>
        <v>0</v>
      </c>
      <c r="DW77" s="3">
        <f>'[1]GovtExp (VDGM+VIGM)'!F76</f>
        <v>5.6016560279204003E-9</v>
      </c>
      <c r="DX77" s="3">
        <f>'[1]GovtExp (VDGM+VIGM)'!G76</f>
        <v>0</v>
      </c>
      <c r="DY77" s="3">
        <f>'[1]GovtExp (VDGM+VIGM)'!H76</f>
        <v>0</v>
      </c>
      <c r="DZ77" s="3">
        <f>'[1]GovtExp (VDGM+VIGM)'!I76</f>
        <v>0</v>
      </c>
      <c r="EA77" s="3">
        <f>'[1]GovtExp (VDGM+VIGM)'!J76</f>
        <v>0</v>
      </c>
      <c r="EB77" s="3">
        <f>'[1]GovtExp (VDGM+VIGM)'!K76</f>
        <v>0</v>
      </c>
      <c r="EC77" s="3">
        <f>'[1]GovtExp (VDGM+VIGM)'!L76</f>
        <v>1.3148859068223818E-7</v>
      </c>
      <c r="ED77" s="3">
        <f>'[1]GovtExp (VDGM+VIGM)'!M76</f>
        <v>6.2832540947965793E-8</v>
      </c>
      <c r="EE77" s="3">
        <f>'[1]GovtExp (VDGM+VIGM)'!N76</f>
        <v>8.6563077275059203E-6</v>
      </c>
      <c r="EF77" s="3">
        <f>[1]Export!C76</f>
        <v>1.81745458394289E-3</v>
      </c>
      <c r="EG77" s="3">
        <f>[1]Export!D76</f>
        <v>1.2792095076292801E-3</v>
      </c>
      <c r="EH77" s="3">
        <f>[1]Export!E76</f>
        <v>0.60263037681579601</v>
      </c>
      <c r="EI77" s="3">
        <f>[1]Export!F76</f>
        <v>5.9231389313936199E-2</v>
      </c>
      <c r="EJ77" s="3">
        <f>[1]Export!G76</f>
        <v>1.4549151659011801</v>
      </c>
      <c r="EK77" s="3">
        <f>[1]Export!H76</f>
        <v>1.9722839817404698E-2</v>
      </c>
      <c r="EL77" s="3">
        <f>[1]Export!I76</f>
        <v>0.96402615308761597</v>
      </c>
      <c r="EM77" s="3">
        <f>[1]Export!J76</f>
        <v>3.3149461746215798</v>
      </c>
      <c r="EN77" s="3">
        <f>[1]Export!K76</f>
        <v>1.2995740175247199</v>
      </c>
      <c r="EO77" s="3">
        <f>[1]Export!L76</f>
        <v>1.5023491345346E-2</v>
      </c>
      <c r="EP77" s="3">
        <f>[1]Export!M76</f>
        <v>621.78839111328102</v>
      </c>
      <c r="EQ77" s="3">
        <f>[1]Export!N76</f>
        <v>7.4958901405334499</v>
      </c>
      <c r="ER77">
        <f t="shared" si="3"/>
        <v>637.71626470079593</v>
      </c>
    </row>
    <row r="78" spans="1:148" x14ac:dyDescent="0.35">
      <c r="A78" s="1" t="s">
        <v>14</v>
      </c>
      <c r="B78" t="s">
        <v>19</v>
      </c>
      <c r="C78">
        <f>'R12-S8 MRIO'!C78/'R12-S8 MRIO'!$C$100</f>
        <v>7.3979998413196957E-7</v>
      </c>
      <c r="D78">
        <f>'R12-S8 MRIO'!D78/'R12-S8 MRIO'!$D$100</f>
        <v>8.5758117492603957E-12</v>
      </c>
      <c r="E78">
        <f>'R12-S8 MRIO'!E78/'R12-S8 MRIO'!$E$100</f>
        <v>5.5645218995500168E-7</v>
      </c>
      <c r="F78">
        <f>'R12-S8 MRIO'!F78/'R12-S8 MRIO'!$F$100</f>
        <v>2.433860001782497E-9</v>
      </c>
      <c r="G78">
        <f>'R12-S8 MRIO'!G78/'R12-S8 MRIO'!$G$100</f>
        <v>4.4453129737630949E-9</v>
      </c>
      <c r="H78">
        <f>'R12-S8 MRIO'!H78/'R12-S8 MRIO'!$H$100</f>
        <v>8.9012852747976064E-9</v>
      </c>
      <c r="I78">
        <f>'R12-S8 MRIO'!I78/'R12-S8 MRIO'!$I$100</f>
        <v>2.1465781471737498E-8</v>
      </c>
      <c r="J78">
        <f>'R12-S8 MRIO'!J78/'R12-S8 MRIO'!$J$100</f>
        <v>3.2833964227569369E-12</v>
      </c>
      <c r="K78">
        <f>'R12-S8 MRIO'!K78/'R12-S8 MRIO'!$K$100</f>
        <v>1.4529753358306218E-7</v>
      </c>
      <c r="L78">
        <f>'R12-S8 MRIO'!L78/'R12-S8 MRIO'!$L$100</f>
        <v>1.8192035250163606E-10</v>
      </c>
      <c r="M78">
        <f>'R12-S8 MRIO'!M78/'R12-S8 MRIO'!$M$100</f>
        <v>1.6508771240779993E-7</v>
      </c>
      <c r="N78">
        <f>'R12-S8 MRIO'!N78/'R12-S8 MRIO'!$N$100</f>
        <v>7.6050230004618464E-9</v>
      </c>
      <c r="O78">
        <f>'R12-S8 MRIO'!O78/'R12-S8 MRIO'!$O$100</f>
        <v>6.4117129892349312E-8</v>
      </c>
      <c r="P78">
        <f>'R12-S8 MRIO'!P78/'R12-S8 MRIO'!$P$100</f>
        <v>7.0200724496234087E-9</v>
      </c>
      <c r="Q78">
        <f>'R12-S8 MRIO'!Q78/'R12-S8 MRIO'!$Q$100</f>
        <v>1.5223033731196293E-7</v>
      </c>
      <c r="R78">
        <f>'R12-S8 MRIO'!R78/'R12-S8 MRIO'!$R$100</f>
        <v>9.8845851647478819E-12</v>
      </c>
      <c r="S78">
        <f>'R12-S8 MRIO'!S78/'R12-S8 MRIO'!$S$100</f>
        <v>1.1396626171940991E-5</v>
      </c>
      <c r="T78">
        <f>'R12-S8 MRIO'!T78/'R12-S8 MRIO'!$T$100</f>
        <v>1.1399487472011125E-8</v>
      </c>
      <c r="U78">
        <f>'R12-S8 MRIO'!U78/'R12-S8 MRIO'!$U$100</f>
        <v>5.5380902547446417E-4</v>
      </c>
      <c r="V78">
        <f>'R12-S8 MRIO'!V78/'R12-S8 MRIO'!$V$100</f>
        <v>8.2608711302078933E-6</v>
      </c>
      <c r="W78">
        <f>'R12-S8 MRIO'!W78/'R12-S8 MRIO'!$W$100</f>
        <v>3.9524924767988386E-6</v>
      </c>
      <c r="X78">
        <f>'R12-S8 MRIO'!X78/'R12-S8 MRIO'!$X$100</f>
        <v>1.7713776290654587E-7</v>
      </c>
      <c r="Y78">
        <f>'R12-S8 MRIO'!Y78/'R12-S8 MRIO'!$Y$100</f>
        <v>1.0955494961030924E-4</v>
      </c>
      <c r="Z78">
        <f>'R12-S8 MRIO'!Z78/'R12-S8 MRIO'!$Z$100</f>
        <v>2.6181343842553458E-8</v>
      </c>
      <c r="AA78">
        <f>'R12-S8 MRIO'!AA78/'R12-S8 MRIO'!$AA$100</f>
        <v>1.8821656647487935E-7</v>
      </c>
      <c r="AB78">
        <f>'R12-S8 MRIO'!AB78/'R12-S8 MRIO'!$AB$100</f>
        <v>2.1589797721923507E-9</v>
      </c>
      <c r="AC78">
        <f>'R12-S8 MRIO'!AC78/'R12-S8 MRIO'!$AC$100</f>
        <v>7.3880304804150913E-7</v>
      </c>
      <c r="AD78">
        <f>'R12-S8 MRIO'!AD78/'R12-S8 MRIO'!$AD$100</f>
        <v>1.2018842242699388E-8</v>
      </c>
      <c r="AE78">
        <f>'R12-S8 MRIO'!AE78/'R12-S8 MRIO'!$AE$100</f>
        <v>6.5842320761287535E-8</v>
      </c>
      <c r="AF78">
        <f>'R12-S8 MRIO'!AF78/'R12-S8 MRIO'!$AF$100</f>
        <v>3.1787644079507239E-7</v>
      </c>
      <c r="AG78">
        <f>'R12-S8 MRIO'!AG78/'R12-S8 MRIO'!$AG$100</f>
        <v>1.9266559605042245E-7</v>
      </c>
      <c r="AH78">
        <f>'R12-S8 MRIO'!AH78/'R12-S8 MRIO'!$AH$100</f>
        <v>3.9567904702908937E-11</v>
      </c>
      <c r="AI78">
        <f>'R12-S8 MRIO'!AI78/'R12-S8 MRIO'!$AI$100</f>
        <v>1.8326133924315889E-5</v>
      </c>
      <c r="AJ78">
        <f>'R12-S8 MRIO'!AJ78/'R12-S8 MRIO'!$AJ$100</f>
        <v>8.6678009464612193E-9</v>
      </c>
      <c r="AK78">
        <f>'R12-S8 MRIO'!AK78/'R12-S8 MRIO'!$AK$100</f>
        <v>4.2866140005949984E-4</v>
      </c>
      <c r="AL78">
        <f>'R12-S8 MRIO'!AL78/'R12-S8 MRIO'!$AL$100</f>
        <v>4.2110253984103375E-6</v>
      </c>
      <c r="AM78">
        <f>'R12-S8 MRIO'!AM78/'R12-S8 MRIO'!$AM$100</f>
        <v>4.0576733500590266E-6</v>
      </c>
      <c r="AN78">
        <f>'R12-S8 MRIO'!AN78/'R12-S8 MRIO'!$AN$100</f>
        <v>9.5560563240622695E-7</v>
      </c>
      <c r="AO78">
        <f>'R12-S8 MRIO'!AO78/'R12-S8 MRIO'!$AO$100</f>
        <v>1.7790414751790367E-5</v>
      </c>
      <c r="AP78">
        <f>'R12-S8 MRIO'!AP78/'R12-S8 MRIO'!$AP$100</f>
        <v>8.087751063055645E-9</v>
      </c>
      <c r="AQ78">
        <f>'R12-S8 MRIO'!AQ78/'R12-S8 MRIO'!$AQ$100</f>
        <v>9.3479835523227358E-7</v>
      </c>
      <c r="AR78">
        <f>'R12-S8 MRIO'!AR78/'R12-S8 MRIO'!$AR$100</f>
        <v>3.0023439453277576E-10</v>
      </c>
      <c r="AS78">
        <f>'R12-S8 MRIO'!AS78/'R12-S8 MRIO'!$AS$100</f>
        <v>2.6295502909508272E-6</v>
      </c>
      <c r="AT78">
        <f>'R12-S8 MRIO'!AT78/'R12-S8 MRIO'!$AT$100</f>
        <v>6.2770516476081119E-8</v>
      </c>
      <c r="AU78">
        <f>'R12-S8 MRIO'!AU78/'R12-S8 MRIO'!$AU$100</f>
        <v>8.1766861255670455E-8</v>
      </c>
      <c r="AV78">
        <f>'R12-S8 MRIO'!AV78/'R12-S8 MRIO'!$AV$100</f>
        <v>5.0758718738459934E-8</v>
      </c>
      <c r="AW78">
        <f>'R12-S8 MRIO'!AW78/'R12-S8 MRIO'!$AW$100</f>
        <v>6.7597776850133392E-7</v>
      </c>
      <c r="AX78">
        <f>'R12-S8 MRIO'!AX78/'R12-S8 MRIO'!$AX$100</f>
        <v>7.2264885793948632E-11</v>
      </c>
      <c r="AY78">
        <f>'R12-S8 MRIO'!AY78/'R12-S8 MRIO'!$AY$100</f>
        <v>4.1285963687510098E-3</v>
      </c>
      <c r="AZ78">
        <f>'R12-S8 MRIO'!AZ78/'R12-S8 MRIO'!$AZ$100</f>
        <v>8.8549766291204101E-9</v>
      </c>
      <c r="BA78">
        <f>'R12-S8 MRIO'!BA78/'R12-S8 MRIO'!$BA$100</f>
        <v>1.5905284342466607E-3</v>
      </c>
      <c r="BB78">
        <f>'R12-S8 MRIO'!BB78/'R12-S8 MRIO'!$BB$100</f>
        <v>4.6847976400124373E-6</v>
      </c>
      <c r="BC78">
        <f>'R12-S8 MRIO'!BC78/'R12-S8 MRIO'!$BC$100</f>
        <v>1.5048771689792192E-5</v>
      </c>
      <c r="BD78">
        <f>'R12-S8 MRIO'!BD78/'R12-S8 MRIO'!$BD$100</f>
        <v>2.1365966455975246E-6</v>
      </c>
      <c r="BE78">
        <f>'R12-S8 MRIO'!BE78/'R12-S8 MRIO'!$BE$100</f>
        <v>4.1600760135786883E-5</v>
      </c>
      <c r="BF78">
        <f>'R12-S8 MRIO'!BF78/'R12-S8 MRIO'!$BF$100</f>
        <v>1.1531144624547302E-8</v>
      </c>
      <c r="BG78">
        <f>'R12-S8 MRIO'!BG78/'R12-S8 MRIO'!$BG$100</f>
        <v>1.1801193177923797E-3</v>
      </c>
      <c r="BH78">
        <f>'R12-S8 MRIO'!BH78/'R12-S8 MRIO'!$BH$100</f>
        <v>2.6018445189043147E-8</v>
      </c>
      <c r="BI78">
        <f>'R12-S8 MRIO'!BI78/'R12-S8 MRIO'!$BI$100</f>
        <v>1.7163610409227628E-3</v>
      </c>
      <c r="BJ78">
        <f>'R12-S8 MRIO'!BJ78/'R12-S8 MRIO'!$BJ$100</f>
        <v>3.0657568625307588E-5</v>
      </c>
      <c r="BK78">
        <f>'R12-S8 MRIO'!BK78/'R12-S8 MRIO'!$BK$100</f>
        <v>2.2354906708190046E-5</v>
      </c>
      <c r="BL78">
        <f>'R12-S8 MRIO'!BL78/'R12-S8 MRIO'!$BL$100</f>
        <v>2.970909353041518E-5</v>
      </c>
      <c r="BM78">
        <f>'R12-S8 MRIO'!BM78/'R12-S8 MRIO'!$BM$100</f>
        <v>4.0257798343282665E-4</v>
      </c>
      <c r="BN78">
        <f>'R12-S8 MRIO'!BN78/'R12-S8 MRIO'!$BN$100</f>
        <v>3.7176750999923277E-8</v>
      </c>
      <c r="BO78">
        <f>'R12-S8 MRIO'!BO78/'R12-S8 MRIO'!$BO$100</f>
        <v>4.0942246896299794E-5</v>
      </c>
      <c r="BP78">
        <f>'R12-S8 MRIO'!BP78/'R12-S8 MRIO'!$BP$100</f>
        <v>7.3373463378917353E-9</v>
      </c>
      <c r="BQ78">
        <f>'R12-S8 MRIO'!BQ78/'R12-S8 MRIO'!$BQ$100</f>
        <v>4.716314389499568E-5</v>
      </c>
      <c r="BR78">
        <f>'R12-S8 MRIO'!BR78/'R12-S8 MRIO'!$BR$100</f>
        <v>4.839378035370092E-7</v>
      </c>
      <c r="BS78">
        <f>'R12-S8 MRIO'!BS78/'R12-S8 MRIO'!$BS$100</f>
        <v>4.6165220241552255E-7</v>
      </c>
      <c r="BT78">
        <f>'R12-S8 MRIO'!BT78/'R12-S8 MRIO'!$BT$100</f>
        <v>1.5855765521828428E-6</v>
      </c>
      <c r="BU78">
        <f>'R12-S8 MRIO'!BU78/'R12-S8 MRIO'!$BU$100</f>
        <v>1.7108429416062526E-5</v>
      </c>
      <c r="BV78">
        <f>'R12-S8 MRIO'!BV78/'R12-S8 MRIO'!$BV$100</f>
        <v>9.4069328997174533E-10</v>
      </c>
      <c r="BW78">
        <f>'R12-S8 MRIO'!BW78/'R12-S8 MRIO'!$BW$100</f>
        <v>5.3915304699894001E-2</v>
      </c>
      <c r="BX78">
        <f>'R12-S8 MRIO'!BX78/'R12-S8 MRIO'!$BX$100</f>
        <v>8.6192697115092585E-5</v>
      </c>
      <c r="BY78">
        <f>'R12-S8 MRIO'!BY78/'R12-S8 MRIO'!$BY$100</f>
        <v>9.5767747621175459E-2</v>
      </c>
      <c r="BZ78">
        <f>'R12-S8 MRIO'!BZ78/'R12-S8 MRIO'!$BZ$100</f>
        <v>2.6774006305884824E-3</v>
      </c>
      <c r="CA78">
        <f>'R12-S8 MRIO'!CA78/'R12-S8 MRIO'!$CA$100</f>
        <v>1.786827294603267E-2</v>
      </c>
      <c r="CB78">
        <f>'R12-S8 MRIO'!CB78/'R12-S8 MRIO'!$CB$100</f>
        <v>1.5491622328453478E-3</v>
      </c>
      <c r="CC78">
        <f>'R12-S8 MRIO'!CC78/'R12-S8 MRIO'!$CC$100</f>
        <v>3.778608661159228E-2</v>
      </c>
      <c r="CD78">
        <f>'R12-S8 MRIO'!CD78/'R12-S8 MRIO'!$CD$100</f>
        <v>3.2373494108988186E-6</v>
      </c>
      <c r="CE78">
        <f>'R12-S8 MRIO'!CE78/'R12-S8 MRIO'!$CE$100</f>
        <v>2.7731657969901395E-5</v>
      </c>
      <c r="CF78">
        <f>'R12-S8 MRIO'!CF78/'R12-S8 MRIO'!$CF$100</f>
        <v>5.9418707866703165E-10</v>
      </c>
      <c r="CG78">
        <f>'R12-S8 MRIO'!CG78/'R12-S8 MRIO'!$CG$100</f>
        <v>2.2524674838642019E-5</v>
      </c>
      <c r="CH78">
        <f>'R12-S8 MRIO'!CH78/'R12-S8 MRIO'!$CH$100</f>
        <v>1.5577854693499097E-7</v>
      </c>
      <c r="CI78">
        <f>'R12-S8 MRIO'!CI78/'R12-S8 MRIO'!$CI$100</f>
        <v>1.9388852505475482E-7</v>
      </c>
      <c r="CU78" s="5">
        <f t="shared" si="2"/>
        <v>0.22014526023735068</v>
      </c>
      <c r="CV78" s="2">
        <v>1.2093429686501601E-3</v>
      </c>
      <c r="CW78" s="2">
        <v>8.2346595823764801E-2</v>
      </c>
      <c r="CX78" s="2">
        <v>182.33137512207</v>
      </c>
      <c r="CY78" s="2">
        <v>2.2180238738656001E-3</v>
      </c>
      <c r="CZ78" s="2">
        <v>172.48980712890599</v>
      </c>
      <c r="DA78" s="2">
        <v>1.39994668960571</v>
      </c>
      <c r="DB78" s="2">
        <v>56.213371276855497</v>
      </c>
      <c r="DC78" s="2">
        <v>710.52819824218795</v>
      </c>
      <c r="DD78" s="2">
        <v>23.3542785644531</v>
      </c>
      <c r="DE78" s="2">
        <v>6954.9263214124367</v>
      </c>
      <c r="DF78" s="2">
        <v>32.287628173828097</v>
      </c>
      <c r="DG78" s="2">
        <v>64.605354309082003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2.08710480364971E-4</v>
      </c>
      <c r="DR78">
        <v>0</v>
      </c>
      <c r="DS78">
        <v>0</v>
      </c>
      <c r="DT78" s="3">
        <f>'[1]GovtExp (VDGM+VIGM)'!C77</f>
        <v>1.3864116077399999E-8</v>
      </c>
      <c r="DU78" s="3">
        <f>'[1]GovtExp (VDGM+VIGM)'!D77</f>
        <v>1.7449170854888501E-6</v>
      </c>
      <c r="DV78" s="3">
        <f>'[1]GovtExp (VDGM+VIGM)'!E77</f>
        <v>2.0818600023631001E-4</v>
      </c>
      <c r="DW78" s="3">
        <f>'[1]GovtExp (VDGM+VIGM)'!F77</f>
        <v>2.56458640990331E-8</v>
      </c>
      <c r="DX78" s="3">
        <f>'[1]GovtExp (VDGM+VIGM)'!G77</f>
        <v>8.9737446978688197E-4</v>
      </c>
      <c r="DY78" s="3">
        <f>'[1]GovtExp (VDGM+VIGM)'!H77</f>
        <v>1.8157279555453001E-5</v>
      </c>
      <c r="DZ78" s="3">
        <f>'[1]GovtExp (VDGM+VIGM)'!I77</f>
        <v>1.1729520047083499E-3</v>
      </c>
      <c r="EA78" s="3">
        <f>'[1]GovtExp (VDGM+VIGM)'!J77</f>
        <v>5.5003305897116696E-3</v>
      </c>
      <c r="EB78" s="3">
        <f>'[1]GovtExp (VDGM+VIGM)'!K77</f>
        <v>3.6061630817130203E-4</v>
      </c>
      <c r="EC78" s="3">
        <f>'[1]GovtExp (VDGM+VIGM)'!L77</f>
        <v>7.0158333398630646E-2</v>
      </c>
      <c r="ED78" s="3">
        <f>'[1]GovtExp (VDGM+VIGM)'!M77</f>
        <v>2.8452705009840402E-4</v>
      </c>
      <c r="EE78" s="3">
        <f>'[1]GovtExp (VDGM+VIGM)'!N77</f>
        <v>7.74072774220258E-4</v>
      </c>
      <c r="EF78" s="3">
        <f>[1]Export!C77</f>
        <v>2.8753594961017401E-3</v>
      </c>
      <c r="EG78" s="3">
        <f>[1]Export!D77</f>
        <v>7.9180590808391599E-2</v>
      </c>
      <c r="EH78" s="3">
        <f>[1]Export!E77</f>
        <v>343.07980346679699</v>
      </c>
      <c r="EI78" s="3">
        <f>[1]Export!F77</f>
        <v>9.3836747109889998E-2</v>
      </c>
      <c r="EJ78" s="3">
        <f>[1]Export!G77</f>
        <v>226.92088317871099</v>
      </c>
      <c r="EK78" s="3">
        <f>[1]Export!H77</f>
        <v>1.87104475498199</v>
      </c>
      <c r="EL78" s="3">
        <f>[1]Export!I77</f>
        <v>118.947792053223</v>
      </c>
      <c r="EM78" s="3">
        <f>[1]Export!J77</f>
        <v>985.06042480468795</v>
      </c>
      <c r="EN78" s="3">
        <f>[1]Export!K77</f>
        <v>28.844932556152301</v>
      </c>
      <c r="EO78" s="3">
        <f>[1]Export!L77</f>
        <v>3.1278450042009402E-2</v>
      </c>
      <c r="EP78" s="3">
        <f>[1]Export!M77</f>
        <v>185.30191040039099</v>
      </c>
      <c r="EQ78" s="3">
        <f>[1]Export!N77</f>
        <v>214.608474731445</v>
      </c>
      <c r="ER78">
        <f t="shared" si="3"/>
        <v>10303.584367541194</v>
      </c>
    </row>
    <row r="79" spans="1:148" x14ac:dyDescent="0.35">
      <c r="A79" s="1" t="s">
        <v>14</v>
      </c>
      <c r="B79" t="s">
        <v>20</v>
      </c>
      <c r="C79">
        <f>'R12-S8 MRIO'!C79/'R12-S8 MRIO'!$C$100</f>
        <v>7.8170902293471312E-6</v>
      </c>
      <c r="D79">
        <f>'R12-S8 MRIO'!D79/'R12-S8 MRIO'!$D$100</f>
        <v>1.7741573396486678E-6</v>
      </c>
      <c r="E79">
        <f>'R12-S8 MRIO'!E79/'R12-S8 MRIO'!$E$100</f>
        <v>3.162726139511792E-6</v>
      </c>
      <c r="F79">
        <f>'R12-S8 MRIO'!F79/'R12-S8 MRIO'!$F$100</f>
        <v>8.7299756210312212E-7</v>
      </c>
      <c r="G79">
        <f>'R12-S8 MRIO'!G79/'R12-S8 MRIO'!$G$100</f>
        <v>1.3324453493565388E-6</v>
      </c>
      <c r="H79">
        <f>'R12-S8 MRIO'!H79/'R12-S8 MRIO'!$H$100</f>
        <v>3.4152130082512559E-5</v>
      </c>
      <c r="I79">
        <f>'R12-S8 MRIO'!I79/'R12-S8 MRIO'!$I$100</f>
        <v>3.3061300589026574E-7</v>
      </c>
      <c r="J79">
        <f>'R12-S8 MRIO'!J79/'R12-S8 MRIO'!$J$100</f>
        <v>1.8318264372496709E-6</v>
      </c>
      <c r="K79">
        <f>'R12-S8 MRIO'!K79/'R12-S8 MRIO'!$K$100</f>
        <v>4.2395727737387312E-8</v>
      </c>
      <c r="L79">
        <f>'R12-S8 MRIO'!L79/'R12-S8 MRIO'!$L$100</f>
        <v>4.7353885133626027E-6</v>
      </c>
      <c r="M79">
        <f>'R12-S8 MRIO'!M79/'R12-S8 MRIO'!$M$100</f>
        <v>6.3863382670451555E-8</v>
      </c>
      <c r="N79">
        <f>'R12-S8 MRIO'!N79/'R12-S8 MRIO'!$N$100</f>
        <v>1.8447399916479645E-6</v>
      </c>
      <c r="O79">
        <f>'R12-S8 MRIO'!O79/'R12-S8 MRIO'!$O$100</f>
        <v>1.4724774970748554E-6</v>
      </c>
      <c r="P79">
        <f>'R12-S8 MRIO'!P79/'R12-S8 MRIO'!$P$100</f>
        <v>2.1046997576942071E-7</v>
      </c>
      <c r="Q79">
        <f>'R12-S8 MRIO'!Q79/'R12-S8 MRIO'!$Q$100</f>
        <v>5.7652893540911812E-7</v>
      </c>
      <c r="R79">
        <f>'R12-S8 MRIO'!R79/'R12-S8 MRIO'!$R$100</f>
        <v>9.0207131017774427E-7</v>
      </c>
      <c r="S79">
        <f>'R12-S8 MRIO'!S79/'R12-S8 MRIO'!$S$100</f>
        <v>7.7439764957679477E-5</v>
      </c>
      <c r="T79">
        <f>'R12-S8 MRIO'!T79/'R12-S8 MRIO'!$T$100</f>
        <v>4.737199686932729E-5</v>
      </c>
      <c r="U79">
        <f>'R12-S8 MRIO'!U79/'R12-S8 MRIO'!$U$100</f>
        <v>1.8678399275516265E-5</v>
      </c>
      <c r="V79">
        <f>'R12-S8 MRIO'!V79/'R12-S8 MRIO'!$V$100</f>
        <v>6.5081951343510258E-5</v>
      </c>
      <c r="W79">
        <f>'R12-S8 MRIO'!W79/'R12-S8 MRIO'!$W$100</f>
        <v>1.1492686255375815E-4</v>
      </c>
      <c r="X79">
        <f>'R12-S8 MRIO'!X79/'R12-S8 MRIO'!$X$100</f>
        <v>3.8262023720302917E-5</v>
      </c>
      <c r="Y79">
        <f>'R12-S8 MRIO'!Y79/'R12-S8 MRIO'!$Y$100</f>
        <v>6.7240243266698222E-5</v>
      </c>
      <c r="Z79">
        <f>'R12-S8 MRIO'!Z79/'R12-S8 MRIO'!$Z$100</f>
        <v>1.7172188493452033E-4</v>
      </c>
      <c r="AA79">
        <f>'R12-S8 MRIO'!AA79/'R12-S8 MRIO'!$AA$100</f>
        <v>7.6568126734456289E-6</v>
      </c>
      <c r="AB79">
        <f>'R12-S8 MRIO'!AB79/'R12-S8 MRIO'!$AB$100</f>
        <v>1.7042259187201322E-4</v>
      </c>
      <c r="AC79">
        <f>'R12-S8 MRIO'!AC79/'R12-S8 MRIO'!$AC$100</f>
        <v>3.9483883758128264E-6</v>
      </c>
      <c r="AD79">
        <f>'R12-S8 MRIO'!AD79/'R12-S8 MRIO'!$AD$100</f>
        <v>1.0600038280506965E-5</v>
      </c>
      <c r="AE79">
        <f>'R12-S8 MRIO'!AE79/'R12-S8 MRIO'!$AE$100</f>
        <v>5.6970916674269406E-6</v>
      </c>
      <c r="AF79">
        <f>'R12-S8 MRIO'!AF79/'R12-S8 MRIO'!$AF$100</f>
        <v>1.3361017038480584E-4</v>
      </c>
      <c r="AG79">
        <f>'R12-S8 MRIO'!AG79/'R12-S8 MRIO'!$AG$100</f>
        <v>3.8519922780019476E-7</v>
      </c>
      <c r="AH79">
        <f>'R12-S8 MRIO'!AH79/'R12-S8 MRIO'!$AH$100</f>
        <v>4.2568749936151256E-6</v>
      </c>
      <c r="AI79">
        <f>'R12-S8 MRIO'!AI79/'R12-S8 MRIO'!$AI$100</f>
        <v>2.8905119963184601E-4</v>
      </c>
      <c r="AJ79">
        <f>'R12-S8 MRIO'!AJ79/'R12-S8 MRIO'!$AJ$100</f>
        <v>3.4326981163058977E-4</v>
      </c>
      <c r="AK79">
        <f>'R12-S8 MRIO'!AK79/'R12-S8 MRIO'!$AK$100</f>
        <v>1.0341012097215192E-4</v>
      </c>
      <c r="AL79">
        <f>'R12-S8 MRIO'!AL79/'R12-S8 MRIO'!$AL$100</f>
        <v>1.1419619177444211E-4</v>
      </c>
      <c r="AM79">
        <f>'R12-S8 MRIO'!AM79/'R12-S8 MRIO'!$AM$100</f>
        <v>2.358546001567789E-4</v>
      </c>
      <c r="AN79">
        <f>'R12-S8 MRIO'!AN79/'R12-S8 MRIO'!$AN$100</f>
        <v>5.0040127202938397E-4</v>
      </c>
      <c r="AO79">
        <f>'R12-S8 MRIO'!AO79/'R12-S8 MRIO'!$AO$100</f>
        <v>3.5023483039532513E-5</v>
      </c>
      <c r="AP79">
        <f>'R12-S8 MRIO'!AP79/'R12-S8 MRIO'!$AP$100</f>
        <v>2.2599977868047511E-4</v>
      </c>
      <c r="AQ79">
        <f>'R12-S8 MRIO'!AQ79/'R12-S8 MRIO'!$AQ$100</f>
        <v>1.4410118410890792E-6</v>
      </c>
      <c r="AR79">
        <f>'R12-S8 MRIO'!AR79/'R12-S8 MRIO'!$AR$100</f>
        <v>7.0471310223440901E-6</v>
      </c>
      <c r="AS79">
        <f>'R12-S8 MRIO'!AS79/'R12-S8 MRIO'!$AS$100</f>
        <v>5.2540759227006798E-7</v>
      </c>
      <c r="AT79">
        <f>'R12-S8 MRIO'!AT79/'R12-S8 MRIO'!$AT$100</f>
        <v>3.4918574411094168E-6</v>
      </c>
      <c r="AU79">
        <f>'R12-S8 MRIO'!AU79/'R12-S8 MRIO'!$AU$100</f>
        <v>5.7733879214051318E-6</v>
      </c>
      <c r="AV79">
        <f>'R12-S8 MRIO'!AV79/'R12-S8 MRIO'!$AV$100</f>
        <v>7.0585522040716449E-6</v>
      </c>
      <c r="AW79">
        <f>'R12-S8 MRIO'!AW79/'R12-S8 MRIO'!$AW$100</f>
        <v>1.8266200854940137E-6</v>
      </c>
      <c r="AX79">
        <f>'R12-S8 MRIO'!AX79/'R12-S8 MRIO'!$AX$100</f>
        <v>4.6524116422750233E-6</v>
      </c>
      <c r="AY79">
        <f>'R12-S8 MRIO'!AY79/'R12-S8 MRIO'!$AY$100</f>
        <v>1.6243170930302697E-2</v>
      </c>
      <c r="AZ79">
        <f>'R12-S8 MRIO'!AZ79/'R12-S8 MRIO'!$AZ$100</f>
        <v>5.9993006831028867E-4</v>
      </c>
      <c r="BA79">
        <f>'R12-S8 MRIO'!BA79/'R12-S8 MRIO'!$BA$100</f>
        <v>2.0567818105452157E-3</v>
      </c>
      <c r="BB79">
        <f>'R12-S8 MRIO'!BB79/'R12-S8 MRIO'!$BB$100</f>
        <v>4.1390734250275379E-4</v>
      </c>
      <c r="BC79">
        <f>'R12-S8 MRIO'!BC79/'R12-S8 MRIO'!$BC$100</f>
        <v>4.664579734229483E-4</v>
      </c>
      <c r="BD79">
        <f>'R12-S8 MRIO'!BD79/'R12-S8 MRIO'!$BD$100</f>
        <v>4.7465087705246033E-3</v>
      </c>
      <c r="BE79">
        <f>'R12-S8 MRIO'!BE79/'R12-S8 MRIO'!$BE$100</f>
        <v>3.3885303120719944E-4</v>
      </c>
      <c r="BF79">
        <f>'R12-S8 MRIO'!BF79/'R12-S8 MRIO'!$BF$100</f>
        <v>2.0728378315065725E-3</v>
      </c>
      <c r="BG79">
        <f>'R12-S8 MRIO'!BG79/'R12-S8 MRIO'!$BG$100</f>
        <v>2.6031098009442594E-3</v>
      </c>
      <c r="BH79">
        <f>'R12-S8 MRIO'!BH79/'R12-S8 MRIO'!$BH$100</f>
        <v>8.5868593863541547E-4</v>
      </c>
      <c r="BI79">
        <f>'R12-S8 MRIO'!BI79/'R12-S8 MRIO'!$BI$100</f>
        <v>9.3269945345708779E-4</v>
      </c>
      <c r="BJ79">
        <f>'R12-S8 MRIO'!BJ79/'R12-S8 MRIO'!$BJ$100</f>
        <v>6.861860047118483E-4</v>
      </c>
      <c r="BK79">
        <f>'R12-S8 MRIO'!BK79/'R12-S8 MRIO'!$BK$100</f>
        <v>1.1343261820706391E-3</v>
      </c>
      <c r="BL79">
        <f>'R12-S8 MRIO'!BL79/'R12-S8 MRIO'!$BL$100</f>
        <v>1.4735561542253682E-2</v>
      </c>
      <c r="BM79">
        <f>'R12-S8 MRIO'!BM79/'R12-S8 MRIO'!$BM$100</f>
        <v>2.1514416750116772E-3</v>
      </c>
      <c r="BN79">
        <f>'R12-S8 MRIO'!BN79/'R12-S8 MRIO'!$BN$100</f>
        <v>1.4403058976698757E-3</v>
      </c>
      <c r="BO79">
        <f>'R12-S8 MRIO'!BO79/'R12-S8 MRIO'!$BO$100</f>
        <v>1.0412684597776826E-4</v>
      </c>
      <c r="BP79">
        <f>'R12-S8 MRIO'!BP79/'R12-S8 MRIO'!$BP$100</f>
        <v>4.0560688539377401E-4</v>
      </c>
      <c r="BQ79">
        <f>'R12-S8 MRIO'!BQ79/'R12-S8 MRIO'!$BQ$100</f>
        <v>2.3318025837295854E-5</v>
      </c>
      <c r="BR79">
        <f>'R12-S8 MRIO'!BR79/'R12-S8 MRIO'!$BR$100</f>
        <v>2.5337729931265978E-4</v>
      </c>
      <c r="BS79">
        <f>'R12-S8 MRIO'!BS79/'R12-S8 MRIO'!$BS$100</f>
        <v>2.7306814652414461E-4</v>
      </c>
      <c r="BT79">
        <f>'R12-S8 MRIO'!BT79/'R12-S8 MRIO'!$BT$100</f>
        <v>2.0428244347474466E-4</v>
      </c>
      <c r="BU79">
        <f>'R12-S8 MRIO'!BU79/'R12-S8 MRIO'!$BU$100</f>
        <v>3.9431598082448284E-4</v>
      </c>
      <c r="BV79">
        <f>'R12-S8 MRIO'!BV79/'R12-S8 MRIO'!$BV$100</f>
        <v>1.4690308903381153E-4</v>
      </c>
      <c r="BW79">
        <f>'R12-S8 MRIO'!BW79/'R12-S8 MRIO'!$BW$100</f>
        <v>5.8113515722745864E-3</v>
      </c>
      <c r="BX79">
        <f>'R12-S8 MRIO'!BX79/'R12-S8 MRIO'!$BX$100</f>
        <v>7.2433621923151711E-2</v>
      </c>
      <c r="BY79">
        <f>'R12-S8 MRIO'!BY79/'R12-S8 MRIO'!$BY$100</f>
        <v>4.6515739843237926E-3</v>
      </c>
      <c r="BZ79">
        <f>'R12-S8 MRIO'!BZ79/'R12-S8 MRIO'!$BZ$100</f>
        <v>5.0214593990535093E-2</v>
      </c>
      <c r="CA79">
        <f>'R12-S8 MRIO'!CA79/'R12-S8 MRIO'!$CA$100</f>
        <v>5.2807624986269203E-2</v>
      </c>
      <c r="CB79">
        <f>'R12-S8 MRIO'!CB79/'R12-S8 MRIO'!$CB$100</f>
        <v>6.5414612313845238E-2</v>
      </c>
      <c r="CC79">
        <f>'R12-S8 MRIO'!CC79/'R12-S8 MRIO'!$CC$100</f>
        <v>5.3675343533285423E-2</v>
      </c>
      <c r="CD79">
        <f>'R12-S8 MRIO'!CD79/'R12-S8 MRIO'!$CD$100</f>
        <v>3.346991765246201E-2</v>
      </c>
      <c r="CE79">
        <f>'R12-S8 MRIO'!CE79/'R12-S8 MRIO'!$CE$100</f>
        <v>1.2405779745058092E-4</v>
      </c>
      <c r="CF79">
        <f>'R12-S8 MRIO'!CF79/'R12-S8 MRIO'!$CF$100</f>
        <v>4.8460645828000372E-5</v>
      </c>
      <c r="CG79">
        <f>'R12-S8 MRIO'!CG79/'R12-S8 MRIO'!$CG$100</f>
        <v>2.67654426974331E-5</v>
      </c>
      <c r="CH79">
        <f>'R12-S8 MRIO'!CH79/'R12-S8 MRIO'!$CH$100</f>
        <v>7.3956683917593858E-5</v>
      </c>
      <c r="CI79">
        <f>'R12-S8 MRIO'!CI79/'R12-S8 MRIO'!$CI$100</f>
        <v>1.0295605077597191E-4</v>
      </c>
      <c r="CU79" s="5">
        <f t="shared" si="2"/>
        <v>0.39501804459981343</v>
      </c>
      <c r="CV79" s="2">
        <v>1.9052775576710701E-2</v>
      </c>
      <c r="CW79" s="2">
        <v>7.1825203485786897E-3</v>
      </c>
      <c r="CX79" s="2">
        <v>12.3087215423584</v>
      </c>
      <c r="CY79" s="2">
        <v>0.22022366523742701</v>
      </c>
      <c r="CZ79" s="2">
        <v>40.5461616516113</v>
      </c>
      <c r="DA79" s="2">
        <v>10.765474319458001</v>
      </c>
      <c r="DB79" s="2">
        <v>186.81433105468801</v>
      </c>
      <c r="DC79" s="2">
        <v>408.23034667968801</v>
      </c>
      <c r="DD79" s="2">
        <v>7.3260550498962402</v>
      </c>
      <c r="DE79" s="2">
        <v>302.63850007997826</v>
      </c>
      <c r="DF79" s="2">
        <v>218.58804321289099</v>
      </c>
      <c r="DG79" s="2">
        <v>138.11199951171901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110.48358154296901</v>
      </c>
      <c r="DR79">
        <v>0</v>
      </c>
      <c r="DS79">
        <v>0</v>
      </c>
      <c r="DT79" s="3">
        <f>'[1]GovtExp (VDGM+VIGM)'!C78</f>
        <v>1.1428894497456099E-9</v>
      </c>
      <c r="DU79" s="3">
        <f>'[1]GovtExp (VDGM+VIGM)'!D78</f>
        <v>1.4243020984849901E-7</v>
      </c>
      <c r="DV79" s="3">
        <f>'[1]GovtExp (VDGM+VIGM)'!E78</f>
        <v>5.5331587645923698E-5</v>
      </c>
      <c r="DW79" s="3">
        <f>'[1]GovtExp (VDGM+VIGM)'!F78</f>
        <v>1.4952611593343999E-8</v>
      </c>
      <c r="DX79" s="3">
        <f>'[1]GovtExp (VDGM+VIGM)'!G78</f>
        <v>7.57958623580635E-5</v>
      </c>
      <c r="DY79" s="3">
        <f>'[1]GovtExp (VDGM+VIGM)'!H78</f>
        <v>2.2385207557817901E-5</v>
      </c>
      <c r="DZ79" s="3">
        <f>'[1]GovtExp (VDGM+VIGM)'!I78</f>
        <v>6.5885331423487501E-5</v>
      </c>
      <c r="EA79" s="3">
        <f>'[1]GovtExp (VDGM+VIGM)'!J78</f>
        <v>6.5313192317262303E-4</v>
      </c>
      <c r="EB79" s="3">
        <f>'[1]GovtExp (VDGM+VIGM)'!K78</f>
        <v>5.2771927585126798E-5</v>
      </c>
      <c r="EC79" s="3">
        <f>'[1]GovtExp (VDGM+VIGM)'!L78</f>
        <v>5.163573828141923E-4</v>
      </c>
      <c r="ED79" s="3">
        <f>'[1]GovtExp (VDGM+VIGM)'!M78</f>
        <v>4.2224986827932298E-4</v>
      </c>
      <c r="EE79" s="3">
        <f>'[1]GovtExp (VDGM+VIGM)'!N78</f>
        <v>3.5507808206602898E-4</v>
      </c>
      <c r="EF79" s="3">
        <f>[1]Export!C78</f>
        <v>9.0723171830177293E-2</v>
      </c>
      <c r="EG79" s="3">
        <f>[1]Export!D78</f>
        <v>8.1306725740432698E-2</v>
      </c>
      <c r="EH79" s="3">
        <f>[1]Export!E78</f>
        <v>135.20252990722699</v>
      </c>
      <c r="EI79" s="3">
        <f>[1]Export!F78</f>
        <v>1.0328558683395399</v>
      </c>
      <c r="EJ79" s="3">
        <f>[1]Export!G78</f>
        <v>287.66152954101602</v>
      </c>
      <c r="EK79" s="3">
        <f>[1]Export!H78</f>
        <v>12.6457710266113</v>
      </c>
      <c r="EL79" s="3">
        <f>[1]Export!I78</f>
        <v>970.561767578125</v>
      </c>
      <c r="EM79" s="3">
        <f>[1]Export!J78</f>
        <v>2199.91064453125</v>
      </c>
      <c r="EN79" s="3">
        <f>[1]Export!K78</f>
        <v>162.55999755859401</v>
      </c>
      <c r="EO79" s="3">
        <f>[1]Export!L78</f>
        <v>0.14387625455856301</v>
      </c>
      <c r="EP79" s="3">
        <f>[1]Export!M78</f>
        <v>3188.708984375</v>
      </c>
      <c r="EQ79" s="3">
        <f>[1]Export!N78</f>
        <v>702.63873291015602</v>
      </c>
      <c r="ER79">
        <f t="shared" si="3"/>
        <v>9098.0906482897662</v>
      </c>
    </row>
    <row r="80" spans="1:148" x14ac:dyDescent="0.35">
      <c r="A80" s="1" t="s">
        <v>14</v>
      </c>
      <c r="B80" t="s">
        <v>21</v>
      </c>
      <c r="C80">
        <f>'R12-S8 MRIO'!C80/'R12-S8 MRIO'!$C$100</f>
        <v>2.4787483552207339E-7</v>
      </c>
      <c r="D80">
        <f>'R12-S8 MRIO'!D80/'R12-S8 MRIO'!$D$100</f>
        <v>3.2543301269660084E-7</v>
      </c>
      <c r="E80">
        <f>'R12-S8 MRIO'!E80/'R12-S8 MRIO'!$E$100</f>
        <v>7.6621846987509464E-8</v>
      </c>
      <c r="F80">
        <f>'R12-S8 MRIO'!F80/'R12-S8 MRIO'!$F$100</f>
        <v>9.7985912121498591E-8</v>
      </c>
      <c r="G80">
        <f>'R12-S8 MRIO'!G80/'R12-S8 MRIO'!$G$100</f>
        <v>1.9701258986106588E-6</v>
      </c>
      <c r="H80">
        <f>'R12-S8 MRIO'!H80/'R12-S8 MRIO'!$H$100</f>
        <v>1.5089292830982151E-6</v>
      </c>
      <c r="I80">
        <f>'R12-S8 MRIO'!I80/'R12-S8 MRIO'!$I$100</f>
        <v>5.7882405266097116E-8</v>
      </c>
      <c r="J80">
        <f>'R12-S8 MRIO'!J80/'R12-S8 MRIO'!$J$100</f>
        <v>2.3409969836002169E-7</v>
      </c>
      <c r="K80">
        <f>'R12-S8 MRIO'!K80/'R12-S8 MRIO'!$K$100</f>
        <v>3.5782510724675039E-7</v>
      </c>
      <c r="L80">
        <f>'R12-S8 MRIO'!L80/'R12-S8 MRIO'!$L$100</f>
        <v>1.0300473167242902E-5</v>
      </c>
      <c r="M80">
        <f>'R12-S8 MRIO'!M80/'R12-S8 MRIO'!$M$100</f>
        <v>2.262925693377551E-7</v>
      </c>
      <c r="N80">
        <f>'R12-S8 MRIO'!N80/'R12-S8 MRIO'!$N$100</f>
        <v>6.0921315501593343E-7</v>
      </c>
      <c r="O80">
        <f>'R12-S8 MRIO'!O80/'R12-S8 MRIO'!$O$100</f>
        <v>2.5337875004438133E-5</v>
      </c>
      <c r="P80">
        <f>'R12-S8 MRIO'!P80/'R12-S8 MRIO'!$P$100</f>
        <v>1.1755224424974547E-6</v>
      </c>
      <c r="Q80">
        <f>'R12-S8 MRIO'!Q80/'R12-S8 MRIO'!$Q$100</f>
        <v>1.4757519900567093E-6</v>
      </c>
      <c r="R80">
        <f>'R12-S8 MRIO'!R80/'R12-S8 MRIO'!$R$100</f>
        <v>1.0544094152577663E-6</v>
      </c>
      <c r="S80">
        <f>'R12-S8 MRIO'!S80/'R12-S8 MRIO'!$S$100</f>
        <v>2.7471291020308704E-6</v>
      </c>
      <c r="T80">
        <f>'R12-S8 MRIO'!T80/'R12-S8 MRIO'!$T$100</f>
        <v>1.4583866272520733E-5</v>
      </c>
      <c r="U80">
        <f>'R12-S8 MRIO'!U80/'R12-S8 MRIO'!$U$100</f>
        <v>1.6024437723799558E-6</v>
      </c>
      <c r="V80">
        <f>'R12-S8 MRIO'!V80/'R12-S8 MRIO'!$V$100</f>
        <v>3.7714530067895196E-6</v>
      </c>
      <c r="W80">
        <f>'R12-S8 MRIO'!W80/'R12-S8 MRIO'!$W$100</f>
        <v>9.5135027539936236E-5</v>
      </c>
      <c r="X80">
        <f>'R12-S8 MRIO'!X80/'R12-S8 MRIO'!$X$100</f>
        <v>1.8230305259384159E-5</v>
      </c>
      <c r="Y80">
        <f>'R12-S8 MRIO'!Y80/'R12-S8 MRIO'!$Y$100</f>
        <v>6.4151295189658093E-6</v>
      </c>
      <c r="Z80">
        <f>'R12-S8 MRIO'!Z80/'R12-S8 MRIO'!$Z$100</f>
        <v>5.2521540773734997E-5</v>
      </c>
      <c r="AA80">
        <f>'R12-S8 MRIO'!AA80/'R12-S8 MRIO'!$AA$100</f>
        <v>5.8198697144455916E-7</v>
      </c>
      <c r="AB80">
        <f>'R12-S8 MRIO'!AB80/'R12-S8 MRIO'!$AB$100</f>
        <v>4.5897019821881168E-5</v>
      </c>
      <c r="AC80">
        <f>'R12-S8 MRIO'!AC80/'R12-S8 MRIO'!$AC$100</f>
        <v>5.475330827896553E-8</v>
      </c>
      <c r="AD80">
        <f>'R12-S8 MRIO'!AD80/'R12-S8 MRIO'!$AD$100</f>
        <v>1.1400193687470177E-6</v>
      </c>
      <c r="AE80">
        <f>'R12-S8 MRIO'!AE80/'R12-S8 MRIO'!$AE$100</f>
        <v>1.1785184587398014E-5</v>
      </c>
      <c r="AF80">
        <f>'R12-S8 MRIO'!AF80/'R12-S8 MRIO'!$AF$100</f>
        <v>1.4542742366243737E-5</v>
      </c>
      <c r="AG80">
        <f>'R12-S8 MRIO'!AG80/'R12-S8 MRIO'!$AG$100</f>
        <v>8.9256949589250557E-8</v>
      </c>
      <c r="AH80">
        <f>'R12-S8 MRIO'!AH80/'R12-S8 MRIO'!$AH$100</f>
        <v>1.6037359574917897E-6</v>
      </c>
      <c r="AI80">
        <f>'R12-S8 MRIO'!AI80/'R12-S8 MRIO'!$AI$100</f>
        <v>8.5947771612663282E-6</v>
      </c>
      <c r="AJ80">
        <f>'R12-S8 MRIO'!AJ80/'R12-S8 MRIO'!$AJ$100</f>
        <v>8.2566682620697728E-5</v>
      </c>
      <c r="AK80">
        <f>'R12-S8 MRIO'!AK80/'R12-S8 MRIO'!$AK$100</f>
        <v>1.3566776535494442E-5</v>
      </c>
      <c r="AL80">
        <f>'R12-S8 MRIO'!AL80/'R12-S8 MRIO'!$AL$100</f>
        <v>1.6790442172598507E-5</v>
      </c>
      <c r="AM80">
        <f>'R12-S8 MRIO'!AM80/'R12-S8 MRIO'!$AM$100</f>
        <v>1.7850360196211565E-4</v>
      </c>
      <c r="AN80">
        <f>'R12-S8 MRIO'!AN80/'R12-S8 MRIO'!$AN$100</f>
        <v>1.8582417959538211E-5</v>
      </c>
      <c r="AO80">
        <f>'R12-S8 MRIO'!AO80/'R12-S8 MRIO'!$AO$100</f>
        <v>6.47673108109178E-6</v>
      </c>
      <c r="AP80">
        <f>'R12-S8 MRIO'!AP80/'R12-S8 MRIO'!$AP$100</f>
        <v>1.1145321497637975E-4</v>
      </c>
      <c r="AQ80">
        <f>'R12-S8 MRIO'!AQ80/'R12-S8 MRIO'!$AQ$100</f>
        <v>1.200554424939819E-7</v>
      </c>
      <c r="AR80">
        <f>'R12-S8 MRIO'!AR80/'R12-S8 MRIO'!$AR$100</f>
        <v>4.8820220258867264E-6</v>
      </c>
      <c r="AS80">
        <f>'R12-S8 MRIO'!AS80/'R12-S8 MRIO'!$AS$100</f>
        <v>1.8010488013242751E-7</v>
      </c>
      <c r="AT80">
        <f>'R12-S8 MRIO'!AT80/'R12-S8 MRIO'!$AT$100</f>
        <v>1.1816232246034811E-6</v>
      </c>
      <c r="AU80">
        <f>'R12-S8 MRIO'!AU80/'R12-S8 MRIO'!$AU$100</f>
        <v>2.9618194653200425E-5</v>
      </c>
      <c r="AV80">
        <f>'R12-S8 MRIO'!AV80/'R12-S8 MRIO'!$AV$100</f>
        <v>1.22706731706415E-6</v>
      </c>
      <c r="AW80">
        <f>'R12-S8 MRIO'!AW80/'R12-S8 MRIO'!$AW$100</f>
        <v>2.6097634594034821E-6</v>
      </c>
      <c r="AX80">
        <f>'R12-S8 MRIO'!AX80/'R12-S8 MRIO'!$AX$100</f>
        <v>1.2838568490257356E-5</v>
      </c>
      <c r="AY80">
        <f>'R12-S8 MRIO'!AY80/'R12-S8 MRIO'!$AY$100</f>
        <v>5.2381802105866816E-4</v>
      </c>
      <c r="AZ80">
        <f>'R12-S8 MRIO'!AZ80/'R12-S8 MRIO'!$AZ$100</f>
        <v>1.5025315630232461E-4</v>
      </c>
      <c r="BA80">
        <f>'R12-S8 MRIO'!BA80/'R12-S8 MRIO'!$BA$100</f>
        <v>1.7375460156683064E-4</v>
      </c>
      <c r="BB80">
        <f>'R12-S8 MRIO'!BB80/'R12-S8 MRIO'!$BB$100</f>
        <v>7.9137674097658442E-5</v>
      </c>
      <c r="BC80">
        <f>'R12-S8 MRIO'!BC80/'R12-S8 MRIO'!$BC$100</f>
        <v>6.438625747072895E-4</v>
      </c>
      <c r="BD80">
        <f>'R12-S8 MRIO'!BD80/'R12-S8 MRIO'!$BD$100</f>
        <v>1.551693227402664E-4</v>
      </c>
      <c r="BE80">
        <f>'R12-S8 MRIO'!BE80/'R12-S8 MRIO'!$BE$100</f>
        <v>7.9517992371562303E-5</v>
      </c>
      <c r="BF80">
        <f>'R12-S8 MRIO'!BF80/'R12-S8 MRIO'!$BF$100</f>
        <v>1.2879023793955491E-3</v>
      </c>
      <c r="BG80">
        <f>'R12-S8 MRIO'!BG80/'R12-S8 MRIO'!$BG$100</f>
        <v>1.744073432958595E-4</v>
      </c>
      <c r="BH80">
        <f>'R12-S8 MRIO'!BH80/'R12-S8 MRIO'!$BH$100</f>
        <v>3.9189693034763045E-4</v>
      </c>
      <c r="BI80">
        <f>'R12-S8 MRIO'!BI80/'R12-S8 MRIO'!$BI$100</f>
        <v>1.2732972104129386E-4</v>
      </c>
      <c r="BJ80">
        <f>'R12-S8 MRIO'!BJ80/'R12-S8 MRIO'!$BJ$100</f>
        <v>1.6951739793455558E-4</v>
      </c>
      <c r="BK80">
        <f>'R12-S8 MRIO'!BK80/'R12-S8 MRIO'!$BK$100</f>
        <v>2.3300496788680827E-3</v>
      </c>
      <c r="BL80">
        <f>'R12-S8 MRIO'!BL80/'R12-S8 MRIO'!$BL$100</f>
        <v>1.3905539399003367E-3</v>
      </c>
      <c r="BM80">
        <f>'R12-S8 MRIO'!BM80/'R12-S8 MRIO'!$BM$100</f>
        <v>5.1369375972407083E-4</v>
      </c>
      <c r="BN80">
        <f>'R12-S8 MRIO'!BN80/'R12-S8 MRIO'!$BN$100</f>
        <v>1.2458950971821639E-3</v>
      </c>
      <c r="BO80">
        <f>'R12-S8 MRIO'!BO80/'R12-S8 MRIO'!$BO$100</f>
        <v>3.3566649867456205E-5</v>
      </c>
      <c r="BP80">
        <f>'R12-S8 MRIO'!BP80/'R12-S8 MRIO'!$BP$100</f>
        <v>6.1770656932894389E-4</v>
      </c>
      <c r="BQ80">
        <f>'R12-S8 MRIO'!BQ80/'R12-S8 MRIO'!$BQ$100</f>
        <v>4.5388918167227869E-5</v>
      </c>
      <c r="BR80">
        <f>'R12-S8 MRIO'!BR80/'R12-S8 MRIO'!$BR$100</f>
        <v>3.1156899605499019E-5</v>
      </c>
      <c r="BS80">
        <f>'R12-S8 MRIO'!BS80/'R12-S8 MRIO'!$BS$100</f>
        <v>3.5866581266888247E-4</v>
      </c>
      <c r="BT80">
        <f>'R12-S8 MRIO'!BT80/'R12-S8 MRIO'!$BT$100</f>
        <v>2.7218536955444145E-4</v>
      </c>
      <c r="BU80">
        <f>'R12-S8 MRIO'!BU80/'R12-S8 MRIO'!$BU$100</f>
        <v>1.8090373708420595E-4</v>
      </c>
      <c r="BV80">
        <f>'R12-S8 MRIO'!BV80/'R12-S8 MRIO'!$BV$100</f>
        <v>1.8860255730816398E-4</v>
      </c>
      <c r="BW80">
        <f>'R12-S8 MRIO'!BW80/'R12-S8 MRIO'!$BW$100</f>
        <v>4.0489894508680289E-3</v>
      </c>
      <c r="BX80">
        <f>'R12-S8 MRIO'!BX80/'R12-S8 MRIO'!$BX$100</f>
        <v>0.18338808623168409</v>
      </c>
      <c r="BY80">
        <f>'R12-S8 MRIO'!BY80/'R12-S8 MRIO'!$BY$100</f>
        <v>4.2540495125354197E-3</v>
      </c>
      <c r="BZ80">
        <f>'R12-S8 MRIO'!BZ80/'R12-S8 MRIO'!$BZ$100</f>
        <v>1.1409911104320479E-2</v>
      </c>
      <c r="CA80">
        <f>'R12-S8 MRIO'!CA80/'R12-S8 MRIO'!$CA$100</f>
        <v>0.22238112690499814</v>
      </c>
      <c r="CB80">
        <f>'R12-S8 MRIO'!CB80/'R12-S8 MRIO'!$CB$100</f>
        <v>9.4951447447914464E-2</v>
      </c>
      <c r="CC80">
        <f>'R12-S8 MRIO'!CC80/'R12-S8 MRIO'!$CC$100</f>
        <v>3.7001887964037167E-2</v>
      </c>
      <c r="CD80">
        <f>'R12-S8 MRIO'!CD80/'R12-S8 MRIO'!$CD$100</f>
        <v>0.11425000381091997</v>
      </c>
      <c r="CE80">
        <f>'R12-S8 MRIO'!CE80/'R12-S8 MRIO'!$CE$100</f>
        <v>2.6342369063320181E-5</v>
      </c>
      <c r="CF80">
        <f>'R12-S8 MRIO'!CF80/'R12-S8 MRIO'!$CF$100</f>
        <v>5.1007762315693814E-5</v>
      </c>
      <c r="CG80">
        <f>'R12-S8 MRIO'!CG80/'R12-S8 MRIO'!$CG$100</f>
        <v>1.6854748742807699E-5</v>
      </c>
      <c r="CH80">
        <f>'R12-S8 MRIO'!CH80/'R12-S8 MRIO'!$CH$100</f>
        <v>1.1537259418971591E-5</v>
      </c>
      <c r="CI80">
        <f>'R12-S8 MRIO'!CI80/'R12-S8 MRIO'!$CI$100</f>
        <v>3.4380341345320679E-4</v>
      </c>
      <c r="CU80" s="5">
        <f t="shared" si="2"/>
        <v>0.68410493403867345</v>
      </c>
      <c r="CV80" s="2">
        <v>7.7164811082184297E-3</v>
      </c>
      <c r="CW80" s="2">
        <v>9.4226770102977794E-2</v>
      </c>
      <c r="CX80" s="2">
        <v>5.2462224960327104</v>
      </c>
      <c r="CY80" s="2">
        <v>7.4292453937232503E-3</v>
      </c>
      <c r="CZ80" s="2">
        <v>3.96785593032837</v>
      </c>
      <c r="DA80" s="2">
        <v>0.15526005625724801</v>
      </c>
      <c r="DB80" s="2">
        <v>24.788337707519499</v>
      </c>
      <c r="DC80" s="2">
        <v>158.78773498535199</v>
      </c>
      <c r="DD80" s="2">
        <v>6.6004586219787598</v>
      </c>
      <c r="DE80" s="2">
        <v>2336.6236670129051</v>
      </c>
      <c r="DF80" s="2">
        <v>1043.83520507813</v>
      </c>
      <c r="DG80" s="2">
        <v>82.964897155761705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3075.20458984375</v>
      </c>
      <c r="DR80">
        <v>0</v>
      </c>
      <c r="DS80">
        <v>0</v>
      </c>
      <c r="DT80" s="3">
        <f>'[1]GovtExp (VDGM+VIGM)'!C79</f>
        <v>2.9908907350773E-8</v>
      </c>
      <c r="DU80" s="3">
        <f>'[1]GovtExp (VDGM+VIGM)'!D79</f>
        <v>3.2068146538222198E-7</v>
      </c>
      <c r="DV80" s="3">
        <f>'[1]GovtExp (VDGM+VIGM)'!E79</f>
        <v>3.8120837416499901E-5</v>
      </c>
      <c r="DW80" s="3">
        <f>'[1]GovtExp (VDGM+VIGM)'!F79</f>
        <v>1.36109306936305E-7</v>
      </c>
      <c r="DX80" s="3">
        <f>'[1]GovtExp (VDGM+VIGM)'!G79</f>
        <v>2.3876258637756101E-4</v>
      </c>
      <c r="DY80" s="3">
        <f>'[1]GovtExp (VDGM+VIGM)'!H79</f>
        <v>2.4115802261803799E-6</v>
      </c>
      <c r="DZ80" s="3">
        <f>'[1]GovtExp (VDGM+VIGM)'!I79</f>
        <v>4.11805754993111E-4</v>
      </c>
      <c r="EA80" s="3">
        <f>'[1]GovtExp (VDGM+VIGM)'!J79</f>
        <v>8.2386221038177599E-4</v>
      </c>
      <c r="EB80" s="3">
        <f>'[1]GovtExp (VDGM+VIGM)'!K79</f>
        <v>2.9011574224568898E-4</v>
      </c>
      <c r="EC80" s="3">
        <f>'[1]GovtExp (VDGM+VIGM)'!L79</f>
        <v>0.22736553673424043</v>
      </c>
      <c r="ED80" s="3">
        <f>'[1]GovtExp (VDGM+VIGM)'!M79</f>
        <v>4.0003370493650402E-2</v>
      </c>
      <c r="EE80" s="3">
        <f>'[1]GovtExp (VDGM+VIGM)'!N79</f>
        <v>9.7537552937865301E-4</v>
      </c>
      <c r="EF80" s="3">
        <f>[1]Export!C79</f>
        <v>3.9191182702779798E-2</v>
      </c>
      <c r="EG80" s="3">
        <f>[1]Export!D79</f>
        <v>0.72831809520721402</v>
      </c>
      <c r="EH80" s="3">
        <f>[1]Export!E79</f>
        <v>79.676055908203097</v>
      </c>
      <c r="EI80" s="3">
        <f>[1]Export!F79</f>
        <v>0.48022928833961498</v>
      </c>
      <c r="EJ80" s="3">
        <f>[1]Export!G79</f>
        <v>107.707679748535</v>
      </c>
      <c r="EK80" s="3">
        <f>[1]Export!H79</f>
        <v>5.4347176551818803</v>
      </c>
      <c r="EL80" s="3">
        <f>[1]Export!I79</f>
        <v>379.44055175781301</v>
      </c>
      <c r="EM80" s="3">
        <f>[1]Export!J79</f>
        <v>1553.15734863281</v>
      </c>
      <c r="EN80" s="3">
        <f>[1]Export!K79</f>
        <v>148.12733459472699</v>
      </c>
      <c r="EO80" s="3">
        <f>[1]Export!L79</f>
        <v>0.26877745985984802</v>
      </c>
      <c r="EP80" s="3">
        <f>[1]Export!M79</f>
        <v>7709.56494140625</v>
      </c>
      <c r="EQ80" s="3">
        <f>[1]Export!N79</f>
        <v>1272.40246582031</v>
      </c>
      <c r="ER80">
        <f t="shared" si="3"/>
        <v>17996.949572650807</v>
      </c>
    </row>
    <row r="81" spans="1:148" x14ac:dyDescent="0.35">
      <c r="A81" s="1" t="s">
        <v>14</v>
      </c>
      <c r="B81" t="s">
        <v>22</v>
      </c>
      <c r="C81">
        <f>'R12-S8 MRIO'!C81/'R12-S8 MRIO'!$C$100</f>
        <v>4.4909682016331475E-7</v>
      </c>
      <c r="D81">
        <f>'R12-S8 MRIO'!D81/'R12-S8 MRIO'!$D$100</f>
        <v>3.6222577785038213E-7</v>
      </c>
      <c r="E81">
        <f>'R12-S8 MRIO'!E81/'R12-S8 MRIO'!$E$100</f>
        <v>2.0662655835567617E-7</v>
      </c>
      <c r="F81">
        <f>'R12-S8 MRIO'!F81/'R12-S8 MRIO'!$F$100</f>
        <v>2.011438919639597E-7</v>
      </c>
      <c r="G81">
        <f>'R12-S8 MRIO'!G81/'R12-S8 MRIO'!$G$100</f>
        <v>2.4525710703938979E-7</v>
      </c>
      <c r="H81">
        <f>'R12-S8 MRIO'!H81/'R12-S8 MRIO'!$H$100</f>
        <v>2.4565457846563303E-7</v>
      </c>
      <c r="I81">
        <f>'R12-S8 MRIO'!I81/'R12-S8 MRIO'!$I$100</f>
        <v>3.3699923713434586E-8</v>
      </c>
      <c r="J81">
        <f>'R12-S8 MRIO'!J81/'R12-S8 MRIO'!$J$100</f>
        <v>8.6460217509365845E-8</v>
      </c>
      <c r="K81">
        <f>'R12-S8 MRIO'!K81/'R12-S8 MRIO'!$K$100</f>
        <v>8.8435287065777263E-7</v>
      </c>
      <c r="L81">
        <f>'R12-S8 MRIO'!L81/'R12-S8 MRIO'!$L$100</f>
        <v>5.3857214324906092E-5</v>
      </c>
      <c r="M81">
        <f>'R12-S8 MRIO'!M81/'R12-S8 MRIO'!$M$100</f>
        <v>5.0056766988443279E-7</v>
      </c>
      <c r="N81">
        <f>'R12-S8 MRIO'!N81/'R12-S8 MRIO'!$N$100</f>
        <v>1.3711481576856465E-6</v>
      </c>
      <c r="O81">
        <f>'R12-S8 MRIO'!O81/'R12-S8 MRIO'!$O$100</f>
        <v>1.305643618764961E-6</v>
      </c>
      <c r="P81">
        <f>'R12-S8 MRIO'!P81/'R12-S8 MRIO'!$P$100</f>
        <v>1.2039216547234794E-6</v>
      </c>
      <c r="Q81">
        <f>'R12-S8 MRIO'!Q81/'R12-S8 MRIO'!$Q$100</f>
        <v>1.6160786950883855E-6</v>
      </c>
      <c r="R81">
        <f>'R12-S8 MRIO'!R81/'R12-S8 MRIO'!$R$100</f>
        <v>2.1882715500216686E-6</v>
      </c>
      <c r="S81">
        <f>'R12-S8 MRIO'!S81/'R12-S8 MRIO'!$S$100</f>
        <v>2.3332837317182703E-7</v>
      </c>
      <c r="T81">
        <f>'R12-S8 MRIO'!T81/'R12-S8 MRIO'!$T$100</f>
        <v>7.7415059719394627E-7</v>
      </c>
      <c r="U81">
        <f>'R12-S8 MRIO'!U81/'R12-S8 MRIO'!$U$100</f>
        <v>1.2056168163521679E-7</v>
      </c>
      <c r="V81">
        <f>'R12-S8 MRIO'!V81/'R12-S8 MRIO'!$V$100</f>
        <v>2.148094446170936E-7</v>
      </c>
      <c r="W81">
        <f>'R12-S8 MRIO'!W81/'R12-S8 MRIO'!$W$100</f>
        <v>3.3502238594010049E-7</v>
      </c>
      <c r="X81">
        <f>'R12-S8 MRIO'!X81/'R12-S8 MRIO'!$X$100</f>
        <v>1.9661311236735477E-7</v>
      </c>
      <c r="Y81">
        <f>'R12-S8 MRIO'!Y81/'R12-S8 MRIO'!$Y$100</f>
        <v>2.1885699421035313E-7</v>
      </c>
      <c r="Z81">
        <f>'R12-S8 MRIO'!Z81/'R12-S8 MRIO'!$Z$100</f>
        <v>5.8553298246200305E-7</v>
      </c>
      <c r="AA81">
        <f>'R12-S8 MRIO'!AA81/'R12-S8 MRIO'!$AA$100</f>
        <v>1.3822325614511128E-7</v>
      </c>
      <c r="AB81">
        <f>'R12-S8 MRIO'!AB81/'R12-S8 MRIO'!$AB$100</f>
        <v>9.4075591006470593E-6</v>
      </c>
      <c r="AC81">
        <f>'R12-S8 MRIO'!AC81/'R12-S8 MRIO'!$AC$100</f>
        <v>6.746653775558001E-8</v>
      </c>
      <c r="AD81">
        <f>'R12-S8 MRIO'!AD81/'R12-S8 MRIO'!$AD$100</f>
        <v>4.9002205193906214E-7</v>
      </c>
      <c r="AE81">
        <f>'R12-S8 MRIO'!AE81/'R12-S8 MRIO'!$AE$100</f>
        <v>4.7838226383203885E-7</v>
      </c>
      <c r="AF81">
        <f>'R12-S8 MRIO'!AF81/'R12-S8 MRIO'!$AF$100</f>
        <v>7.5390365785127018E-8</v>
      </c>
      <c r="AG81">
        <f>'R12-S8 MRIO'!AG81/'R12-S8 MRIO'!$AG$100</f>
        <v>1.8812671135603962E-8</v>
      </c>
      <c r="AH81">
        <f>'R12-S8 MRIO'!AH81/'R12-S8 MRIO'!$AH$100</f>
        <v>1.3158046532214835E-7</v>
      </c>
      <c r="AI81">
        <f>'R12-S8 MRIO'!AI81/'R12-S8 MRIO'!$AI$100</f>
        <v>3.4294569896758082E-7</v>
      </c>
      <c r="AJ81">
        <f>'R12-S8 MRIO'!AJ81/'R12-S8 MRIO'!$AJ$100</f>
        <v>1.9650011569137895E-6</v>
      </c>
      <c r="AK81">
        <f>'R12-S8 MRIO'!AK81/'R12-S8 MRIO'!$AK$100</f>
        <v>3.7849661257417489E-7</v>
      </c>
      <c r="AL81">
        <f>'R12-S8 MRIO'!AL81/'R12-S8 MRIO'!$AL$100</f>
        <v>4.9892661893649508E-7</v>
      </c>
      <c r="AM81">
        <f>'R12-S8 MRIO'!AM81/'R12-S8 MRIO'!$AM$100</f>
        <v>4.6622391220414924E-7</v>
      </c>
      <c r="AN81">
        <f>'R12-S8 MRIO'!AN81/'R12-S8 MRIO'!$AN$100</f>
        <v>2.7880730800091307E-7</v>
      </c>
      <c r="AO81">
        <f>'R12-S8 MRIO'!AO81/'R12-S8 MRIO'!$AO$100</f>
        <v>1.0154269887389551E-7</v>
      </c>
      <c r="AP81">
        <f>'R12-S8 MRIO'!AP81/'R12-S8 MRIO'!$AP$100</f>
        <v>5.4675162969848812E-7</v>
      </c>
      <c r="AQ81">
        <f>'R12-S8 MRIO'!AQ81/'R12-S8 MRIO'!$AQ$100</f>
        <v>9.9169329213274924E-8</v>
      </c>
      <c r="AR81">
        <f>'R12-S8 MRIO'!AR81/'R12-S8 MRIO'!$AR$100</f>
        <v>2.4240203041143939E-6</v>
      </c>
      <c r="AS81">
        <f>'R12-S8 MRIO'!AS81/'R12-S8 MRIO'!$AS$100</f>
        <v>1.657914711430363E-7</v>
      </c>
      <c r="AT81">
        <f>'R12-S8 MRIO'!AT81/'R12-S8 MRIO'!$AT$100</f>
        <v>6.8344487870188617E-7</v>
      </c>
      <c r="AU81">
        <f>'R12-S8 MRIO'!AU81/'R12-S8 MRIO'!$AU$100</f>
        <v>6.653803027842203E-7</v>
      </c>
      <c r="AV81">
        <f>'R12-S8 MRIO'!AV81/'R12-S8 MRIO'!$AV$100</f>
        <v>4.3949101387207309E-7</v>
      </c>
      <c r="AW81">
        <f>'R12-S8 MRIO'!AW81/'R12-S8 MRIO'!$AW$100</f>
        <v>6.574940100131643E-7</v>
      </c>
      <c r="AX81">
        <f>'R12-S8 MRIO'!AX81/'R12-S8 MRIO'!$AX$100</f>
        <v>9.6808617463710888E-7</v>
      </c>
      <c r="AY81">
        <f>'R12-S8 MRIO'!AY81/'R12-S8 MRIO'!$AY$100</f>
        <v>1.0286595011076137E-5</v>
      </c>
      <c r="AZ81">
        <f>'R12-S8 MRIO'!AZ81/'R12-S8 MRIO'!$AZ$100</f>
        <v>1.6212551016707232E-6</v>
      </c>
      <c r="BA81">
        <f>'R12-S8 MRIO'!BA81/'R12-S8 MRIO'!$BA$100</f>
        <v>2.1892907255494809E-6</v>
      </c>
      <c r="BB81">
        <f>'R12-S8 MRIO'!BB81/'R12-S8 MRIO'!$BB$100</f>
        <v>1.1135705297256785E-6</v>
      </c>
      <c r="BC81">
        <f>'R12-S8 MRIO'!BC81/'R12-S8 MRIO'!$BC$100</f>
        <v>8.2134064371927542E-7</v>
      </c>
      <c r="BD81">
        <f>'R12-S8 MRIO'!BD81/'R12-S8 MRIO'!$BD$100</f>
        <v>5.545106917292694E-7</v>
      </c>
      <c r="BE81">
        <f>'R12-S8 MRIO'!BE81/'R12-S8 MRIO'!$BE$100</f>
        <v>6.7424903322096605E-7</v>
      </c>
      <c r="BF81">
        <f>'R12-S8 MRIO'!BF81/'R12-S8 MRIO'!$BF$100</f>
        <v>2.4403204896891797E-6</v>
      </c>
      <c r="BG81">
        <f>'R12-S8 MRIO'!BG81/'R12-S8 MRIO'!$BG$100</f>
        <v>1.1789168314150271E-6</v>
      </c>
      <c r="BH81">
        <f>'R12-S8 MRIO'!BH81/'R12-S8 MRIO'!$BH$100</f>
        <v>1.7692433422650068E-6</v>
      </c>
      <c r="BI81">
        <f>'R12-S8 MRIO'!BI81/'R12-S8 MRIO'!$BI$100</f>
        <v>7.4347531296816202E-7</v>
      </c>
      <c r="BJ81">
        <f>'R12-S8 MRIO'!BJ81/'R12-S8 MRIO'!$BJ$100</f>
        <v>9.2395432959897881E-7</v>
      </c>
      <c r="BK81">
        <f>'R12-S8 MRIO'!BK81/'R12-S8 MRIO'!$BK$100</f>
        <v>8.5212980266512316E-7</v>
      </c>
      <c r="BL81">
        <f>'R12-S8 MRIO'!BL81/'R12-S8 MRIO'!$BL$100</f>
        <v>1.7255541674656209E-6</v>
      </c>
      <c r="BM81">
        <f>'R12-S8 MRIO'!BM81/'R12-S8 MRIO'!$BM$100</f>
        <v>1.5959624949902956E-6</v>
      </c>
      <c r="BN81">
        <f>'R12-S8 MRIO'!BN81/'R12-S8 MRIO'!$BN$100</f>
        <v>1.4192322554679577E-6</v>
      </c>
      <c r="BO81">
        <f>'R12-S8 MRIO'!BO81/'R12-S8 MRIO'!$BO$100</f>
        <v>6.5955976981055586E-8</v>
      </c>
      <c r="BP81">
        <f>'R12-S8 MRIO'!BP81/'R12-S8 MRIO'!$BP$100</f>
        <v>9.6145884313605966E-7</v>
      </c>
      <c r="BQ81">
        <f>'R12-S8 MRIO'!BQ81/'R12-S8 MRIO'!$BQ$100</f>
        <v>4.7081335924205405E-8</v>
      </c>
      <c r="BR81">
        <f>'R12-S8 MRIO'!BR81/'R12-S8 MRIO'!$BR$100</f>
        <v>9.466470391706304E-8</v>
      </c>
      <c r="BS81">
        <f>'R12-S8 MRIO'!BS81/'R12-S8 MRIO'!$BS$100</f>
        <v>7.0330213678496446E-8</v>
      </c>
      <c r="BT81">
        <f>'R12-S8 MRIO'!BT81/'R12-S8 MRIO'!$BT$100</f>
        <v>3.0937702753308828E-7</v>
      </c>
      <c r="BU81">
        <f>'R12-S8 MRIO'!BU81/'R12-S8 MRIO'!$BU$100</f>
        <v>2.1491093993621056E-7</v>
      </c>
      <c r="BV81">
        <f>'R12-S8 MRIO'!BV81/'R12-S8 MRIO'!$BV$100</f>
        <v>1.4839084978533356E-7</v>
      </c>
      <c r="BW81">
        <f>'R12-S8 MRIO'!BW81/'R12-S8 MRIO'!$BW$100</f>
        <v>7.246665116074468E-3</v>
      </c>
      <c r="BX81">
        <f>'R12-S8 MRIO'!BX81/'R12-S8 MRIO'!$BX$100</f>
        <v>0.19092468107173391</v>
      </c>
      <c r="BY81">
        <f>'R12-S8 MRIO'!BY81/'R12-S8 MRIO'!$BY$100</f>
        <v>7.0907687176856443E-3</v>
      </c>
      <c r="BZ81">
        <f>'R12-S8 MRIO'!BZ81/'R12-S8 MRIO'!$BZ$100</f>
        <v>2.4699950960687691E-2</v>
      </c>
      <c r="CA81">
        <f>'R12-S8 MRIO'!CA81/'R12-S8 MRIO'!$CA$100</f>
        <v>1.8883231975832349E-2</v>
      </c>
      <c r="CB81">
        <f>'R12-S8 MRIO'!CB81/'R12-S8 MRIO'!$CB$100</f>
        <v>2.7489084136971983E-2</v>
      </c>
      <c r="CC81">
        <f>'R12-S8 MRIO'!CC81/'R12-S8 MRIO'!$CC$100</f>
        <v>2.4005528515383283E-2</v>
      </c>
      <c r="CD81">
        <f>'R12-S8 MRIO'!CD81/'R12-S8 MRIO'!$CD$100</f>
        <v>2.3002438162488217E-2</v>
      </c>
      <c r="CE81">
        <f>'R12-S8 MRIO'!CE81/'R12-S8 MRIO'!$CE$100</f>
        <v>3.8039906859780832E-7</v>
      </c>
      <c r="CF81">
        <f>'R12-S8 MRIO'!CF81/'R12-S8 MRIO'!$CF$100</f>
        <v>4.9956928322555906E-7</v>
      </c>
      <c r="CG81">
        <f>'R12-S8 MRIO'!CG81/'R12-S8 MRIO'!$CG$100</f>
        <v>1.6621025865065229E-7</v>
      </c>
      <c r="CH81">
        <f>'R12-S8 MRIO'!CH81/'R12-S8 MRIO'!$CH$100</f>
        <v>1.6212029752006724E-7</v>
      </c>
      <c r="CI81">
        <f>'R12-S8 MRIO'!CI81/'R12-S8 MRIO'!$CI$100</f>
        <v>2.1291446665078247E-7</v>
      </c>
      <c r="CU81" s="5">
        <f t="shared" si="2"/>
        <v>0.3234645168897079</v>
      </c>
      <c r="CV81" s="2">
        <v>1.50800670962781E-3</v>
      </c>
      <c r="CW81" s="2">
        <v>3.5878151655197102E-2</v>
      </c>
      <c r="CX81" s="2">
        <v>0.15395992994308499</v>
      </c>
      <c r="CY81" s="2">
        <v>5.60659216716886E-3</v>
      </c>
      <c r="CZ81" s="2">
        <v>0.202774733304977</v>
      </c>
      <c r="DA81" s="2">
        <v>0.12696748971939101</v>
      </c>
      <c r="DB81" s="2">
        <v>0.27960234880447399</v>
      </c>
      <c r="DC81" s="2">
        <v>0.38157501816749601</v>
      </c>
      <c r="DD81" s="2">
        <v>2.51290462911129E-2</v>
      </c>
      <c r="DE81" s="2">
        <v>1076.8968579168456</v>
      </c>
      <c r="DF81" s="2">
        <v>3.2570154666900599</v>
      </c>
      <c r="DG81" s="2">
        <v>14.473461151123001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137.79698181152301</v>
      </c>
      <c r="DR81">
        <v>0</v>
      </c>
      <c r="DS81">
        <v>0</v>
      </c>
      <c r="DT81" s="3">
        <f>'[1]GovtExp (VDGM+VIGM)'!C80</f>
        <v>2.6507771977435401E-8</v>
      </c>
      <c r="DU81" s="3">
        <f>'[1]GovtExp (VDGM+VIGM)'!D80</f>
        <v>8.3339682532823602E-7</v>
      </c>
      <c r="DV81" s="3">
        <f>'[1]GovtExp (VDGM+VIGM)'!E80</f>
        <v>3.5948346521763601E-6</v>
      </c>
      <c r="DW81" s="3">
        <f>'[1]GovtExp (VDGM+VIGM)'!F80</f>
        <v>1.87419871622296E-7</v>
      </c>
      <c r="DX81" s="3">
        <f>'[1]GovtExp (VDGM+VIGM)'!G80</f>
        <v>4.0629056456964497E-6</v>
      </c>
      <c r="DY81" s="3">
        <f>'[1]GovtExp (VDGM+VIGM)'!H80</f>
        <v>3.4477811823307998E-6</v>
      </c>
      <c r="DZ81" s="3">
        <f>'[1]GovtExp (VDGM+VIGM)'!I80</f>
        <v>7.1730937634129103E-6</v>
      </c>
      <c r="EA81" s="3">
        <f>'[1]GovtExp (VDGM+VIGM)'!J80</f>
        <v>1.04816735984059E-5</v>
      </c>
      <c r="EB81" s="3">
        <f>'[1]GovtExp (VDGM+VIGM)'!K80</f>
        <v>5.5212501592904996E-7</v>
      </c>
      <c r="EC81" s="3">
        <f>'[1]GovtExp (VDGM+VIGM)'!L80</f>
        <v>2.0400161724365918E-2</v>
      </c>
      <c r="ED81" s="3">
        <f>'[1]GovtExp (VDGM+VIGM)'!M80</f>
        <v>8.2931466749869301E-5</v>
      </c>
      <c r="EE81" s="3">
        <f>'[1]GovtExp (VDGM+VIGM)'!N80</f>
        <v>3.8016831967979702E-4</v>
      </c>
      <c r="EF81" s="3">
        <f>[1]Export!C80</f>
        <v>6.2206592410802798E-3</v>
      </c>
      <c r="EG81" s="3">
        <f>[1]Export!D80</f>
        <v>0.14641608297824901</v>
      </c>
      <c r="EH81" s="3">
        <f>[1]Export!E80</f>
        <v>0.64807045459747303</v>
      </c>
      <c r="EI81" s="3">
        <f>[1]Export!F80</f>
        <v>2.60201822966337E-2</v>
      </c>
      <c r="EJ81" s="3">
        <f>[1]Export!G80</f>
        <v>0.84437829256057695</v>
      </c>
      <c r="EK81" s="3">
        <f>[1]Export!H80</f>
        <v>0.56108701229095503</v>
      </c>
      <c r="EL81" s="3">
        <f>[1]Export!I80</f>
        <v>1.2879621982574501</v>
      </c>
      <c r="EM81" s="3">
        <f>[1]Export!J80</f>
        <v>1.8836086988449099</v>
      </c>
      <c r="EN81" s="3">
        <f>[1]Export!K80</f>
        <v>0.107178077101707</v>
      </c>
      <c r="EO81" s="3">
        <f>[1]Export!L80</f>
        <v>4.1899904608726501E-3</v>
      </c>
      <c r="EP81" s="3">
        <f>[1]Export!M80</f>
        <v>14.030932426452599</v>
      </c>
      <c r="EQ81" s="3">
        <f>[1]Export!N80</f>
        <v>63.424705505371101</v>
      </c>
      <c r="ER81">
        <f t="shared" si="3"/>
        <v>1317.2759098984261</v>
      </c>
    </row>
    <row r="82" spans="1:148" x14ac:dyDescent="0.35">
      <c r="A82" s="1" t="s">
        <v>14</v>
      </c>
      <c r="B82" t="s">
        <v>23</v>
      </c>
      <c r="C82">
        <f>'R12-S8 MRIO'!C82/'R12-S8 MRIO'!$C$100</f>
        <v>8.5727140926274557E-6</v>
      </c>
      <c r="D82">
        <f>'R12-S8 MRIO'!D82/'R12-S8 MRIO'!$D$100</f>
        <v>5.5543109835356738E-6</v>
      </c>
      <c r="E82">
        <f>'R12-S8 MRIO'!E82/'R12-S8 MRIO'!$E$100</f>
        <v>1.2335427786806571E-6</v>
      </c>
      <c r="F82">
        <f>'R12-S8 MRIO'!F82/'R12-S8 MRIO'!$F$100</f>
        <v>4.9536375999835505E-7</v>
      </c>
      <c r="G82">
        <f>'R12-S8 MRIO'!G82/'R12-S8 MRIO'!$G$100</f>
        <v>1.9443990417849689E-6</v>
      </c>
      <c r="H82">
        <f>'R12-S8 MRIO'!H82/'R12-S8 MRIO'!$H$100</f>
        <v>4.6166270619486326E-6</v>
      </c>
      <c r="I82">
        <f>'R12-S8 MRIO'!I82/'R12-S8 MRIO'!$I$100</f>
        <v>8.4128627506113055E-7</v>
      </c>
      <c r="J82">
        <f>'R12-S8 MRIO'!J82/'R12-S8 MRIO'!$J$100</f>
        <v>1.5524563221054716E-6</v>
      </c>
      <c r="K82">
        <f>'R12-S8 MRIO'!K82/'R12-S8 MRIO'!$K$100</f>
        <v>7.1721612863438114E-7</v>
      </c>
      <c r="L82">
        <f>'R12-S8 MRIO'!L82/'R12-S8 MRIO'!$L$100</f>
        <v>4.21381739443516E-5</v>
      </c>
      <c r="M82">
        <f>'R12-S8 MRIO'!M82/'R12-S8 MRIO'!$M$100</f>
        <v>2.248938508140212E-7</v>
      </c>
      <c r="N82">
        <f>'R12-S8 MRIO'!N82/'R12-S8 MRIO'!$N$100</f>
        <v>3.8734003080397623E-7</v>
      </c>
      <c r="O82">
        <f>'R12-S8 MRIO'!O82/'R12-S8 MRIO'!$O$100</f>
        <v>1.0186787278182363E-6</v>
      </c>
      <c r="P82">
        <f>'R12-S8 MRIO'!P82/'R12-S8 MRIO'!$P$100</f>
        <v>1.2578046740102196E-5</v>
      </c>
      <c r="Q82">
        <f>'R12-S8 MRIO'!Q82/'R12-S8 MRIO'!$Q$100</f>
        <v>2.6793560341934595E-6</v>
      </c>
      <c r="R82">
        <f>'R12-S8 MRIO'!R82/'R12-S8 MRIO'!$R$100</f>
        <v>1.1854039541865629E-6</v>
      </c>
      <c r="S82">
        <f>'R12-S8 MRIO'!S82/'R12-S8 MRIO'!$S$100</f>
        <v>3.2413769519201765E-7</v>
      </c>
      <c r="T82">
        <f>'R12-S8 MRIO'!T82/'R12-S8 MRIO'!$T$100</f>
        <v>1.4072469560014752E-6</v>
      </c>
      <c r="U82">
        <f>'R12-S8 MRIO'!U82/'R12-S8 MRIO'!$U$100</f>
        <v>8.9392296818137582E-8</v>
      </c>
      <c r="V82">
        <f>'R12-S8 MRIO'!V82/'R12-S8 MRIO'!$V$100</f>
        <v>8.7525728161976117E-8</v>
      </c>
      <c r="W82">
        <f>'R12-S8 MRIO'!W82/'R12-S8 MRIO'!$W$100</f>
        <v>4.1339041112078841E-7</v>
      </c>
      <c r="X82">
        <f>'R12-S8 MRIO'!X82/'R12-S8 MRIO'!$X$100</f>
        <v>1.1304179376598247E-6</v>
      </c>
      <c r="Y82">
        <f>'R12-S8 MRIO'!Y82/'R12-S8 MRIO'!$Y$100</f>
        <v>5.1651662674605308E-7</v>
      </c>
      <c r="Z82">
        <f>'R12-S8 MRIO'!Z82/'R12-S8 MRIO'!$Z$100</f>
        <v>6.8712248021835098E-7</v>
      </c>
      <c r="AA82">
        <f>'R12-S8 MRIO'!AA82/'R12-S8 MRIO'!$AA$100</f>
        <v>1.2282782675907352E-7</v>
      </c>
      <c r="AB82">
        <f>'R12-S8 MRIO'!AB82/'R12-S8 MRIO'!$AB$100</f>
        <v>1.2322899740942637E-5</v>
      </c>
      <c r="AC82">
        <f>'R12-S8 MRIO'!AC82/'R12-S8 MRIO'!$AC$100</f>
        <v>3.6089272858237248E-8</v>
      </c>
      <c r="AD82">
        <f>'R12-S8 MRIO'!AD82/'R12-S8 MRIO'!$AD$100</f>
        <v>2.3227553528694831E-7</v>
      </c>
      <c r="AE82">
        <f>'R12-S8 MRIO'!AE82/'R12-S8 MRIO'!$AE$100</f>
        <v>4.9462742984123339E-7</v>
      </c>
      <c r="AF82">
        <f>'R12-S8 MRIO'!AF82/'R12-S8 MRIO'!$AF$100</f>
        <v>1.7199271563675508E-6</v>
      </c>
      <c r="AG82">
        <f>'R12-S8 MRIO'!AG82/'R12-S8 MRIO'!$AG$100</f>
        <v>3.339195001825576E-8</v>
      </c>
      <c r="AH82">
        <f>'R12-S8 MRIO'!AH82/'R12-S8 MRIO'!$AH$100</f>
        <v>8.1038965183959205E-8</v>
      </c>
      <c r="AI82">
        <f>'R12-S8 MRIO'!AI82/'R12-S8 MRIO'!$AI$100</f>
        <v>3.3801134401853864E-6</v>
      </c>
      <c r="AJ82">
        <f>'R12-S8 MRIO'!AJ82/'R12-S8 MRIO'!$AJ$100</f>
        <v>1.4859227133729281E-5</v>
      </c>
      <c r="AK82">
        <f>'R12-S8 MRIO'!AK82/'R12-S8 MRIO'!$AK$100</f>
        <v>1.305070524090777E-6</v>
      </c>
      <c r="AL82">
        <f>'R12-S8 MRIO'!AL82/'R12-S8 MRIO'!$AL$100</f>
        <v>6.6808708518981718E-7</v>
      </c>
      <c r="AM82">
        <f>'R12-S8 MRIO'!AM82/'R12-S8 MRIO'!$AM$100</f>
        <v>2.136412240161253E-6</v>
      </c>
      <c r="AN82">
        <f>'R12-S8 MRIO'!AN82/'R12-S8 MRIO'!$AN$100</f>
        <v>3.7435883418845781E-6</v>
      </c>
      <c r="AO82">
        <f>'R12-S8 MRIO'!AO82/'R12-S8 MRIO'!$AO$100</f>
        <v>1.2681125232913636E-6</v>
      </c>
      <c r="AP82">
        <f>'R12-S8 MRIO'!AP82/'R12-S8 MRIO'!$AP$100</f>
        <v>4.3209818212913868E-6</v>
      </c>
      <c r="AQ82">
        <f>'R12-S8 MRIO'!AQ82/'R12-S8 MRIO'!$AQ$100</f>
        <v>1.2496775133448707E-6</v>
      </c>
      <c r="AR82">
        <f>'R12-S8 MRIO'!AR82/'R12-S8 MRIO'!$AR$100</f>
        <v>2.6265239204989418E-5</v>
      </c>
      <c r="AS82">
        <f>'R12-S8 MRIO'!AS82/'R12-S8 MRIO'!$AS$100</f>
        <v>7.1220257947783328E-7</v>
      </c>
      <c r="AT82">
        <f>'R12-S8 MRIO'!AT82/'R12-S8 MRIO'!$AT$100</f>
        <v>1.2413272426981889E-6</v>
      </c>
      <c r="AU82">
        <f>'R12-S8 MRIO'!AU82/'R12-S8 MRIO'!$AU$100</f>
        <v>3.3544656064917808E-6</v>
      </c>
      <c r="AV82">
        <f>'R12-S8 MRIO'!AV82/'R12-S8 MRIO'!$AV$100</f>
        <v>8.9269993381237009E-6</v>
      </c>
      <c r="AW82">
        <f>'R12-S8 MRIO'!AW82/'R12-S8 MRIO'!$AW$100</f>
        <v>7.5629190247630552E-6</v>
      </c>
      <c r="AX82">
        <f>'R12-S8 MRIO'!AX82/'R12-S8 MRIO'!$AX$100</f>
        <v>6.2844898942984086E-6</v>
      </c>
      <c r="AY82">
        <f>'R12-S8 MRIO'!AY82/'R12-S8 MRIO'!$AY$100</f>
        <v>5.8016203269461075E-4</v>
      </c>
      <c r="AZ82">
        <f>'R12-S8 MRIO'!AZ82/'R12-S8 MRIO'!$AZ$100</f>
        <v>6.9355192311433992E-5</v>
      </c>
      <c r="BA82">
        <f>'R12-S8 MRIO'!BA82/'R12-S8 MRIO'!$BA$100</f>
        <v>3.952939213543926E-5</v>
      </c>
      <c r="BB82">
        <f>'R12-S8 MRIO'!BB82/'R12-S8 MRIO'!$BB$100</f>
        <v>7.5859327077727327E-6</v>
      </c>
      <c r="BC82">
        <f>'R12-S8 MRIO'!BC82/'R12-S8 MRIO'!$BC$100</f>
        <v>1.7826963674670402E-5</v>
      </c>
      <c r="BD82">
        <f>'R12-S8 MRIO'!BD82/'R12-S8 MRIO'!$BD$100</f>
        <v>2.514498617371451E-5</v>
      </c>
      <c r="BE82">
        <f>'R12-S8 MRIO'!BE82/'R12-S8 MRIO'!$BE$100</f>
        <v>3.5676146731851545E-5</v>
      </c>
      <c r="BF82">
        <f>'R12-S8 MRIO'!BF82/'R12-S8 MRIO'!$BF$100</f>
        <v>7.6522466034850749E-5</v>
      </c>
      <c r="BG82">
        <f>'R12-S8 MRIO'!BG82/'R12-S8 MRIO'!$BG$100</f>
        <v>7.9992541854744138E-6</v>
      </c>
      <c r="BH82">
        <f>'R12-S8 MRIO'!BH82/'R12-S8 MRIO'!$BH$100</f>
        <v>8.2213044940705908E-6</v>
      </c>
      <c r="BI82">
        <f>'R12-S8 MRIO'!BI82/'R12-S8 MRIO'!$BI$100</f>
        <v>1.7795683693670579E-6</v>
      </c>
      <c r="BJ82">
        <f>'R12-S8 MRIO'!BJ82/'R12-S8 MRIO'!$BJ$100</f>
        <v>8.5219164386276239E-7</v>
      </c>
      <c r="BK82">
        <f>'R12-S8 MRIO'!BK82/'R12-S8 MRIO'!$BK$100</f>
        <v>2.6957521408521233E-6</v>
      </c>
      <c r="BL82">
        <f>'R12-S8 MRIO'!BL82/'R12-S8 MRIO'!$BL$100</f>
        <v>1.088870339894658E-5</v>
      </c>
      <c r="BM82">
        <f>'R12-S8 MRIO'!BM82/'R12-S8 MRIO'!$BM$100</f>
        <v>9.9256506901214986E-6</v>
      </c>
      <c r="BN82">
        <f>'R12-S8 MRIO'!BN82/'R12-S8 MRIO'!$BN$100</f>
        <v>4.8371234818020866E-6</v>
      </c>
      <c r="BO82">
        <f>'R12-S8 MRIO'!BO82/'R12-S8 MRIO'!$BO$100</f>
        <v>1.5713553931020181E-6</v>
      </c>
      <c r="BP82">
        <f>'R12-S8 MRIO'!BP82/'R12-S8 MRIO'!$BP$100</f>
        <v>1.8344021008794147E-5</v>
      </c>
      <c r="BQ82">
        <f>'R12-S8 MRIO'!BQ82/'R12-S8 MRIO'!$BQ$100</f>
        <v>3.8331284424844472E-7</v>
      </c>
      <c r="BR82">
        <f>'R12-S8 MRIO'!BR82/'R12-S8 MRIO'!$BR$100</f>
        <v>3.0284106076592595E-7</v>
      </c>
      <c r="BS82">
        <f>'R12-S8 MRIO'!BS82/'R12-S8 MRIO'!$BS$100</f>
        <v>7.5017137871187854E-7</v>
      </c>
      <c r="BT82">
        <f>'R12-S8 MRIO'!BT82/'R12-S8 MRIO'!$BT$100</f>
        <v>8.5868834491924809E-6</v>
      </c>
      <c r="BU82">
        <f>'R12-S8 MRIO'!BU82/'R12-S8 MRIO'!$BU$100</f>
        <v>6.1562824734480915E-6</v>
      </c>
      <c r="BV82">
        <f>'R12-S8 MRIO'!BV82/'R12-S8 MRIO'!$BV$100</f>
        <v>2.5668856940058974E-6</v>
      </c>
      <c r="BW82">
        <f>'R12-S8 MRIO'!BW82/'R12-S8 MRIO'!$BW$100</f>
        <v>3.3271363196937367E-2</v>
      </c>
      <c r="BX82">
        <f>'R12-S8 MRIO'!BX82/'R12-S8 MRIO'!$BX$100</f>
        <v>0.75746445170740151</v>
      </c>
      <c r="BY82">
        <f>'R12-S8 MRIO'!BY82/'R12-S8 MRIO'!$BY$100</f>
        <v>3.0348364865948826E-2</v>
      </c>
      <c r="BZ82">
        <f>'R12-S8 MRIO'!BZ82/'R12-S8 MRIO'!$BZ$100</f>
        <v>4.7462619423487173E-2</v>
      </c>
      <c r="CA82">
        <f>'R12-S8 MRIO'!CA82/'R12-S8 MRIO'!$CA$100</f>
        <v>0.12482300738775724</v>
      </c>
      <c r="CB82">
        <f>'R12-S8 MRIO'!CB82/'R12-S8 MRIO'!$CB$100</f>
        <v>0.15839262967241319</v>
      </c>
      <c r="CC82">
        <f>'R12-S8 MRIO'!CC82/'R12-S8 MRIO'!$CC$100</f>
        <v>0.13457884075782028</v>
      </c>
      <c r="CD82">
        <f>'R12-S8 MRIO'!CD82/'R12-S8 MRIO'!$CD$100</f>
        <v>0.37044531140299419</v>
      </c>
      <c r="CE82">
        <f>'R12-S8 MRIO'!CE82/'R12-S8 MRIO'!$CE$100</f>
        <v>5.4068329571453149E-6</v>
      </c>
      <c r="CF82">
        <f>'R12-S8 MRIO'!CF82/'R12-S8 MRIO'!$CF$100</f>
        <v>6.0995631504884987E-6</v>
      </c>
      <c r="CG82">
        <f>'R12-S8 MRIO'!CG82/'R12-S8 MRIO'!$CG$100</f>
        <v>1.0859615930054756E-6</v>
      </c>
      <c r="CH82">
        <f>'R12-S8 MRIO'!CH82/'R12-S8 MRIO'!$CH$100</f>
        <v>4.6215181286526157E-7</v>
      </c>
      <c r="CI82">
        <f>'R12-S8 MRIO'!CI82/'R12-S8 MRIO'!$CI$100</f>
        <v>1.9425971720456857E-6</v>
      </c>
      <c r="CU82" s="5">
        <f t="shared" si="2"/>
        <v>1.6579319674868662</v>
      </c>
      <c r="CV82" s="2">
        <v>1.8394768238067599E-2</v>
      </c>
      <c r="CW82" s="2">
        <v>7.9838789999485002E-2</v>
      </c>
      <c r="CX82" s="2">
        <v>0.42628660798072798</v>
      </c>
      <c r="CY82" s="2">
        <v>2.34804451465607E-2</v>
      </c>
      <c r="CZ82" s="2">
        <v>1.21888327598572</v>
      </c>
      <c r="DA82" s="2">
        <v>0.70781040191650402</v>
      </c>
      <c r="DB82" s="2">
        <v>6.7290415763854998</v>
      </c>
      <c r="DC82" s="2">
        <v>1.5372738838195801</v>
      </c>
      <c r="DD82" s="2">
        <v>0.424572974443436</v>
      </c>
      <c r="DE82" s="2">
        <v>9407.1964291743934</v>
      </c>
      <c r="DF82" s="2">
        <v>22.8929843902588</v>
      </c>
      <c r="DG82" s="2">
        <v>171.78678894043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14273.2568359375</v>
      </c>
      <c r="DR82">
        <v>0</v>
      </c>
      <c r="DS82">
        <v>0</v>
      </c>
      <c r="DT82" s="3">
        <f>'[1]GovtExp (VDGM+VIGM)'!C81</f>
        <v>8.4252543747425093E-2</v>
      </c>
      <c r="DU82" s="3">
        <f>'[1]GovtExp (VDGM+VIGM)'!D81</f>
        <v>0.29690524935722401</v>
      </c>
      <c r="DV82" s="3">
        <f>'[1]GovtExp (VDGM+VIGM)'!E81</f>
        <v>2.5745317935943599</v>
      </c>
      <c r="DW82" s="3">
        <f>'[1]GovtExp (VDGM+VIGM)'!F81</f>
        <v>0.17221444845199599</v>
      </c>
      <c r="DX82" s="3">
        <f>'[1]GovtExp (VDGM+VIGM)'!G81</f>
        <v>1.3523693084716799</v>
      </c>
      <c r="DY82" s="3">
        <f>'[1]GovtExp (VDGM+VIGM)'!H81</f>
        <v>0.73878020048141502</v>
      </c>
      <c r="DZ82" s="3">
        <f>'[1]GovtExp (VDGM+VIGM)'!I81</f>
        <v>8.3331108093261701</v>
      </c>
      <c r="EA82" s="3">
        <f>'[1]GovtExp (VDGM+VIGM)'!J81</f>
        <v>2.4866521358489999</v>
      </c>
      <c r="EB82" s="3">
        <f>'[1]GovtExp (VDGM+VIGM)'!K81</f>
        <v>1.63038730621338</v>
      </c>
      <c r="EC82" s="3">
        <f>'[1]GovtExp (VDGM+VIGM)'!L81</f>
        <v>10732.279352009296</v>
      </c>
      <c r="ED82" s="3">
        <f>'[1]GovtExp (VDGM+VIGM)'!M81</f>
        <v>36.908012390136697</v>
      </c>
      <c r="EE82" s="3">
        <f>'[1]GovtExp (VDGM+VIGM)'!N81</f>
        <v>482.40173339843801</v>
      </c>
      <c r="EF82" s="3">
        <f>[1]Export!C81</f>
        <v>0.16993823647499101</v>
      </c>
      <c r="EG82" s="3">
        <f>[1]Export!D81</f>
        <v>0.51472198963165305</v>
      </c>
      <c r="EH82" s="3">
        <f>[1]Export!E81</f>
        <v>4.02313327789307</v>
      </c>
      <c r="EI82" s="3">
        <f>[1]Export!F81</f>
        <v>0.225770458579063</v>
      </c>
      <c r="EJ82" s="3">
        <f>[1]Export!G81</f>
        <v>7.6139082908630398</v>
      </c>
      <c r="EK82" s="3">
        <f>[1]Export!H81</f>
        <v>5.0857625007629403</v>
      </c>
      <c r="EL82" s="3">
        <f>[1]Export!I81</f>
        <v>50.881061553955099</v>
      </c>
      <c r="EM82" s="3">
        <f>[1]Export!J81</f>
        <v>10.4997215270996</v>
      </c>
      <c r="EN82" s="3">
        <f>[1]Export!K81</f>
        <v>3.5180704593658398</v>
      </c>
      <c r="EO82" s="3">
        <f>[1]Export!L81</f>
        <v>0.54522871971130404</v>
      </c>
      <c r="EP82" s="3">
        <f>[1]Export!M81</f>
        <v>179.97106933593801</v>
      </c>
      <c r="EQ82" s="3">
        <f>[1]Export!N81</f>
        <v>1408.89123535156</v>
      </c>
      <c r="ER82">
        <f t="shared" si="3"/>
        <v>36830.812408396669</v>
      </c>
    </row>
    <row r="83" spans="1:148" x14ac:dyDescent="0.35">
      <c r="A83" s="1" t="s">
        <v>14</v>
      </c>
      <c r="B83" t="s">
        <v>24</v>
      </c>
      <c r="C83">
        <f>'R12-S8 MRIO'!C83/'R12-S8 MRIO'!$C$100</f>
        <v>0</v>
      </c>
      <c r="D83">
        <f>'R12-S8 MRIO'!D83/'R12-S8 MRIO'!$D$100</f>
        <v>0</v>
      </c>
      <c r="E83">
        <f>'R12-S8 MRIO'!E83/'R12-S8 MRIO'!$E$100</f>
        <v>0</v>
      </c>
      <c r="F83">
        <f>'R12-S8 MRIO'!F83/'R12-S8 MRIO'!$F$100</f>
        <v>0</v>
      </c>
      <c r="G83">
        <f>'R12-S8 MRIO'!G83/'R12-S8 MRIO'!$G$100</f>
        <v>0</v>
      </c>
      <c r="H83">
        <f>'R12-S8 MRIO'!H83/'R12-S8 MRIO'!$H$100</f>
        <v>0</v>
      </c>
      <c r="I83">
        <f>'R12-S8 MRIO'!I83/'R12-S8 MRIO'!$I$100</f>
        <v>0</v>
      </c>
      <c r="J83">
        <f>'R12-S8 MRIO'!J83/'R12-S8 MRIO'!$J$100</f>
        <v>0</v>
      </c>
      <c r="K83">
        <f>'R12-S8 MRIO'!K83/'R12-S8 MRIO'!$K$100</f>
        <v>0</v>
      </c>
      <c r="L83">
        <f>'R12-S8 MRIO'!L83/'R12-S8 MRIO'!$L$100</f>
        <v>0</v>
      </c>
      <c r="M83">
        <f>'R12-S8 MRIO'!M83/'R12-S8 MRIO'!$M$100</f>
        <v>0</v>
      </c>
      <c r="N83">
        <f>'R12-S8 MRIO'!N83/'R12-S8 MRIO'!$N$100</f>
        <v>0</v>
      </c>
      <c r="O83">
        <f>'R12-S8 MRIO'!O83/'R12-S8 MRIO'!$O$100</f>
        <v>0</v>
      </c>
      <c r="P83">
        <f>'R12-S8 MRIO'!P83/'R12-S8 MRIO'!$P$100</f>
        <v>0</v>
      </c>
      <c r="Q83">
        <f>'R12-S8 MRIO'!Q83/'R12-S8 MRIO'!$Q$100</f>
        <v>0</v>
      </c>
      <c r="R83">
        <f>'R12-S8 MRIO'!R83/'R12-S8 MRIO'!$R$100</f>
        <v>0</v>
      </c>
      <c r="S83">
        <f>'R12-S8 MRIO'!S83/'R12-S8 MRIO'!$S$100</f>
        <v>0</v>
      </c>
      <c r="T83">
        <f>'R12-S8 MRIO'!T83/'R12-S8 MRIO'!$T$100</f>
        <v>0</v>
      </c>
      <c r="U83">
        <f>'R12-S8 MRIO'!U83/'R12-S8 MRIO'!$U$100</f>
        <v>0</v>
      </c>
      <c r="V83">
        <f>'R12-S8 MRIO'!V83/'R12-S8 MRIO'!$V$100</f>
        <v>0</v>
      </c>
      <c r="W83">
        <f>'R12-S8 MRIO'!W83/'R12-S8 MRIO'!$W$100</f>
        <v>0</v>
      </c>
      <c r="X83">
        <f>'R12-S8 MRIO'!X83/'R12-S8 MRIO'!$X$100</f>
        <v>0</v>
      </c>
      <c r="Y83">
        <f>'R12-S8 MRIO'!Y83/'R12-S8 MRIO'!$Y$100</f>
        <v>0</v>
      </c>
      <c r="Z83">
        <f>'R12-S8 MRIO'!Z83/'R12-S8 MRIO'!$Z$100</f>
        <v>0</v>
      </c>
      <c r="AA83">
        <f>'R12-S8 MRIO'!AA83/'R12-S8 MRIO'!$AA$100</f>
        <v>0</v>
      </c>
      <c r="AB83">
        <f>'R12-S8 MRIO'!AB83/'R12-S8 MRIO'!$AB$100</f>
        <v>0</v>
      </c>
      <c r="AC83">
        <f>'R12-S8 MRIO'!AC83/'R12-S8 MRIO'!$AC$100</f>
        <v>0</v>
      </c>
      <c r="AD83">
        <f>'R12-S8 MRIO'!AD83/'R12-S8 MRIO'!$AD$100</f>
        <v>0</v>
      </c>
      <c r="AE83">
        <f>'R12-S8 MRIO'!AE83/'R12-S8 MRIO'!$AE$100</f>
        <v>0</v>
      </c>
      <c r="AF83">
        <f>'R12-S8 MRIO'!AF83/'R12-S8 MRIO'!$AF$100</f>
        <v>0</v>
      </c>
      <c r="AG83">
        <f>'R12-S8 MRIO'!AG83/'R12-S8 MRIO'!$AG$100</f>
        <v>0</v>
      </c>
      <c r="AH83">
        <f>'R12-S8 MRIO'!AH83/'R12-S8 MRIO'!$AH$100</f>
        <v>0</v>
      </c>
      <c r="AI83">
        <f>'R12-S8 MRIO'!AI83/'R12-S8 MRIO'!$AI$100</f>
        <v>0</v>
      </c>
      <c r="AJ83">
        <f>'R12-S8 MRIO'!AJ83/'R12-S8 MRIO'!$AJ$100</f>
        <v>0</v>
      </c>
      <c r="AK83">
        <f>'R12-S8 MRIO'!AK83/'R12-S8 MRIO'!$AK$100</f>
        <v>0</v>
      </c>
      <c r="AL83">
        <f>'R12-S8 MRIO'!AL83/'R12-S8 MRIO'!$AL$100</f>
        <v>0</v>
      </c>
      <c r="AM83">
        <f>'R12-S8 MRIO'!AM83/'R12-S8 MRIO'!$AM$100</f>
        <v>0</v>
      </c>
      <c r="AN83">
        <f>'R12-S8 MRIO'!AN83/'R12-S8 MRIO'!$AN$100</f>
        <v>0</v>
      </c>
      <c r="AO83">
        <f>'R12-S8 MRIO'!AO83/'R12-S8 MRIO'!$AO$100</f>
        <v>0</v>
      </c>
      <c r="AP83">
        <f>'R12-S8 MRIO'!AP83/'R12-S8 MRIO'!$AP$100</f>
        <v>0</v>
      </c>
      <c r="AQ83">
        <f>'R12-S8 MRIO'!AQ83/'R12-S8 MRIO'!$AQ$100</f>
        <v>0</v>
      </c>
      <c r="AR83">
        <f>'R12-S8 MRIO'!AR83/'R12-S8 MRIO'!$AR$100</f>
        <v>0</v>
      </c>
      <c r="AS83">
        <f>'R12-S8 MRIO'!AS83/'R12-S8 MRIO'!$AS$100</f>
        <v>0</v>
      </c>
      <c r="AT83">
        <f>'R12-S8 MRIO'!AT83/'R12-S8 MRIO'!$AT$100</f>
        <v>0</v>
      </c>
      <c r="AU83">
        <f>'R12-S8 MRIO'!AU83/'R12-S8 MRIO'!$AU$100</f>
        <v>0</v>
      </c>
      <c r="AV83">
        <f>'R12-S8 MRIO'!AV83/'R12-S8 MRIO'!$AV$100</f>
        <v>0</v>
      </c>
      <c r="AW83">
        <f>'R12-S8 MRIO'!AW83/'R12-S8 MRIO'!$AW$100</f>
        <v>0</v>
      </c>
      <c r="AX83">
        <f>'R12-S8 MRIO'!AX83/'R12-S8 MRIO'!$AX$100</f>
        <v>0</v>
      </c>
      <c r="AY83">
        <f>'R12-S8 MRIO'!AY83/'R12-S8 MRIO'!$AY$100</f>
        <v>0</v>
      </c>
      <c r="AZ83">
        <f>'R12-S8 MRIO'!AZ83/'R12-S8 MRIO'!$AZ$100</f>
        <v>0</v>
      </c>
      <c r="BA83">
        <f>'R12-S8 MRIO'!BA83/'R12-S8 MRIO'!$BA$100</f>
        <v>0</v>
      </c>
      <c r="BB83">
        <f>'R12-S8 MRIO'!BB83/'R12-S8 MRIO'!$BB$100</f>
        <v>0</v>
      </c>
      <c r="BC83">
        <f>'R12-S8 MRIO'!BC83/'R12-S8 MRIO'!$BC$100</f>
        <v>0</v>
      </c>
      <c r="BD83">
        <f>'R12-S8 MRIO'!BD83/'R12-S8 MRIO'!$BD$100</f>
        <v>0</v>
      </c>
      <c r="BE83">
        <f>'R12-S8 MRIO'!BE83/'R12-S8 MRIO'!$BE$100</f>
        <v>0</v>
      </c>
      <c r="BF83">
        <f>'R12-S8 MRIO'!BF83/'R12-S8 MRIO'!$BF$100</f>
        <v>0</v>
      </c>
      <c r="BG83">
        <f>'R12-S8 MRIO'!BG83/'R12-S8 MRIO'!$BG$100</f>
        <v>2.8058077798263858E-9</v>
      </c>
      <c r="BH83">
        <f>'R12-S8 MRIO'!BH83/'R12-S8 MRIO'!$BH$100</f>
        <v>5.6447321899274104E-8</v>
      </c>
      <c r="BI83">
        <f>'R12-S8 MRIO'!BI83/'R12-S8 MRIO'!$BI$100</f>
        <v>6.530145724428638E-8</v>
      </c>
      <c r="BJ83">
        <f>'R12-S8 MRIO'!BJ83/'R12-S8 MRIO'!$BJ$100</f>
        <v>4.2436636526407425E-7</v>
      </c>
      <c r="BK83">
        <f>'R12-S8 MRIO'!BK83/'R12-S8 MRIO'!$BK$100</f>
        <v>3.5247443287727262E-7</v>
      </c>
      <c r="BL83">
        <f>'R12-S8 MRIO'!BL83/'R12-S8 MRIO'!$BL$100</f>
        <v>9.1798998021383401E-7</v>
      </c>
      <c r="BM83">
        <f>'R12-S8 MRIO'!BM83/'R12-S8 MRIO'!$BM$100</f>
        <v>8.5488458958639166E-7</v>
      </c>
      <c r="BN83">
        <f>'R12-S8 MRIO'!BN83/'R12-S8 MRIO'!$BN$100</f>
        <v>3.2408569801617463E-8</v>
      </c>
      <c r="BO83">
        <f>'R12-S8 MRIO'!BO83/'R12-S8 MRIO'!$BO$100</f>
        <v>0</v>
      </c>
      <c r="BP83">
        <f>'R12-S8 MRIO'!BP83/'R12-S8 MRIO'!$BP$100</f>
        <v>0</v>
      </c>
      <c r="BQ83">
        <f>'R12-S8 MRIO'!BQ83/'R12-S8 MRIO'!$BQ$100</f>
        <v>0</v>
      </c>
      <c r="BR83">
        <f>'R12-S8 MRIO'!BR83/'R12-S8 MRIO'!$BR$100</f>
        <v>0</v>
      </c>
      <c r="BS83">
        <f>'R12-S8 MRIO'!BS83/'R12-S8 MRIO'!$BS$100</f>
        <v>0</v>
      </c>
      <c r="BT83">
        <f>'R12-S8 MRIO'!BT83/'R12-S8 MRIO'!$BT$100</f>
        <v>0</v>
      </c>
      <c r="BU83">
        <f>'R12-S8 MRIO'!BU83/'R12-S8 MRIO'!$BU$100</f>
        <v>0</v>
      </c>
      <c r="BV83">
        <f>'R12-S8 MRIO'!BV83/'R12-S8 MRIO'!$BV$100</f>
        <v>0</v>
      </c>
      <c r="BW83">
        <f>'R12-S8 MRIO'!BW83/'R12-S8 MRIO'!$BW$100</f>
        <v>2.2678812963120083E-5</v>
      </c>
      <c r="BX83">
        <f>'R12-S8 MRIO'!BX83/'R12-S8 MRIO'!$BX$100</f>
        <v>4.4319749147723655E-3</v>
      </c>
      <c r="BY83">
        <f>'R12-S8 MRIO'!BY83/'R12-S8 MRIO'!$BY$100</f>
        <v>1.4023547505553364E-3</v>
      </c>
      <c r="BZ83">
        <f>'R12-S8 MRIO'!BZ83/'R12-S8 MRIO'!$BZ$100</f>
        <v>9.4981740853634609E-3</v>
      </c>
      <c r="CA83">
        <f>'R12-S8 MRIO'!CA83/'R12-S8 MRIO'!$CA$100</f>
        <v>3.5095123381945993E-3</v>
      </c>
      <c r="CB83">
        <f>'R12-S8 MRIO'!CB83/'R12-S8 MRIO'!$CB$100</f>
        <v>3.2042641400664307E-3</v>
      </c>
      <c r="CC83">
        <f>'R12-S8 MRIO'!CC83/'R12-S8 MRIO'!$CC$100</f>
        <v>1.7135454084146771E-2</v>
      </c>
      <c r="CD83">
        <f>'R12-S8 MRIO'!CD83/'R12-S8 MRIO'!$CD$100</f>
        <v>9.9077808689252062E-4</v>
      </c>
      <c r="CE83">
        <f>'R12-S8 MRIO'!CE83/'R12-S8 MRIO'!$CE$100</f>
        <v>3.3532624074814637E-10</v>
      </c>
      <c r="CF83">
        <f>'R12-S8 MRIO'!CF83/'R12-S8 MRIO'!$CF$100</f>
        <v>6.8615973367359061E-9</v>
      </c>
      <c r="CG83">
        <f>'R12-S8 MRIO'!CG83/'R12-S8 MRIO'!$CG$100</f>
        <v>5.6297490737431673E-9</v>
      </c>
      <c r="CH83">
        <f>'R12-S8 MRIO'!CH83/'R12-S8 MRIO'!$CH$100</f>
        <v>3.2328382631087753E-8</v>
      </c>
      <c r="CI83">
        <f>'R12-S8 MRIO'!CI83/'R12-S8 MRIO'!$CI$100</f>
        <v>3.2010191641512047E-8</v>
      </c>
      <c r="CU83" s="5">
        <f t="shared" si="2"/>
        <v>4.0197975056726204E-2</v>
      </c>
      <c r="CV83" s="2">
        <v>0</v>
      </c>
      <c r="CW83" s="2">
        <v>0</v>
      </c>
      <c r="CX83" s="2">
        <v>4.0974900912260603E-5</v>
      </c>
      <c r="CY83" s="2">
        <v>0</v>
      </c>
      <c r="CZ83" s="2">
        <v>2.0006563863717001E-4</v>
      </c>
      <c r="DA83" s="2">
        <v>4.1218554542865597E-5</v>
      </c>
      <c r="DB83" s="2">
        <v>8.1737147411331494E-5</v>
      </c>
      <c r="DC83" s="2">
        <v>1.4284266233444201</v>
      </c>
      <c r="DD83" s="2">
        <v>8.9479349553585105E-3</v>
      </c>
      <c r="DE83" s="2">
        <v>894.07591784436272</v>
      </c>
      <c r="DF83" s="2">
        <v>2.1890912055969198</v>
      </c>
      <c r="DG83" s="2">
        <v>1.66437888145447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 s="3">
        <f>'[1]GovtExp (VDGM+VIGM)'!C82</f>
        <v>0</v>
      </c>
      <c r="DU83" s="3">
        <f>'[1]GovtExp (VDGM+VIGM)'!D82</f>
        <v>0</v>
      </c>
      <c r="DV83" s="3">
        <f>'[1]GovtExp (VDGM+VIGM)'!E82</f>
        <v>0</v>
      </c>
      <c r="DW83" s="3">
        <f>'[1]GovtExp (VDGM+VIGM)'!F82</f>
        <v>0</v>
      </c>
      <c r="DX83" s="3">
        <f>'[1]GovtExp (VDGM+VIGM)'!G82</f>
        <v>0</v>
      </c>
      <c r="DY83" s="3">
        <f>'[1]GovtExp (VDGM+VIGM)'!H82</f>
        <v>0</v>
      </c>
      <c r="DZ83" s="3">
        <f>'[1]GovtExp (VDGM+VIGM)'!I82</f>
        <v>0</v>
      </c>
      <c r="EA83" s="3">
        <f>'[1]GovtExp (VDGM+VIGM)'!J82</f>
        <v>0</v>
      </c>
      <c r="EB83" s="3">
        <f>'[1]GovtExp (VDGM+VIGM)'!K82</f>
        <v>0</v>
      </c>
      <c r="EC83" s="3">
        <f>'[1]GovtExp (VDGM+VIGM)'!L82</f>
        <v>0</v>
      </c>
      <c r="ED83" s="3">
        <f>'[1]GovtExp (VDGM+VIGM)'!M82</f>
        <v>0</v>
      </c>
      <c r="EE83" s="3">
        <f>'[1]GovtExp (VDGM+VIGM)'!N82</f>
        <v>0</v>
      </c>
      <c r="EF83" s="3">
        <f>[1]Export!C82</f>
        <v>3.8165586602190203E-7</v>
      </c>
      <c r="EG83" s="3">
        <f>[1]Export!D82</f>
        <v>4.3068653212685604E-6</v>
      </c>
      <c r="EH83" s="3">
        <f>[1]Export!E82</f>
        <v>3.99755153921433E-5</v>
      </c>
      <c r="EI83" s="3">
        <f>[1]Export!F82</f>
        <v>1.82152700745064E-6</v>
      </c>
      <c r="EJ83" s="3">
        <f>[1]Export!G82</f>
        <v>1.9473125576041601E-4</v>
      </c>
      <c r="EK83" s="3">
        <f>[1]Export!H82</f>
        <v>4.0119535697158399E-5</v>
      </c>
      <c r="EL83" s="3">
        <f>[1]Export!I82</f>
        <v>7.9557772551197599E-5</v>
      </c>
      <c r="EM83" s="3">
        <f>[1]Export!J82</f>
        <v>1.97813165187836</v>
      </c>
      <c r="EN83" s="3">
        <f>[1]Export!K82</f>
        <v>8.7093543261289597E-3</v>
      </c>
      <c r="EO83" s="3">
        <f>[1]Export!L82</f>
        <v>1.1054956848966E-4</v>
      </c>
      <c r="EP83" s="3">
        <f>[1]Export!M82</f>
        <v>3.7720215320587198</v>
      </c>
      <c r="EQ83" s="3">
        <f>[1]Export!N82</f>
        <v>1.6358053684234599</v>
      </c>
      <c r="ER83">
        <f t="shared" si="3"/>
        <v>906.84266178645169</v>
      </c>
    </row>
    <row r="84" spans="1:148" x14ac:dyDescent="0.35">
      <c r="A84" s="1" t="s">
        <v>15</v>
      </c>
      <c r="B84" t="s">
        <v>17</v>
      </c>
      <c r="C84">
        <f>'R12-S8 MRIO'!C84/'R12-S8 MRIO'!$C$100</f>
        <v>1.3807101713244893E-6</v>
      </c>
      <c r="D84">
        <f>'R12-S8 MRIO'!D84/'R12-S8 MRIO'!$D$100</f>
        <v>1.6138421240393395E-10</v>
      </c>
      <c r="E84">
        <f>'R12-S8 MRIO'!E84/'R12-S8 MRIO'!$E$100</f>
        <v>1.4737792367723114E-5</v>
      </c>
      <c r="F84">
        <f>'R12-S8 MRIO'!F84/'R12-S8 MRIO'!$F$100</f>
        <v>2.7195680991116561E-6</v>
      </c>
      <c r="G84">
        <f>'R12-S8 MRIO'!G84/'R12-S8 MRIO'!$G$100</f>
        <v>2.7090401901785333E-7</v>
      </c>
      <c r="H84">
        <f>'R12-S8 MRIO'!H84/'R12-S8 MRIO'!$H$100</f>
        <v>3.5541063278404691E-9</v>
      </c>
      <c r="I84">
        <f>'R12-S8 MRIO'!I84/'R12-S8 MRIO'!$I$100</f>
        <v>5.6224611527830388E-8</v>
      </c>
      <c r="J84">
        <f>'R12-S8 MRIO'!J84/'R12-S8 MRIO'!$J$100</f>
        <v>7.0708257284402818E-10</v>
      </c>
      <c r="K84">
        <f>'R12-S8 MRIO'!K84/'R12-S8 MRIO'!$K$100</f>
        <v>1.8840357135594113E-3</v>
      </c>
      <c r="L84">
        <f>'R12-S8 MRIO'!L84/'R12-S8 MRIO'!$L$100</f>
        <v>2.334249849620401E-3</v>
      </c>
      <c r="M84">
        <f>'R12-S8 MRIO'!M84/'R12-S8 MRIO'!$M$100</f>
        <v>3.383053990897372E-3</v>
      </c>
      <c r="N84">
        <f>'R12-S8 MRIO'!N84/'R12-S8 MRIO'!$N$100</f>
        <v>3.8943392722471867E-3</v>
      </c>
      <c r="O84">
        <f>'R12-S8 MRIO'!O84/'R12-S8 MRIO'!$O$100</f>
        <v>3.3092414033536765E-3</v>
      </c>
      <c r="P84">
        <f>'R12-S8 MRIO'!P84/'R12-S8 MRIO'!$P$100</f>
        <v>3.5305207881836848E-5</v>
      </c>
      <c r="Q84">
        <f>'R12-S8 MRIO'!Q84/'R12-S8 MRIO'!$Q$100</f>
        <v>1.0106025803940412E-3</v>
      </c>
      <c r="R84">
        <f>'R12-S8 MRIO'!R84/'R12-S8 MRIO'!$R$100</f>
        <v>1.9696659416165168E-5</v>
      </c>
      <c r="S84">
        <f>'R12-S8 MRIO'!S84/'R12-S8 MRIO'!$S$100</f>
        <v>8.2342886120399859E-4</v>
      </c>
      <c r="T84">
        <f>'R12-S8 MRIO'!T84/'R12-S8 MRIO'!$T$100</f>
        <v>3.1320165638957033E-6</v>
      </c>
      <c r="U84">
        <f>'R12-S8 MRIO'!U84/'R12-S8 MRIO'!$U$100</f>
        <v>3.3854231034546722E-3</v>
      </c>
      <c r="V84">
        <f>'R12-S8 MRIO'!V84/'R12-S8 MRIO'!$V$100</f>
        <v>2.9807734053508591E-4</v>
      </c>
      <c r="W84">
        <f>'R12-S8 MRIO'!W84/'R12-S8 MRIO'!$W$100</f>
        <v>2.3003689866887218E-4</v>
      </c>
      <c r="X84">
        <f>'R12-S8 MRIO'!X84/'R12-S8 MRIO'!$X$100</f>
        <v>9.5357034384811782E-6</v>
      </c>
      <c r="Y84">
        <f>'R12-S8 MRIO'!Y84/'R12-S8 MRIO'!$Y$100</f>
        <v>3.9932763011986931E-4</v>
      </c>
      <c r="Z84">
        <f>'R12-S8 MRIO'!Z84/'R12-S8 MRIO'!$Z$100</f>
        <v>1.3648187627062869E-6</v>
      </c>
      <c r="AA84">
        <f>'R12-S8 MRIO'!AA84/'R12-S8 MRIO'!$AA$100</f>
        <v>9.2993169401693054E-3</v>
      </c>
      <c r="AB84">
        <f>'R12-S8 MRIO'!AB84/'R12-S8 MRIO'!$AB$100</f>
        <v>1.5684740405390998E-2</v>
      </c>
      <c r="AC84">
        <f>'R12-S8 MRIO'!AC84/'R12-S8 MRIO'!$AC$100</f>
        <v>5.3564247738150045E-3</v>
      </c>
      <c r="AD84">
        <f>'R12-S8 MRIO'!AD84/'R12-S8 MRIO'!$AD$100</f>
        <v>6.1281080676183083E-2</v>
      </c>
      <c r="AE84">
        <f>'R12-S8 MRIO'!AE84/'R12-S8 MRIO'!$AE$100</f>
        <v>4.3851406383108978E-2</v>
      </c>
      <c r="AF84">
        <f>'R12-S8 MRIO'!AF84/'R12-S8 MRIO'!$AF$100</f>
        <v>1.4725080029052347E-4</v>
      </c>
      <c r="AG84">
        <f>'R12-S8 MRIO'!AG84/'R12-S8 MRIO'!$AG$100</f>
        <v>3.0065824171651462E-4</v>
      </c>
      <c r="AH84">
        <f>'R12-S8 MRIO'!AH84/'R12-S8 MRIO'!$AH$100</f>
        <v>2.6261249241402526E-5</v>
      </c>
      <c r="AI84">
        <f>'R12-S8 MRIO'!AI84/'R12-S8 MRIO'!$AI$100</f>
        <v>3.3494915710663724E-4</v>
      </c>
      <c r="AJ84">
        <f>'R12-S8 MRIO'!AJ84/'R12-S8 MRIO'!$AJ$100</f>
        <v>2.2133815997938815E-5</v>
      </c>
      <c r="AK84">
        <f>'R12-S8 MRIO'!AK84/'R12-S8 MRIO'!$AK$100</f>
        <v>9.8947804473017878E-4</v>
      </c>
      <c r="AL84">
        <f>'R12-S8 MRIO'!AL84/'R12-S8 MRIO'!$AL$100</f>
        <v>5.5619277312607331E-4</v>
      </c>
      <c r="AM84">
        <f>'R12-S8 MRIO'!AM84/'R12-S8 MRIO'!$AM$100</f>
        <v>6.1886328090689658E-4</v>
      </c>
      <c r="AN84">
        <f>'R12-S8 MRIO'!AN84/'R12-S8 MRIO'!$AN$100</f>
        <v>2.3037516884055187E-6</v>
      </c>
      <c r="AO84">
        <f>'R12-S8 MRIO'!AO84/'R12-S8 MRIO'!$AO$100</f>
        <v>5.3308940547794479E-5</v>
      </c>
      <c r="AP84">
        <f>'R12-S8 MRIO'!AP84/'R12-S8 MRIO'!$AP$100</f>
        <v>1.8132189443141418E-6</v>
      </c>
      <c r="AQ84">
        <f>'R12-S8 MRIO'!AQ84/'R12-S8 MRIO'!$AQ$100</f>
        <v>4.5234016332292357E-4</v>
      </c>
      <c r="AR84">
        <f>'R12-S8 MRIO'!AR84/'R12-S8 MRIO'!$AR$100</f>
        <v>2.6548339212196205E-6</v>
      </c>
      <c r="AS84">
        <f>'R12-S8 MRIO'!AS84/'R12-S8 MRIO'!$AS$100</f>
        <v>7.2423636214627458E-3</v>
      </c>
      <c r="AT84">
        <f>'R12-S8 MRIO'!AT84/'R12-S8 MRIO'!$AT$100</f>
        <v>5.6816785419147294E-4</v>
      </c>
      <c r="AU84">
        <f>'R12-S8 MRIO'!AU84/'R12-S8 MRIO'!$AU$100</f>
        <v>7.5870582160840255E-4</v>
      </c>
      <c r="AV84">
        <f>'R12-S8 MRIO'!AV84/'R12-S8 MRIO'!$AV$100</f>
        <v>1.0289563030562988E-5</v>
      </c>
      <c r="AW84">
        <f>'R12-S8 MRIO'!AW84/'R12-S8 MRIO'!$AW$100</f>
        <v>9.8544490440539436E-4</v>
      </c>
      <c r="AX84">
        <f>'R12-S8 MRIO'!AX84/'R12-S8 MRIO'!$AX$100</f>
        <v>7.4137174958710653E-6</v>
      </c>
      <c r="AY84">
        <f>'R12-S8 MRIO'!AY84/'R12-S8 MRIO'!$AY$100</f>
        <v>6.9956293761727617E-4</v>
      </c>
      <c r="AZ84">
        <f>'R12-S8 MRIO'!AZ84/'R12-S8 MRIO'!$AZ$100</f>
        <v>1.9231908542132425E-7</v>
      </c>
      <c r="BA84">
        <f>'R12-S8 MRIO'!BA84/'R12-S8 MRIO'!$BA$100</f>
        <v>5.8348189875720359E-4</v>
      </c>
      <c r="BB84">
        <f>'R12-S8 MRIO'!BB84/'R12-S8 MRIO'!$BB$100</f>
        <v>4.3425816655699213E-5</v>
      </c>
      <c r="BC84">
        <f>'R12-S8 MRIO'!BC84/'R12-S8 MRIO'!$BC$100</f>
        <v>1.6554954792163766E-5</v>
      </c>
      <c r="BD84">
        <f>'R12-S8 MRIO'!BD84/'R12-S8 MRIO'!$BD$100</f>
        <v>1.4195580256622275E-6</v>
      </c>
      <c r="BE84">
        <f>'R12-S8 MRIO'!BE84/'R12-S8 MRIO'!$BE$100</f>
        <v>3.3055666087588516E-5</v>
      </c>
      <c r="BF84">
        <f>'R12-S8 MRIO'!BF84/'R12-S8 MRIO'!$BF$100</f>
        <v>2.56159273815035E-7</v>
      </c>
      <c r="BG84">
        <f>'R12-S8 MRIO'!BG84/'R12-S8 MRIO'!$BG$100</f>
        <v>7.9324545787905765E-3</v>
      </c>
      <c r="BH84">
        <f>'R12-S8 MRIO'!BH84/'R12-S8 MRIO'!$BH$100</f>
        <v>2.576073547476255E-7</v>
      </c>
      <c r="BI84">
        <f>'R12-S8 MRIO'!BI84/'R12-S8 MRIO'!$BI$100</f>
        <v>3.8771922445982196E-2</v>
      </c>
      <c r="BJ84">
        <f>'R12-S8 MRIO'!BJ84/'R12-S8 MRIO'!$BJ$100</f>
        <v>1.031536435829679E-3</v>
      </c>
      <c r="BK84">
        <f>'R12-S8 MRIO'!BK84/'R12-S8 MRIO'!$BK$100</f>
        <v>1.6126999859990131E-3</v>
      </c>
      <c r="BL84">
        <f>'R12-S8 MRIO'!BL84/'R12-S8 MRIO'!$BL$100</f>
        <v>1.1637472563399852E-5</v>
      </c>
      <c r="BM84">
        <f>'R12-S8 MRIO'!BM84/'R12-S8 MRIO'!$BM$100</f>
        <v>1.2609546920491061E-3</v>
      </c>
      <c r="BN84">
        <f>'R12-S8 MRIO'!BN84/'R12-S8 MRIO'!$BN$100</f>
        <v>1.3420796393945093E-5</v>
      </c>
      <c r="BO84">
        <f>'R12-S8 MRIO'!BO84/'R12-S8 MRIO'!$BO$100</f>
        <v>3.6945832337574457E-3</v>
      </c>
      <c r="BP84">
        <f>'R12-S8 MRIO'!BP84/'R12-S8 MRIO'!$BP$100</f>
        <v>1.235366748771309E-4</v>
      </c>
      <c r="BQ84">
        <f>'R12-S8 MRIO'!BQ84/'R12-S8 MRIO'!$BQ$100</f>
        <v>1.7338766115555595E-2</v>
      </c>
      <c r="BR84">
        <f>'R12-S8 MRIO'!BR84/'R12-S8 MRIO'!$BR$100</f>
        <v>2.1085915411833034E-3</v>
      </c>
      <c r="BS84">
        <f>'R12-S8 MRIO'!BS84/'R12-S8 MRIO'!$BS$100</f>
        <v>1.4826552499143078E-3</v>
      </c>
      <c r="BT84">
        <f>'R12-S8 MRIO'!BT84/'R12-S8 MRIO'!$BT$100</f>
        <v>3.2301564130924721E-5</v>
      </c>
      <c r="BU84">
        <f>'R12-S8 MRIO'!BU84/'R12-S8 MRIO'!$BU$100</f>
        <v>1.8298433696081935E-3</v>
      </c>
      <c r="BV84">
        <f>'R12-S8 MRIO'!BV84/'R12-S8 MRIO'!$BV$100</f>
        <v>1.5181512919633545E-5</v>
      </c>
      <c r="BW84">
        <f>'R12-S8 MRIO'!BW84/'R12-S8 MRIO'!$BW$100</f>
        <v>2.6722144842220531E-3</v>
      </c>
      <c r="BX84">
        <f>'R12-S8 MRIO'!BX84/'R12-S8 MRIO'!$BX$100</f>
        <v>6.914664080490743E-4</v>
      </c>
      <c r="BY84">
        <f>'R12-S8 MRIO'!BY84/'R12-S8 MRIO'!$BY$100</f>
        <v>9.0094359336566881E-3</v>
      </c>
      <c r="BZ84">
        <f>'R12-S8 MRIO'!BZ84/'R12-S8 MRIO'!$BZ$100</f>
        <v>1.0162105091536035E-2</v>
      </c>
      <c r="CA84">
        <f>'R12-S8 MRIO'!CA84/'R12-S8 MRIO'!$CA$100</f>
        <v>7.6624653497161807E-3</v>
      </c>
      <c r="CB84">
        <f>'R12-S8 MRIO'!CB84/'R12-S8 MRIO'!$CB$100</f>
        <v>6.9664765089451702E-5</v>
      </c>
      <c r="CC84">
        <f>'R12-S8 MRIO'!CC84/'R12-S8 MRIO'!$CC$100</f>
        <v>2.5049433956356761E-3</v>
      </c>
      <c r="CD84">
        <f>'R12-S8 MRIO'!CD84/'R12-S8 MRIO'!$CD$100</f>
        <v>3.9314225350813785E-5</v>
      </c>
      <c r="CE84">
        <f>'R12-S8 MRIO'!CE84/'R12-S8 MRIO'!$CE$100</f>
        <v>8.295863178850324E-2</v>
      </c>
      <c r="CF84">
        <f>'R12-S8 MRIO'!CF84/'R12-S8 MRIO'!$CF$100</f>
        <v>1.5988266251741509E-4</v>
      </c>
      <c r="CG84">
        <f>'R12-S8 MRIO'!CG84/'R12-S8 MRIO'!$CG$100</f>
        <v>0.19663385989607721</v>
      </c>
      <c r="CH84">
        <f>'R12-S8 MRIO'!CH84/'R12-S8 MRIO'!$CH$100</f>
        <v>7.7085729962343722E-3</v>
      </c>
      <c r="CI84">
        <f>'R12-S8 MRIO'!CI84/'R12-S8 MRIO'!$CI$100</f>
        <v>8.2894309556973654E-3</v>
      </c>
      <c r="CU84" s="5">
        <f t="shared" si="2"/>
        <v>0.5767938641438517</v>
      </c>
      <c r="CV84" s="2">
        <v>0.19317215681076</v>
      </c>
      <c r="CW84" s="2">
        <v>13.580890655517599</v>
      </c>
      <c r="CX84" s="2">
        <v>276.55554199218801</v>
      </c>
      <c r="CY84" s="2">
        <v>10.4116363525391</v>
      </c>
      <c r="CZ84" s="2">
        <v>261.14413452148398</v>
      </c>
      <c r="DA84" s="2">
        <v>1313.04479980469</v>
      </c>
      <c r="DB84" s="2">
        <v>20.691478729248001</v>
      </c>
      <c r="DC84" s="2">
        <v>254.882736206055</v>
      </c>
      <c r="DD84" s="2">
        <v>339.82373046875</v>
      </c>
      <c r="DE84" s="2">
        <v>63.6660346984863</v>
      </c>
      <c r="DF84" s="2">
        <v>295389.29614257813</v>
      </c>
      <c r="DG84" s="2">
        <v>39644.1875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40919.59765625</v>
      </c>
      <c r="DS84">
        <v>0</v>
      </c>
      <c r="DT84" s="3">
        <f>'[1]GovtExp (VDGM+VIGM)'!C83</f>
        <v>6.5006620388885503E-6</v>
      </c>
      <c r="DU84" s="3">
        <f>'[1]GovtExp (VDGM+VIGM)'!D83</f>
        <v>2.92378244921565E-4</v>
      </c>
      <c r="DV84" s="3">
        <f>'[1]GovtExp (VDGM+VIGM)'!E83</f>
        <v>4.0290232747793198E-2</v>
      </c>
      <c r="DW84" s="3">
        <f>'[1]GovtExp (VDGM+VIGM)'!F83</f>
        <v>5.2895135013386596E-4</v>
      </c>
      <c r="DX84" s="3">
        <f>'[1]GovtExp (VDGM+VIGM)'!G83</f>
        <v>1.6135018318891501E-2</v>
      </c>
      <c r="DY84" s="3">
        <f>'[1]GovtExp (VDGM+VIGM)'!H83</f>
        <v>1.6508035361766801E-2</v>
      </c>
      <c r="DZ84" s="3">
        <f>'[1]GovtExp (VDGM+VIGM)'!I83</f>
        <v>1.2295157648623E-3</v>
      </c>
      <c r="EA84" s="3">
        <f>'[1]GovtExp (VDGM+VIGM)'!J83</f>
        <v>8.4277885034680401E-3</v>
      </c>
      <c r="EB84" s="3">
        <f>'[1]GovtExp (VDGM+VIGM)'!K83</f>
        <v>1.5134586021304099E-2</v>
      </c>
      <c r="EC84" s="3">
        <f>'[1]GovtExp (VDGM+VIGM)'!L83</f>
        <v>1.48038927000016E-3</v>
      </c>
      <c r="ED84" s="3">
        <f>'[1]GovtExp (VDGM+VIGM)'!M83</f>
        <v>268.6144315004351</v>
      </c>
      <c r="EE84" s="3">
        <f>'[1]GovtExp (VDGM+VIGM)'!N83</f>
        <v>0.50525313615798995</v>
      </c>
      <c r="EF84" s="3">
        <f>[1]Export!C83</f>
        <v>0.183975324034691</v>
      </c>
      <c r="EG84" s="3">
        <f>[1]Export!D83</f>
        <v>165.39778137207</v>
      </c>
      <c r="EH84" s="3">
        <f>[1]Export!E83</f>
        <v>1179.79296875</v>
      </c>
      <c r="EI84" s="3">
        <f>[1]Export!F83</f>
        <v>768.62609863281295</v>
      </c>
      <c r="EJ84" s="3">
        <f>[1]Export!G83</f>
        <v>707.32946777343795</v>
      </c>
      <c r="EK84" s="3">
        <f>[1]Export!H83</f>
        <v>1929.84692382813</v>
      </c>
      <c r="EL84" s="3">
        <f>[1]Export!I83</f>
        <v>57.413059234619098</v>
      </c>
      <c r="EM84" s="3">
        <f>[1]Export!J83</f>
        <v>3918.20092773438</v>
      </c>
      <c r="EN84" s="3">
        <f>[1]Export!K83</f>
        <v>2198.529296875</v>
      </c>
      <c r="EO84" s="3">
        <f>[1]Export!L83</f>
        <v>842.372314453125</v>
      </c>
      <c r="EP84" s="3">
        <f>[1]Export!M83</f>
        <v>8421.0546875</v>
      </c>
      <c r="EQ84" s="3">
        <f>[1]Export!N83</f>
        <v>103519.0234375</v>
      </c>
      <c r="ER84">
        <f t="shared" si="3"/>
        <v>502485.21969915263</v>
      </c>
    </row>
    <row r="85" spans="1:148" x14ac:dyDescent="0.35">
      <c r="A85" s="1" t="s">
        <v>15</v>
      </c>
      <c r="B85" t="s">
        <v>18</v>
      </c>
      <c r="C85">
        <f>'R12-S8 MRIO'!C85/'R12-S8 MRIO'!$C$100</f>
        <v>1.2901528193447038E-4</v>
      </c>
      <c r="D85">
        <f>'R12-S8 MRIO'!D85/'R12-S8 MRIO'!$D$100</f>
        <v>2.1663298162008134E-3</v>
      </c>
      <c r="E85">
        <f>'R12-S8 MRIO'!E85/'R12-S8 MRIO'!$E$100</f>
        <v>9.8116092089507265E-2</v>
      </c>
      <c r="F85">
        <f>'R12-S8 MRIO'!F85/'R12-S8 MRIO'!$F$100</f>
        <v>0.34804201947213576</v>
      </c>
      <c r="G85">
        <f>'R12-S8 MRIO'!G85/'R12-S8 MRIO'!$G$100</f>
        <v>3.2851746689752097E-2</v>
      </c>
      <c r="H85">
        <f>'R12-S8 MRIO'!H85/'R12-S8 MRIO'!$H$100</f>
        <v>2.0338832386838864E-2</v>
      </c>
      <c r="I85">
        <f>'R12-S8 MRIO'!I85/'R12-S8 MRIO'!$I$100</f>
        <v>4.6281888855235478E-3</v>
      </c>
      <c r="J85">
        <f>'R12-S8 MRIO'!J85/'R12-S8 MRIO'!$J$100</f>
        <v>3.7583954983736967</v>
      </c>
      <c r="K85">
        <f>'R12-S8 MRIO'!K85/'R12-S8 MRIO'!$K$100</f>
        <v>7.2817330971814627E-8</v>
      </c>
      <c r="L85">
        <f>'R12-S8 MRIO'!L85/'R12-S8 MRIO'!$L$100</f>
        <v>1.2577198990763474E-2</v>
      </c>
      <c r="M85">
        <f>'R12-S8 MRIO'!M85/'R12-S8 MRIO'!$M$100</f>
        <v>1.0659096757192037E-6</v>
      </c>
      <c r="N85">
        <f>'R12-S8 MRIO'!N85/'R12-S8 MRIO'!$N$100</f>
        <v>3.8191375432451876E-4</v>
      </c>
      <c r="O85">
        <f>'R12-S8 MRIO'!O85/'R12-S8 MRIO'!$O$100</f>
        <v>1.9448358882690572E-6</v>
      </c>
      <c r="P85">
        <f>'R12-S8 MRIO'!P85/'R12-S8 MRIO'!$P$100</f>
        <v>1.0601184971021719E-9</v>
      </c>
      <c r="Q85">
        <f>'R12-S8 MRIO'!Q85/'R12-S8 MRIO'!$Q$100</f>
        <v>1.3891256739145597E-5</v>
      </c>
      <c r="R85">
        <f>'R12-S8 MRIO'!R85/'R12-S8 MRIO'!$R$100</f>
        <v>1.845323845897625E-9</v>
      </c>
      <c r="S85">
        <f>'R12-S8 MRIO'!S85/'R12-S8 MRIO'!$S$100</f>
        <v>4.4792239198799931E-4</v>
      </c>
      <c r="T85">
        <f>'R12-S8 MRIO'!T85/'R12-S8 MRIO'!$T$100</f>
        <v>5.5923246974314764E-3</v>
      </c>
      <c r="U85">
        <f>'R12-S8 MRIO'!U85/'R12-S8 MRIO'!$U$100</f>
        <v>2.1094408489782585E-3</v>
      </c>
      <c r="V85">
        <f>'R12-S8 MRIO'!V85/'R12-S8 MRIO'!$V$100</f>
        <v>5.192870810223623E-2</v>
      </c>
      <c r="W85">
        <f>'R12-S8 MRIO'!W85/'R12-S8 MRIO'!$W$100</f>
        <v>2.1760039826898454E-3</v>
      </c>
      <c r="X85">
        <f>'R12-S8 MRIO'!X85/'R12-S8 MRIO'!$X$100</f>
        <v>2.0434376729832212E-3</v>
      </c>
      <c r="Y85">
        <f>'R12-S8 MRIO'!Y85/'R12-S8 MRIO'!$Y$100</f>
        <v>1.182514026758633E-3</v>
      </c>
      <c r="Z85">
        <f>'R12-S8 MRIO'!Z85/'R12-S8 MRIO'!$Z$100</f>
        <v>1.2408137684107103</v>
      </c>
      <c r="AA85">
        <f>'R12-S8 MRIO'!AA85/'R12-S8 MRIO'!$AA$100</f>
        <v>9.1301071996714932E-7</v>
      </c>
      <c r="AB85">
        <f>'R12-S8 MRIO'!AB85/'R12-S8 MRIO'!$AB$100</f>
        <v>0.21377753957308782</v>
      </c>
      <c r="AC85">
        <f>'R12-S8 MRIO'!AC85/'R12-S8 MRIO'!$AC$100</f>
        <v>7.6734478438569569E-6</v>
      </c>
      <c r="AD85">
        <f>'R12-S8 MRIO'!AD85/'R12-S8 MRIO'!$AD$100</f>
        <v>9.2838095142215124E-2</v>
      </c>
      <c r="AE85">
        <f>'R12-S8 MRIO'!AE85/'R12-S8 MRIO'!$AE$100</f>
        <v>8.5970005399125485E-4</v>
      </c>
      <c r="AF85">
        <f>'R12-S8 MRIO'!AF85/'R12-S8 MRIO'!$AF$100</f>
        <v>5.558582559626593E-6</v>
      </c>
      <c r="AG85">
        <f>'R12-S8 MRIO'!AG85/'R12-S8 MRIO'!$AG$100</f>
        <v>9.6321180600954068E-6</v>
      </c>
      <c r="AH85">
        <f>'R12-S8 MRIO'!AH85/'R12-S8 MRIO'!$AH$100</f>
        <v>5.371505186679244E-5</v>
      </c>
      <c r="AI85">
        <f>'R12-S8 MRIO'!AI85/'R12-S8 MRIO'!$AI$100</f>
        <v>3.8672530119427647E-6</v>
      </c>
      <c r="AJ85">
        <f>'R12-S8 MRIO'!AJ85/'R12-S8 MRIO'!$AJ$100</f>
        <v>2.9238465757720406E-3</v>
      </c>
      <c r="AK85">
        <f>'R12-S8 MRIO'!AK85/'R12-S8 MRIO'!$AK$100</f>
        <v>4.2653599901010244E-3</v>
      </c>
      <c r="AL85">
        <f>'R12-S8 MRIO'!AL85/'R12-S8 MRIO'!$AL$100</f>
        <v>1.7808621811923876E-2</v>
      </c>
      <c r="AM85">
        <f>'R12-S8 MRIO'!AM85/'R12-S8 MRIO'!$AM$100</f>
        <v>1.7874556363949403E-3</v>
      </c>
      <c r="AN85">
        <f>'R12-S8 MRIO'!AN85/'R12-S8 MRIO'!$AN$100</f>
        <v>1.0277224100300943E-3</v>
      </c>
      <c r="AO85">
        <f>'R12-S8 MRIO'!AO85/'R12-S8 MRIO'!$AO$100</f>
        <v>3.5039584703002011E-4</v>
      </c>
      <c r="AP85">
        <f>'R12-S8 MRIO'!AP85/'R12-S8 MRIO'!$AP$100</f>
        <v>0.49115944768562914</v>
      </c>
      <c r="AQ85">
        <f>'R12-S8 MRIO'!AQ85/'R12-S8 MRIO'!$AQ$100</f>
        <v>4.0849076593705875E-6</v>
      </c>
      <c r="AR85">
        <f>'R12-S8 MRIO'!AR85/'R12-S8 MRIO'!$AR$100</f>
        <v>1.7170622865050601E-2</v>
      </c>
      <c r="AS85">
        <f>'R12-S8 MRIO'!AS85/'R12-S8 MRIO'!$AS$100</f>
        <v>2.8374982130261341E-5</v>
      </c>
      <c r="AT85">
        <f>'R12-S8 MRIO'!AT85/'R12-S8 MRIO'!$AT$100</f>
        <v>4.3554480714407436E-2</v>
      </c>
      <c r="AU85">
        <f>'R12-S8 MRIO'!AU85/'R12-S8 MRIO'!$AU$100</f>
        <v>4.1514304066056436E-4</v>
      </c>
      <c r="AV85">
        <f>'R12-S8 MRIO'!AV85/'R12-S8 MRIO'!$AV$100</f>
        <v>1.8947066206043093E-5</v>
      </c>
      <c r="AW85">
        <f>'R12-S8 MRIO'!AW85/'R12-S8 MRIO'!$AW$100</f>
        <v>3.2293660751731571E-4</v>
      </c>
      <c r="AX85">
        <f>'R12-S8 MRIO'!AX85/'R12-S8 MRIO'!$AX$100</f>
        <v>8.6009105554170767E-3</v>
      </c>
      <c r="AY85">
        <f>'R12-S8 MRIO'!AY85/'R12-S8 MRIO'!$AY$100</f>
        <v>5.7177385761997824E-8</v>
      </c>
      <c r="AZ85">
        <f>'R12-S8 MRIO'!AZ85/'R12-S8 MRIO'!$AZ$100</f>
        <v>3.7306535597622634E-5</v>
      </c>
      <c r="BA85">
        <f>'R12-S8 MRIO'!BA85/'R12-S8 MRIO'!$BA$100</f>
        <v>5.064937074018228E-8</v>
      </c>
      <c r="BB85">
        <f>'R12-S8 MRIO'!BB85/'R12-S8 MRIO'!$BB$100</f>
        <v>2.2463131167939616E-5</v>
      </c>
      <c r="BC85">
        <f>'R12-S8 MRIO'!BC85/'R12-S8 MRIO'!$BC$100</f>
        <v>1.2506338283357894E-7</v>
      </c>
      <c r="BD85">
        <f>'R12-S8 MRIO'!BD85/'R12-S8 MRIO'!$BD$100</f>
        <v>3.3284826086764264E-7</v>
      </c>
      <c r="BE85">
        <f>'R12-S8 MRIO'!BE85/'R12-S8 MRIO'!$BE$100</f>
        <v>1.0735271226058811E-6</v>
      </c>
      <c r="BF85">
        <f>'R12-S8 MRIO'!BF85/'R12-S8 MRIO'!$BF$100</f>
        <v>5.53173432119306E-8</v>
      </c>
      <c r="BG85">
        <f>'R12-S8 MRIO'!BG85/'R12-S8 MRIO'!$BG$100</f>
        <v>1.0094285444248492E-7</v>
      </c>
      <c r="BH85">
        <f>'R12-S8 MRIO'!BH85/'R12-S8 MRIO'!$BH$100</f>
        <v>1.1324712770855857E-4</v>
      </c>
      <c r="BI85">
        <f>'R12-S8 MRIO'!BI85/'R12-S8 MRIO'!$BI$100</f>
        <v>4.3824097128426697E-7</v>
      </c>
      <c r="BJ85">
        <f>'R12-S8 MRIO'!BJ85/'R12-S8 MRIO'!$BJ$100</f>
        <v>7.0143960734111934E-4</v>
      </c>
      <c r="BK85">
        <f>'R12-S8 MRIO'!BK85/'R12-S8 MRIO'!$BK$100</f>
        <v>4.8717590574817404E-6</v>
      </c>
      <c r="BL85">
        <f>'R12-S8 MRIO'!BL85/'R12-S8 MRIO'!$BL$100</f>
        <v>3.1557130126179286E-7</v>
      </c>
      <c r="BM85">
        <f>'R12-S8 MRIO'!BM85/'R12-S8 MRIO'!$BM$100</f>
        <v>1.9793514230197806E-5</v>
      </c>
      <c r="BN85">
        <f>'R12-S8 MRIO'!BN85/'R12-S8 MRIO'!$BN$100</f>
        <v>2.2323195231510543E-6</v>
      </c>
      <c r="BO85">
        <f>'R12-S8 MRIO'!BO85/'R12-S8 MRIO'!$BO$100</f>
        <v>4.2228272390522914E-5</v>
      </c>
      <c r="BP85">
        <f>'R12-S8 MRIO'!BP85/'R12-S8 MRIO'!$BP$100</f>
        <v>6.884241550053927E-3</v>
      </c>
      <c r="BQ85">
        <f>'R12-S8 MRIO'!BQ85/'R12-S8 MRIO'!$BQ$100</f>
        <v>1.0160328287284789E-4</v>
      </c>
      <c r="BR85">
        <f>'R12-S8 MRIO'!BR85/'R12-S8 MRIO'!$BR$100</f>
        <v>3.2115774650326563E-2</v>
      </c>
      <c r="BS85">
        <f>'R12-S8 MRIO'!BS85/'R12-S8 MRIO'!$BS$100</f>
        <v>5.2739636603203648E-5</v>
      </c>
      <c r="BT85">
        <f>'R12-S8 MRIO'!BT85/'R12-S8 MRIO'!$BT$100</f>
        <v>9.9301881761688584E-5</v>
      </c>
      <c r="BU85">
        <f>'R12-S8 MRIO'!BU85/'R12-S8 MRIO'!$BU$100</f>
        <v>1.9809039845171408E-4</v>
      </c>
      <c r="BV85">
        <f>'R12-S8 MRIO'!BV85/'R12-S8 MRIO'!$BV$100</f>
        <v>5.2620034200634436E-2</v>
      </c>
      <c r="BW85">
        <f>'R12-S8 MRIO'!BW85/'R12-S8 MRIO'!$BW$100</f>
        <v>8.6592545950773485E-6</v>
      </c>
      <c r="BX85">
        <f>'R12-S8 MRIO'!BX85/'R12-S8 MRIO'!$BX$100</f>
        <v>4.496139762287174E-2</v>
      </c>
      <c r="BY85">
        <f>'R12-S8 MRIO'!BY85/'R12-S8 MRIO'!$BY$100</f>
        <v>1.7724453005624899E-4</v>
      </c>
      <c r="BZ85">
        <f>'R12-S8 MRIO'!BZ85/'R12-S8 MRIO'!$BZ$100</f>
        <v>6.6578850214488478E-2</v>
      </c>
      <c r="CA85">
        <f>'R12-S8 MRIO'!CA85/'R12-S8 MRIO'!$CA$100</f>
        <v>1.600948434129475E-3</v>
      </c>
      <c r="CB85">
        <f>'R12-S8 MRIO'!CB85/'R12-S8 MRIO'!$CB$100</f>
        <v>1.754291870905045E-4</v>
      </c>
      <c r="CC85">
        <f>'R12-S8 MRIO'!CC85/'R12-S8 MRIO'!$CC$100</f>
        <v>2.0900221135921756E-3</v>
      </c>
      <c r="CD85">
        <f>'R12-S8 MRIO'!CD85/'R12-S8 MRIO'!$CD$100</f>
        <v>8.6427799621156973E-2</v>
      </c>
      <c r="CE85">
        <f>'R12-S8 MRIO'!CE85/'R12-S8 MRIO'!$CE$100</f>
        <v>8.1543165174151214E-4</v>
      </c>
      <c r="CF85">
        <f>'R12-S8 MRIO'!CF85/'R12-S8 MRIO'!$CF$100</f>
        <v>2.3079499071362645E-2</v>
      </c>
      <c r="CG85">
        <f>'R12-S8 MRIO'!CG85/'R12-S8 MRIO'!$CG$100</f>
        <v>1.2627686739306665E-3</v>
      </c>
      <c r="CH85">
        <f>'R12-S8 MRIO'!CH85/'R12-S8 MRIO'!$CH$100</f>
        <v>5.5677810803507234E-2</v>
      </c>
      <c r="CI85">
        <f>'R12-S8 MRIO'!CI85/'R12-S8 MRIO'!$CI$100</f>
        <v>9.601865099060664E-4</v>
      </c>
      <c r="CU85" s="5">
        <f t="shared" si="2"/>
        <v>6.8577669434229618</v>
      </c>
      <c r="CV85" s="2">
        <v>466.32406616210898</v>
      </c>
      <c r="CW85" s="2">
        <v>5.8101210743188901E-3</v>
      </c>
      <c r="CX85" s="2">
        <v>732.95025634765602</v>
      </c>
      <c r="CY85" s="2">
        <v>1.8482362031936601</v>
      </c>
      <c r="CZ85" s="2">
        <v>666.62139892578102</v>
      </c>
      <c r="DA85" s="2">
        <v>24.401927947998001</v>
      </c>
      <c r="DB85" s="2">
        <v>9.3886233866214794E-2</v>
      </c>
      <c r="DC85" s="2">
        <v>0.116672269999981</v>
      </c>
      <c r="DD85" s="2">
        <v>29.4310302734375</v>
      </c>
      <c r="DE85" s="2">
        <v>34.075088500976598</v>
      </c>
      <c r="DF85" s="2">
        <v>4964.3384017944336</v>
      </c>
      <c r="DG85" s="2">
        <v>5516.13720703125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2426.59838867188</v>
      </c>
      <c r="DS85">
        <v>0</v>
      </c>
      <c r="DT85" s="3">
        <f>'[1]GovtExp (VDGM+VIGM)'!C84</f>
        <v>0</v>
      </c>
      <c r="DU85" s="3">
        <f>'[1]GovtExp (VDGM+VIGM)'!D84</f>
        <v>4.4599029934033799E-5</v>
      </c>
      <c r="DV85" s="3">
        <f>'[1]GovtExp (VDGM+VIGM)'!E84</f>
        <v>1.3121349184075399E-5</v>
      </c>
      <c r="DW85" s="3">
        <f>'[1]GovtExp (VDGM+VIGM)'!F84</f>
        <v>2.60664842244296E-6</v>
      </c>
      <c r="DX85" s="3">
        <f>'[1]GovtExp (VDGM+VIGM)'!G84</f>
        <v>1.97558929357911E-5</v>
      </c>
      <c r="DY85" s="3">
        <f>'[1]GovtExp (VDGM+VIGM)'!H84</f>
        <v>1.07016539914184E-5</v>
      </c>
      <c r="DZ85" s="3">
        <f>'[1]GovtExp (VDGM+VIGM)'!I84</f>
        <v>4.1754701669560703E-6</v>
      </c>
      <c r="EA85" s="3">
        <f>'[1]GovtExp (VDGM+VIGM)'!J84</f>
        <v>4.5402439354802499E-6</v>
      </c>
      <c r="EB85" s="3">
        <f>'[1]GovtExp (VDGM+VIGM)'!K84</f>
        <v>4.5409747144731202E-6</v>
      </c>
      <c r="EC85" s="3">
        <f>'[1]GovtExp (VDGM+VIGM)'!L84</f>
        <v>5.5372271162923398E-5</v>
      </c>
      <c r="ED85" s="3">
        <f>'[1]GovtExp (VDGM+VIGM)'!M84</f>
        <v>7.1604492877377188</v>
      </c>
      <c r="EE85" s="3">
        <f>'[1]GovtExp (VDGM+VIGM)'!N84</f>
        <v>0.53399854898452803</v>
      </c>
      <c r="EF85" s="3">
        <f>[1]Export!C84</f>
        <v>4965.83447265625</v>
      </c>
      <c r="EG85" s="3">
        <f>[1]Export!D84</f>
        <v>7.1682047843933097</v>
      </c>
      <c r="EH85" s="3">
        <f>[1]Export!E84</f>
        <v>37252.55859375</v>
      </c>
      <c r="EI85" s="3">
        <f>[1]Export!F84</f>
        <v>438.43051147460898</v>
      </c>
      <c r="EJ85" s="3">
        <f>[1]Export!G84</f>
        <v>14174.978515625</v>
      </c>
      <c r="EK85" s="3">
        <f>[1]Export!H84</f>
        <v>3415.67138671875</v>
      </c>
      <c r="EL85" s="3">
        <f>[1]Export!I84</f>
        <v>6.0697350502014196</v>
      </c>
      <c r="EM85" s="3">
        <f>[1]Export!J84</f>
        <v>168.67834472656301</v>
      </c>
      <c r="EN85" s="3">
        <f>[1]Export!K84</f>
        <v>4794.181640625</v>
      </c>
      <c r="EO85" s="3">
        <f>[1]Export!L84</f>
        <v>2055.19946289063</v>
      </c>
      <c r="EP85" s="3">
        <f>[1]Export!M84</f>
        <v>10687.228515625</v>
      </c>
      <c r="EQ85" s="3">
        <f>[1]Export!N84</f>
        <v>687786.875</v>
      </c>
      <c r="ER85">
        <f t="shared" si="3"/>
        <v>780637.22689554712</v>
      </c>
    </row>
    <row r="86" spans="1:148" x14ac:dyDescent="0.35">
      <c r="A86" s="1" t="s">
        <v>15</v>
      </c>
      <c r="B86" t="s">
        <v>19</v>
      </c>
      <c r="C86">
        <f>'R12-S8 MRIO'!C86/'R12-S8 MRIO'!$C$100</f>
        <v>2.5690442730499528E-4</v>
      </c>
      <c r="D86">
        <f>'R12-S8 MRIO'!D86/'R12-S8 MRIO'!$D$100</f>
        <v>8.2088871794808036E-9</v>
      </c>
      <c r="E86">
        <f>'R12-S8 MRIO'!E86/'R12-S8 MRIO'!$E$100</f>
        <v>1.6275735511303615E-4</v>
      </c>
      <c r="F86">
        <f>'R12-S8 MRIO'!F86/'R12-S8 MRIO'!$F$100</f>
        <v>1.0202534478739269E-6</v>
      </c>
      <c r="G86">
        <f>'R12-S8 MRIO'!G86/'R12-S8 MRIO'!$G$100</f>
        <v>2.1542531998246185E-7</v>
      </c>
      <c r="H86">
        <f>'R12-S8 MRIO'!H86/'R12-S8 MRIO'!$H$100</f>
        <v>2.8735520451640749E-8</v>
      </c>
      <c r="I86">
        <f>'R12-S8 MRIO'!I86/'R12-S8 MRIO'!$I$100</f>
        <v>2.5964308803327823E-6</v>
      </c>
      <c r="J86">
        <f>'R12-S8 MRIO'!J86/'R12-S8 MRIO'!$J$100</f>
        <v>1.1424062155962517E-8</v>
      </c>
      <c r="K86">
        <f>'R12-S8 MRIO'!K86/'R12-S8 MRIO'!$K$100</f>
        <v>1.1608391243342215E-4</v>
      </c>
      <c r="L86">
        <f>'R12-S8 MRIO'!L86/'R12-S8 MRIO'!$L$100</f>
        <v>6.1397071737796593E-5</v>
      </c>
      <c r="M86">
        <f>'R12-S8 MRIO'!M86/'R12-S8 MRIO'!$M$100</f>
        <v>5.9802972637799327E-3</v>
      </c>
      <c r="N86">
        <f>'R12-S8 MRIO'!N86/'R12-S8 MRIO'!$N$100</f>
        <v>7.92174987753344E-5</v>
      </c>
      <c r="O86">
        <f>'R12-S8 MRIO'!O86/'R12-S8 MRIO'!$O$100</f>
        <v>3.1849813423647618E-5</v>
      </c>
      <c r="P86">
        <f>'R12-S8 MRIO'!P86/'R12-S8 MRIO'!$P$100</f>
        <v>3.1505047036912557E-5</v>
      </c>
      <c r="Q86">
        <f>'R12-S8 MRIO'!Q86/'R12-S8 MRIO'!$Q$100</f>
        <v>3.585925539352047E-4</v>
      </c>
      <c r="R86">
        <f>'R12-S8 MRIO'!R86/'R12-S8 MRIO'!$R$100</f>
        <v>4.1823897194504289E-6</v>
      </c>
      <c r="S86">
        <f>'R12-S8 MRIO'!S86/'R12-S8 MRIO'!$S$100</f>
        <v>7.2335982024015382E-4</v>
      </c>
      <c r="T86">
        <f>'R12-S8 MRIO'!T86/'R12-S8 MRIO'!$T$100</f>
        <v>8.5203248650820564E-7</v>
      </c>
      <c r="U86">
        <f>'R12-S8 MRIO'!U86/'R12-S8 MRIO'!$U$100</f>
        <v>1.7619631486878007E-2</v>
      </c>
      <c r="V86">
        <f>'R12-S8 MRIO'!V86/'R12-S8 MRIO'!$V$100</f>
        <v>1.3123293868969549E-3</v>
      </c>
      <c r="W86">
        <f>'R12-S8 MRIO'!W86/'R12-S8 MRIO'!$W$100</f>
        <v>9.040682616424611E-6</v>
      </c>
      <c r="X86">
        <f>'R12-S8 MRIO'!X86/'R12-S8 MRIO'!$X$100</f>
        <v>3.259902584707664E-5</v>
      </c>
      <c r="Y86">
        <f>'R12-S8 MRIO'!Y86/'R12-S8 MRIO'!$Y$100</f>
        <v>8.4483064091044979E-4</v>
      </c>
      <c r="Z86">
        <f>'R12-S8 MRIO'!Z86/'R12-S8 MRIO'!$Z$100</f>
        <v>1.9400642752382728E-5</v>
      </c>
      <c r="AA86">
        <f>'R12-S8 MRIO'!AA86/'R12-S8 MRIO'!$AA$100</f>
        <v>1.031753527755451E-4</v>
      </c>
      <c r="AB86">
        <f>'R12-S8 MRIO'!AB86/'R12-S8 MRIO'!$AB$100</f>
        <v>1.9893642505030347E-5</v>
      </c>
      <c r="AC86">
        <f>'R12-S8 MRIO'!AC86/'R12-S8 MRIO'!$AC$100</f>
        <v>1.3549153351922931E-3</v>
      </c>
      <c r="AD86">
        <f>'R12-S8 MRIO'!AD86/'R12-S8 MRIO'!$AD$100</f>
        <v>8.717484660250181E-5</v>
      </c>
      <c r="AE86">
        <f>'R12-S8 MRIO'!AE86/'R12-S8 MRIO'!$AE$100</f>
        <v>2.2222962700431114E-5</v>
      </c>
      <c r="AF86">
        <f>'R12-S8 MRIO'!AF86/'R12-S8 MRIO'!$AF$100</f>
        <v>1.7005020095134392E-5</v>
      </c>
      <c r="AG86">
        <f>'R12-S8 MRIO'!AG86/'R12-S8 MRIO'!$AG$100</f>
        <v>1.1738834964986537E-5</v>
      </c>
      <c r="AH86">
        <f>'R12-S8 MRIO'!AH86/'R12-S8 MRIO'!$AH$100</f>
        <v>5.3612715824811912E-7</v>
      </c>
      <c r="AI86">
        <f>'R12-S8 MRIO'!AI86/'R12-S8 MRIO'!$AI$100</f>
        <v>1.2571274362141568E-3</v>
      </c>
      <c r="AJ86">
        <f>'R12-S8 MRIO'!AJ86/'R12-S8 MRIO'!$AJ$100</f>
        <v>1.5339414427183394E-5</v>
      </c>
      <c r="AK86">
        <f>'R12-S8 MRIO'!AK86/'R12-S8 MRIO'!$AK$100</f>
        <v>5.0932330792431098E-2</v>
      </c>
      <c r="AL86">
        <f>'R12-S8 MRIO'!AL86/'R12-S8 MRIO'!$AL$100</f>
        <v>2.6305841607233847E-3</v>
      </c>
      <c r="AM86">
        <f>'R12-S8 MRIO'!AM86/'R12-S8 MRIO'!$AM$100</f>
        <v>2.3117735824371136E-5</v>
      </c>
      <c r="AN86">
        <f>'R12-S8 MRIO'!AN86/'R12-S8 MRIO'!$AN$100</f>
        <v>4.6611432860506944E-5</v>
      </c>
      <c r="AO86">
        <f>'R12-S8 MRIO'!AO86/'R12-S8 MRIO'!$AO$100</f>
        <v>4.3308238170335051E-4</v>
      </c>
      <c r="AP86">
        <f>'R12-S8 MRIO'!AP86/'R12-S8 MRIO'!$AP$100</f>
        <v>3.2223846079723731E-5</v>
      </c>
      <c r="AQ86">
        <f>'R12-S8 MRIO'!AQ86/'R12-S8 MRIO'!$AQ$100</f>
        <v>9.0254550319550326E-5</v>
      </c>
      <c r="AR86">
        <f>'R12-S8 MRIO'!AR86/'R12-S8 MRIO'!$AR$100</f>
        <v>5.3080666731910387E-6</v>
      </c>
      <c r="AS86">
        <f>'R12-S8 MRIO'!AS86/'R12-S8 MRIO'!$AS$100</f>
        <v>3.240960701486988E-3</v>
      </c>
      <c r="AT86">
        <f>'R12-S8 MRIO'!AT86/'R12-S8 MRIO'!$AT$100</f>
        <v>2.6854394600135098E-4</v>
      </c>
      <c r="AU86">
        <f>'R12-S8 MRIO'!AU86/'R12-S8 MRIO'!$AU$100</f>
        <v>1.8551648136699237E-5</v>
      </c>
      <c r="AV86">
        <f>'R12-S8 MRIO'!AV86/'R12-S8 MRIO'!$AV$100</f>
        <v>1.7208731220998961E-5</v>
      </c>
      <c r="AW86">
        <f>'R12-S8 MRIO'!AW86/'R12-S8 MRIO'!$AW$100</f>
        <v>4.0491900372082335E-4</v>
      </c>
      <c r="AX86">
        <f>'R12-S8 MRIO'!AX86/'R12-S8 MRIO'!$AX$100</f>
        <v>5.8944272822226429E-6</v>
      </c>
      <c r="AY86">
        <f>'R12-S8 MRIO'!AY86/'R12-S8 MRIO'!$AY$100</f>
        <v>2.5892659516407384E-2</v>
      </c>
      <c r="AZ86">
        <f>'R12-S8 MRIO'!AZ86/'R12-S8 MRIO'!$AZ$100</f>
        <v>2.0700431779127181E-6</v>
      </c>
      <c r="BA86">
        <f>'R12-S8 MRIO'!BA86/'R12-S8 MRIO'!$BA$100</f>
        <v>3.7553936013406293E-2</v>
      </c>
      <c r="BB86">
        <f>'R12-S8 MRIO'!BB86/'R12-S8 MRIO'!$BB$100</f>
        <v>1.4311830393667064E-4</v>
      </c>
      <c r="BC86">
        <f>'R12-S8 MRIO'!BC86/'R12-S8 MRIO'!$BC$100</f>
        <v>8.2456744687153988E-6</v>
      </c>
      <c r="BD86">
        <f>'R12-S8 MRIO'!BD86/'R12-S8 MRIO'!$BD$100</f>
        <v>2.5500756282700818E-5</v>
      </c>
      <c r="BE86">
        <f>'R12-S8 MRIO'!BE86/'R12-S8 MRIO'!$BE$100</f>
        <v>8.9258490212369235E-4</v>
      </c>
      <c r="BF86">
        <f>'R12-S8 MRIO'!BF86/'R12-S8 MRIO'!$BF$100</f>
        <v>1.4297162963980586E-5</v>
      </c>
      <c r="BG86">
        <f>'R12-S8 MRIO'!BG86/'R12-S8 MRIO'!$BG$100</f>
        <v>4.9277927625153263E-3</v>
      </c>
      <c r="BH86">
        <f>'R12-S8 MRIO'!BH86/'R12-S8 MRIO'!$BH$100</f>
        <v>3.5605275992434579E-6</v>
      </c>
      <c r="BI86">
        <f>'R12-S8 MRIO'!BI86/'R12-S8 MRIO'!$BI$100</f>
        <v>4.1215137550393396E-2</v>
      </c>
      <c r="BJ86">
        <f>'R12-S8 MRIO'!BJ86/'R12-S8 MRIO'!$BJ$100</f>
        <v>4.4401029577513361E-4</v>
      </c>
      <c r="BK86">
        <f>'R12-S8 MRIO'!BK86/'R12-S8 MRIO'!$BK$100</f>
        <v>6.431189241749132E-5</v>
      </c>
      <c r="BL86">
        <f>'R12-S8 MRIO'!BL86/'R12-S8 MRIO'!$BL$100</f>
        <v>1.6721710565661854E-4</v>
      </c>
      <c r="BM86">
        <f>'R12-S8 MRIO'!BM86/'R12-S8 MRIO'!$BM$100</f>
        <v>4.5679027381269974E-3</v>
      </c>
      <c r="BN86">
        <f>'R12-S8 MRIO'!BN86/'R12-S8 MRIO'!$BN$100</f>
        <v>8.2061674227078545E-6</v>
      </c>
      <c r="BO86">
        <f>'R12-S8 MRIO'!BO86/'R12-S8 MRIO'!$BO$100</f>
        <v>1.4280944346807256E-3</v>
      </c>
      <c r="BP86">
        <f>'R12-S8 MRIO'!BP86/'R12-S8 MRIO'!$BP$100</f>
        <v>2.5740402801438398E-5</v>
      </c>
      <c r="BQ86">
        <f>'R12-S8 MRIO'!BQ86/'R12-S8 MRIO'!$BQ$100</f>
        <v>1.8481160788042662E-2</v>
      </c>
      <c r="BR86">
        <f>'R12-S8 MRIO'!BR86/'R12-S8 MRIO'!$BR$100</f>
        <v>2.334029080425543E-4</v>
      </c>
      <c r="BS86">
        <f>'R12-S8 MRIO'!BS86/'R12-S8 MRIO'!$BS$100</f>
        <v>1.2991269157529963E-5</v>
      </c>
      <c r="BT86">
        <f>'R12-S8 MRIO'!BT86/'R12-S8 MRIO'!$BT$100</f>
        <v>1.9981843444851868E-4</v>
      </c>
      <c r="BU86">
        <f>'R12-S8 MRIO'!BU86/'R12-S8 MRIO'!$BU$100</f>
        <v>3.1684930865618849E-3</v>
      </c>
      <c r="BV86">
        <f>'R12-S8 MRIO'!BV86/'R12-S8 MRIO'!$BV$100</f>
        <v>5.6893581267745058E-6</v>
      </c>
      <c r="BW86">
        <f>'R12-S8 MRIO'!BW86/'R12-S8 MRIO'!$BW$100</f>
        <v>2.2985071791769703E-4</v>
      </c>
      <c r="BX86">
        <f>'R12-S8 MRIO'!BX86/'R12-S8 MRIO'!$BX$100</f>
        <v>1.8981574067734281E-6</v>
      </c>
      <c r="BY86">
        <f>'R12-S8 MRIO'!BY86/'R12-S8 MRIO'!$BY$100</f>
        <v>2.3201260014768703E-3</v>
      </c>
      <c r="BZ86">
        <f>'R12-S8 MRIO'!BZ86/'R12-S8 MRIO'!$BZ$100</f>
        <v>7.0918539622873215E-5</v>
      </c>
      <c r="CA86">
        <f>'R12-S8 MRIO'!CA86/'R12-S8 MRIO'!$CA$100</f>
        <v>1.0139619886936008E-5</v>
      </c>
      <c r="CB86">
        <f>'R12-S8 MRIO'!CB86/'R12-S8 MRIO'!$CB$100</f>
        <v>3.4329350087922386E-5</v>
      </c>
      <c r="CC86">
        <f>'R12-S8 MRIO'!CC86/'R12-S8 MRIO'!$CC$100</f>
        <v>4.4539146908632252E-4</v>
      </c>
      <c r="CD86">
        <f>'R12-S8 MRIO'!CD86/'R12-S8 MRIO'!$CD$100</f>
        <v>6.4439931977968662E-7</v>
      </c>
      <c r="CE86">
        <f>'R12-S8 MRIO'!CE86/'R12-S8 MRIO'!$CE$100</f>
        <v>0.11009450148133063</v>
      </c>
      <c r="CF86">
        <f>'R12-S8 MRIO'!CF86/'R12-S8 MRIO'!$CF$100</f>
        <v>1.2305100733433795E-3</v>
      </c>
      <c r="CG86">
        <f>'R12-S8 MRIO'!CG86/'R12-S8 MRIO'!$CG$100</f>
        <v>0.21935604723760604</v>
      </c>
      <c r="CH86">
        <f>'R12-S8 MRIO'!CH86/'R12-S8 MRIO'!$CH$100</f>
        <v>7.1642350922221454E-3</v>
      </c>
      <c r="CI86">
        <f>'R12-S8 MRIO'!CI86/'R12-S8 MRIO'!$CI$100</f>
        <v>4.6070598214574205E-3</v>
      </c>
      <c r="CU86" s="5">
        <f t="shared" si="2"/>
        <v>0.57373902598240656</v>
      </c>
      <c r="CV86" s="2">
        <v>1.5944131612777701</v>
      </c>
      <c r="CW86" s="2">
        <v>10.9664306640625</v>
      </c>
      <c r="CX86" s="2">
        <v>1579.00256347656</v>
      </c>
      <c r="CY86" s="2">
        <v>5.8128113746643102</v>
      </c>
      <c r="CZ86" s="2">
        <v>737.52239990234398</v>
      </c>
      <c r="DA86" s="2">
        <v>530.248046875</v>
      </c>
      <c r="DB86" s="2">
        <v>604.9072265625</v>
      </c>
      <c r="DC86" s="2">
        <v>3502.97119140625</v>
      </c>
      <c r="DD86" s="2">
        <v>2380.67456054688</v>
      </c>
      <c r="DE86" s="2">
        <v>195.83494567871099</v>
      </c>
      <c r="DF86" s="2">
        <v>927447.759765625</v>
      </c>
      <c r="DG86" s="2">
        <v>48674.4453125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62.594512939453097</v>
      </c>
      <c r="DS86">
        <v>0</v>
      </c>
      <c r="DT86" s="3">
        <f>'[1]GovtExp (VDGM+VIGM)'!C85</f>
        <v>1.7255567014217401E-2</v>
      </c>
      <c r="DU86" s="3">
        <f>'[1]GovtExp (VDGM+VIGM)'!D85</f>
        <v>2.50774677842855E-2</v>
      </c>
      <c r="DV86" s="3">
        <f>'[1]GovtExp (VDGM+VIGM)'!E85</f>
        <v>10.3794298171997</v>
      </c>
      <c r="DW86" s="3">
        <f>'[1]GovtExp (VDGM+VIGM)'!F85</f>
        <v>1.32043194025755E-2</v>
      </c>
      <c r="DX86" s="3">
        <f>'[1]GovtExp (VDGM+VIGM)'!G85</f>
        <v>1.0263284444809</v>
      </c>
      <c r="DY86" s="3">
        <f>'[1]GovtExp (VDGM+VIGM)'!H85</f>
        <v>4.0969190597534197</v>
      </c>
      <c r="DZ86" s="3">
        <f>'[1]GovtExp (VDGM+VIGM)'!I85</f>
        <v>0.86627143621444702</v>
      </c>
      <c r="EA86" s="3">
        <f>'[1]GovtExp (VDGM+VIGM)'!J85</f>
        <v>26.2459526062012</v>
      </c>
      <c r="EB86" s="3">
        <f>'[1]GovtExp (VDGM+VIGM)'!K85</f>
        <v>21.2713298797607</v>
      </c>
      <c r="EC86" s="3">
        <f>'[1]GovtExp (VDGM+VIGM)'!L85</f>
        <v>1.22357141971588</v>
      </c>
      <c r="ED86" s="3">
        <f>'[1]GovtExp (VDGM+VIGM)'!M85</f>
        <v>2030.3478469848633</v>
      </c>
      <c r="EE86" s="3">
        <f>'[1]GovtExp (VDGM+VIGM)'!N85</f>
        <v>132.13098144531301</v>
      </c>
      <c r="EF86" s="3">
        <f>[1]Export!C85</f>
        <v>1.88638150691986</v>
      </c>
      <c r="EG86" s="3">
        <f>[1]Export!D85</f>
        <v>63.946723937988303</v>
      </c>
      <c r="EH86" s="3">
        <f>[1]Export!E85</f>
        <v>4979.56884765625</v>
      </c>
      <c r="EI86" s="3">
        <f>[1]Export!F85</f>
        <v>23.8668422698975</v>
      </c>
      <c r="EJ86" s="3">
        <f>[1]Export!G85</f>
        <v>5157.21435546875</v>
      </c>
      <c r="EK86" s="3">
        <f>[1]Export!H85</f>
        <v>870.17230224609398</v>
      </c>
      <c r="EL86" s="3">
        <f>[1]Export!I85</f>
        <v>1564.25756835938</v>
      </c>
      <c r="EM86" s="3">
        <f>[1]Export!J85</f>
        <v>7275.2900390625</v>
      </c>
      <c r="EN86" s="3">
        <f>[1]Export!K85</f>
        <v>3804.05834960938</v>
      </c>
      <c r="EO86" s="3">
        <f>[1]Export!L85</f>
        <v>247.40870666503901</v>
      </c>
      <c r="EP86" s="3">
        <f>[1]Export!M85</f>
        <v>21713.419921875</v>
      </c>
      <c r="EQ86" s="3">
        <f>[1]Export!N85</f>
        <v>88405.6015625</v>
      </c>
      <c r="ER86">
        <f t="shared" si="3"/>
        <v>1122069.8174283695</v>
      </c>
    </row>
    <row r="87" spans="1:148" x14ac:dyDescent="0.35">
      <c r="A87" s="1" t="s">
        <v>15</v>
      </c>
      <c r="B87" t="s">
        <v>20</v>
      </c>
      <c r="C87">
        <f>'R12-S8 MRIO'!C87/'R12-S8 MRIO'!$C$100</f>
        <v>2.5319960988181896E-3</v>
      </c>
      <c r="D87">
        <f>'R12-S8 MRIO'!D87/'R12-S8 MRIO'!$D$100</f>
        <v>4.3525998527032796E-4</v>
      </c>
      <c r="E87">
        <f>'R12-S8 MRIO'!E87/'R12-S8 MRIO'!$E$100</f>
        <v>1.3472149887211336E-3</v>
      </c>
      <c r="F87">
        <f>'R12-S8 MRIO'!F87/'R12-S8 MRIO'!$F$100</f>
        <v>2.1873640453167184E-2</v>
      </c>
      <c r="G87">
        <f>'R12-S8 MRIO'!G87/'R12-S8 MRIO'!$G$100</f>
        <v>6.5409572472536299E-3</v>
      </c>
      <c r="H87">
        <f>'R12-S8 MRIO'!H87/'R12-S8 MRIO'!$H$100</f>
        <v>2.6233250919157867E-3</v>
      </c>
      <c r="I87">
        <f>'R12-S8 MRIO'!I87/'R12-S8 MRIO'!$I$100</f>
        <v>2.24584320154107E-4</v>
      </c>
      <c r="J87">
        <f>'R12-S8 MRIO'!J87/'R12-S8 MRIO'!$J$100</f>
        <v>2.2644459804610612E-3</v>
      </c>
      <c r="K87">
        <f>'R12-S8 MRIO'!K87/'R12-S8 MRIO'!$K$100</f>
        <v>9.3255588292259444E-5</v>
      </c>
      <c r="L87">
        <f>'R12-S8 MRIO'!L87/'R12-S8 MRIO'!$L$100</f>
        <v>2.739073145911354E-3</v>
      </c>
      <c r="M87">
        <f>'R12-S8 MRIO'!M87/'R12-S8 MRIO'!$M$100</f>
        <v>3.1353439558798004E-4</v>
      </c>
      <c r="N87">
        <f>'R12-S8 MRIO'!N87/'R12-S8 MRIO'!$N$100</f>
        <v>3.5280052464664413E-3</v>
      </c>
      <c r="O87">
        <f>'R12-S8 MRIO'!O87/'R12-S8 MRIO'!$O$100</f>
        <v>2.0743381202011704E-3</v>
      </c>
      <c r="P87">
        <f>'R12-S8 MRIO'!P87/'R12-S8 MRIO'!$P$100</f>
        <v>5.2053079443079681E-4</v>
      </c>
      <c r="Q87">
        <f>'R12-S8 MRIO'!Q87/'R12-S8 MRIO'!$Q$100</f>
        <v>3.529923335204896E-4</v>
      </c>
      <c r="R87">
        <f>'R12-S8 MRIO'!R87/'R12-S8 MRIO'!$R$100</f>
        <v>5.1243132601916071E-4</v>
      </c>
      <c r="S87">
        <f>'R12-S8 MRIO'!S87/'R12-S8 MRIO'!$S$100</f>
        <v>8.278361310559432E-4</v>
      </c>
      <c r="T87">
        <f>'R12-S8 MRIO'!T87/'R12-S8 MRIO'!$T$100</f>
        <v>9.0057530364444946E-4</v>
      </c>
      <c r="U87">
        <f>'R12-S8 MRIO'!U87/'R12-S8 MRIO'!$U$100</f>
        <v>2.2571319954339231E-3</v>
      </c>
      <c r="V87">
        <f>'R12-S8 MRIO'!V87/'R12-S8 MRIO'!$V$100</f>
        <v>2.3653391083590689E-2</v>
      </c>
      <c r="W87">
        <f>'R12-S8 MRIO'!W87/'R12-S8 MRIO'!$W$100</f>
        <v>1.5736969457617444E-2</v>
      </c>
      <c r="X87">
        <f>'R12-S8 MRIO'!X87/'R12-S8 MRIO'!$X$100</f>
        <v>3.6376706256519365E-3</v>
      </c>
      <c r="Y87">
        <f>'R12-S8 MRIO'!Y87/'R12-S8 MRIO'!$Y$100</f>
        <v>2.493191449097707E-3</v>
      </c>
      <c r="Z87">
        <f>'R12-S8 MRIO'!Z87/'R12-S8 MRIO'!$Z$100</f>
        <v>5.1671085285070403E-3</v>
      </c>
      <c r="AA87">
        <f>'R12-S8 MRIO'!AA87/'R12-S8 MRIO'!$AA$100</f>
        <v>2.1455605093454106E-4</v>
      </c>
      <c r="AB87">
        <f>'R12-S8 MRIO'!AB87/'R12-S8 MRIO'!$AB$100</f>
        <v>9.0107683141032215E-3</v>
      </c>
      <c r="AC87">
        <f>'R12-S8 MRIO'!AC87/'R12-S8 MRIO'!$AC$100</f>
        <v>5.1378218197824384E-4</v>
      </c>
      <c r="AD87">
        <f>'R12-S8 MRIO'!AD87/'R12-S8 MRIO'!$AD$100</f>
        <v>2.3487346641986994E-2</v>
      </c>
      <c r="AE87">
        <f>'R12-S8 MRIO'!AE87/'R12-S8 MRIO'!$AE$100</f>
        <v>1.1145339449617949E-2</v>
      </c>
      <c r="AF87">
        <f>'R12-S8 MRIO'!AF87/'R12-S8 MRIO'!$AF$100</f>
        <v>1.904149186308875E-3</v>
      </c>
      <c r="AG87">
        <f>'R12-S8 MRIO'!AG87/'R12-S8 MRIO'!$AG$100</f>
        <v>3.6060854216862545E-5</v>
      </c>
      <c r="AH87">
        <f>'R12-S8 MRIO'!AH87/'R12-S8 MRIO'!$AH$100</f>
        <v>1.951808305383887E-4</v>
      </c>
      <c r="AI87">
        <f>'R12-S8 MRIO'!AI87/'R12-S8 MRIO'!$AI$100</f>
        <v>1.2504046044276601E-3</v>
      </c>
      <c r="AJ87">
        <f>'R12-S8 MRIO'!AJ87/'R12-S8 MRIO'!$AJ$100</f>
        <v>2.7715041827667442E-3</v>
      </c>
      <c r="AK87">
        <f>'R12-S8 MRIO'!AK87/'R12-S8 MRIO'!$AK$100</f>
        <v>4.3233667050116917E-3</v>
      </c>
      <c r="AL87">
        <f>'R12-S8 MRIO'!AL87/'R12-S8 MRIO'!$AL$100</f>
        <v>3.8218622084697784E-2</v>
      </c>
      <c r="AM87">
        <f>'R12-S8 MRIO'!AM87/'R12-S8 MRIO'!$AM$100</f>
        <v>1.5188520330652978E-2</v>
      </c>
      <c r="AN87">
        <f>'R12-S8 MRIO'!AN87/'R12-S8 MRIO'!$AN$100</f>
        <v>5.1295747714664598E-3</v>
      </c>
      <c r="AO87">
        <f>'R12-S8 MRIO'!AO87/'R12-S8 MRIO'!$AO$100</f>
        <v>8.5547581072005507E-4</v>
      </c>
      <c r="AP87">
        <f>'R12-S8 MRIO'!AP87/'R12-S8 MRIO'!$AP$100</f>
        <v>5.722464338777088E-3</v>
      </c>
      <c r="AQ87">
        <f>'R12-S8 MRIO'!AQ87/'R12-S8 MRIO'!$AQ$100</f>
        <v>6.1714001163929087E-5</v>
      </c>
      <c r="AR87">
        <f>'R12-S8 MRIO'!AR87/'R12-S8 MRIO'!$AR$100</f>
        <v>5.2594445317955419E-4</v>
      </c>
      <c r="AS87">
        <f>'R12-S8 MRIO'!AS87/'R12-S8 MRIO'!$AS$100</f>
        <v>4.543867466216749E-4</v>
      </c>
      <c r="AT87">
        <f>'R12-S8 MRIO'!AT87/'R12-S8 MRIO'!$AT$100</f>
        <v>2.4267820593220382E-2</v>
      </c>
      <c r="AU87">
        <f>'R12-S8 MRIO'!AU87/'R12-S8 MRIO'!$AU$100</f>
        <v>1.2712442469187561E-2</v>
      </c>
      <c r="AV87">
        <f>'R12-S8 MRIO'!AV87/'R12-S8 MRIO'!$AV$100</f>
        <v>1.9187542643826602E-3</v>
      </c>
      <c r="AW87">
        <f>'R12-S8 MRIO'!AW87/'R12-S8 MRIO'!$AW$100</f>
        <v>1.5791618525449434E-3</v>
      </c>
      <c r="AX87">
        <f>'R12-S8 MRIO'!AX87/'R12-S8 MRIO'!$AX$100</f>
        <v>1.1177181907417266E-3</v>
      </c>
      <c r="AY87">
        <f>'R12-S8 MRIO'!AY87/'R12-S8 MRIO'!$AY$100</f>
        <v>5.120272364358415E-2</v>
      </c>
      <c r="AZ87">
        <f>'R12-S8 MRIO'!AZ87/'R12-S8 MRIO'!$AZ$100</f>
        <v>2.6839649874389063E-3</v>
      </c>
      <c r="BA87">
        <f>'R12-S8 MRIO'!BA87/'R12-S8 MRIO'!$BA$100</f>
        <v>1.2327605590349813E-2</v>
      </c>
      <c r="BB87">
        <f>'R12-S8 MRIO'!BB87/'R12-S8 MRIO'!$BB$100</f>
        <v>9.2692839270643826E-2</v>
      </c>
      <c r="BC87">
        <f>'R12-S8 MRIO'!BC87/'R12-S8 MRIO'!$BC$100</f>
        <v>1.4253437847526418E-2</v>
      </c>
      <c r="BD87">
        <f>'R12-S8 MRIO'!BD87/'R12-S8 MRIO'!$BD$100</f>
        <v>3.57428496283589E-2</v>
      </c>
      <c r="BE87">
        <f>'R12-S8 MRIO'!BE87/'R12-S8 MRIO'!$BE$100</f>
        <v>4.6492644206911427E-3</v>
      </c>
      <c r="BF87">
        <f>'R12-S8 MRIO'!BF87/'R12-S8 MRIO'!$BF$100</f>
        <v>3.191205452391388E-2</v>
      </c>
      <c r="BG87">
        <f>'R12-S8 MRIO'!BG87/'R12-S8 MRIO'!$BG$100</f>
        <v>3.9925730286587378E-3</v>
      </c>
      <c r="BH87">
        <f>'R12-S8 MRIO'!BH87/'R12-S8 MRIO'!$BH$100</f>
        <v>2.2105376556053008E-3</v>
      </c>
      <c r="BI87">
        <f>'R12-S8 MRIO'!BI87/'R12-S8 MRIO'!$BI$100</f>
        <v>7.843318903195803E-3</v>
      </c>
      <c r="BJ87">
        <f>'R12-S8 MRIO'!BJ87/'R12-S8 MRIO'!$BJ$100</f>
        <v>5.1320708786345495E-2</v>
      </c>
      <c r="BK87">
        <f>'R12-S8 MRIO'!BK87/'R12-S8 MRIO'!$BK$100</f>
        <v>2.1021836769138012E-2</v>
      </c>
      <c r="BL87">
        <f>'R12-S8 MRIO'!BL87/'R12-S8 MRIO'!$BL$100</f>
        <v>1.9086583522853154E-2</v>
      </c>
      <c r="BM87">
        <f>'R12-S8 MRIO'!BM87/'R12-S8 MRIO'!$BM$100</f>
        <v>7.935592692501733E-3</v>
      </c>
      <c r="BN87">
        <f>'R12-S8 MRIO'!BN87/'R12-S8 MRIO'!$BN$100</f>
        <v>5.4184379115411897E-3</v>
      </c>
      <c r="BO87">
        <f>'R12-S8 MRIO'!BO87/'R12-S8 MRIO'!$BO$100</f>
        <v>4.3219513398099656E-4</v>
      </c>
      <c r="BP87">
        <f>'R12-S8 MRIO'!BP87/'R12-S8 MRIO'!$BP$100</f>
        <v>1.8571867940797761E-3</v>
      </c>
      <c r="BQ87">
        <f>'R12-S8 MRIO'!BQ87/'R12-S8 MRIO'!$BQ$100</f>
        <v>1.5587509401352975E-3</v>
      </c>
      <c r="BR87">
        <f>'R12-S8 MRIO'!BR87/'R12-S8 MRIO'!$BR$100</f>
        <v>1.4803766349511529E-2</v>
      </c>
      <c r="BS87">
        <f>'R12-S8 MRIO'!BS87/'R12-S8 MRIO'!$BS$100</f>
        <v>6.2184599723218246E-3</v>
      </c>
      <c r="BT87">
        <f>'R12-S8 MRIO'!BT87/'R12-S8 MRIO'!$BT$100</f>
        <v>4.7724579418996259E-3</v>
      </c>
      <c r="BU87">
        <f>'R12-S8 MRIO'!BU87/'R12-S8 MRIO'!$BU$100</f>
        <v>5.3969007635426931E-3</v>
      </c>
      <c r="BV87">
        <f>'R12-S8 MRIO'!BV87/'R12-S8 MRIO'!$BV$100</f>
        <v>1.1038769461112316E-3</v>
      </c>
      <c r="BW87">
        <f>'R12-S8 MRIO'!BW87/'R12-S8 MRIO'!$BW$100</f>
        <v>6.3205833672632232E-5</v>
      </c>
      <c r="BX87">
        <f>'R12-S8 MRIO'!BX87/'R12-S8 MRIO'!$BX$100</f>
        <v>1.768175533485891E-3</v>
      </c>
      <c r="BY87">
        <f>'R12-S8 MRIO'!BY87/'R12-S8 MRIO'!$BY$100</f>
        <v>3.4773290850850612E-4</v>
      </c>
      <c r="BZ87">
        <f>'R12-S8 MRIO'!BZ87/'R12-S8 MRIO'!$BZ$100</f>
        <v>7.472319560354948E-3</v>
      </c>
      <c r="CA87">
        <f>'R12-S8 MRIO'!CA87/'R12-S8 MRIO'!$CA$100</f>
        <v>5.1095057774992987E-3</v>
      </c>
      <c r="CB87">
        <f>'R12-S8 MRIO'!CB87/'R12-S8 MRIO'!$CB$100</f>
        <v>7.1092286515185663E-4</v>
      </c>
      <c r="CC87">
        <f>'R12-S8 MRIO'!CC87/'R12-S8 MRIO'!$CC$100</f>
        <v>1.7713725329250639E-3</v>
      </c>
      <c r="CD87">
        <f>'R12-S8 MRIO'!CD87/'R12-S8 MRIO'!$CD$100</f>
        <v>1.4737473598089171E-4</v>
      </c>
      <c r="CE87">
        <f>'R12-S8 MRIO'!CE87/'R12-S8 MRIO'!$CE$100</f>
        <v>6.2104698376312752E-2</v>
      </c>
      <c r="CF87">
        <f>'R12-S8 MRIO'!CF87/'R12-S8 MRIO'!$CF$100</f>
        <v>2.8713511460294255E-2</v>
      </c>
      <c r="CG87">
        <f>'R12-S8 MRIO'!CG87/'R12-S8 MRIO'!$CG$100</f>
        <v>4.0095565440918163E-2</v>
      </c>
      <c r="CH87">
        <f>'R12-S8 MRIO'!CH87/'R12-S8 MRIO'!$CH$100</f>
        <v>0.37528826639306445</v>
      </c>
      <c r="CI87">
        <f>'R12-S8 MRIO'!CI87/'R12-S8 MRIO'!$CI$100</f>
        <v>0.18852034741544735</v>
      </c>
      <c r="CU87" s="5">
        <f t="shared" si="2"/>
        <v>1.3778054414575835</v>
      </c>
      <c r="CV87" s="2">
        <v>0.82667893171310403</v>
      </c>
      <c r="CW87" s="2">
        <v>1.97557961940765</v>
      </c>
      <c r="CX87" s="2">
        <v>434.45590209960898</v>
      </c>
      <c r="CY87" s="2">
        <v>1.4764831066131601</v>
      </c>
      <c r="CZ87" s="2">
        <v>505.07656860351602</v>
      </c>
      <c r="DA87" s="2">
        <v>32.196235656738303</v>
      </c>
      <c r="DB87" s="2">
        <v>1256.10400390625</v>
      </c>
      <c r="DC87" s="2">
        <v>1633.13195800781</v>
      </c>
      <c r="DD87" s="2">
        <v>299.96170043945301</v>
      </c>
      <c r="DE87" s="2">
        <v>1.01645243167877</v>
      </c>
      <c r="DF87" s="2">
        <v>302922.3447265625</v>
      </c>
      <c r="DG87" s="2">
        <v>20055.92578125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2924.3447265625</v>
      </c>
      <c r="DS87">
        <v>0</v>
      </c>
      <c r="DT87" s="3">
        <f>'[1]GovtExp (VDGM+VIGM)'!C86</f>
        <v>3.30619081978512E-6</v>
      </c>
      <c r="DU87" s="3">
        <f>'[1]GovtExp (VDGM+VIGM)'!D86</f>
        <v>8.63622035831213E-3</v>
      </c>
      <c r="DV87" s="3">
        <f>'[1]GovtExp (VDGM+VIGM)'!E86</f>
        <v>4.9511904716491699</v>
      </c>
      <c r="DW87" s="3">
        <f>'[1]GovtExp (VDGM+VIGM)'!F86</f>
        <v>5.6284093298017996E-3</v>
      </c>
      <c r="DX87" s="3">
        <f>'[1]GovtExp (VDGM+VIGM)'!G86</f>
        <v>5.0367555618286097</v>
      </c>
      <c r="DY87" s="3">
        <f>'[1]GovtExp (VDGM+VIGM)'!H86</f>
        <v>0.49270722270011902</v>
      </c>
      <c r="DZ87" s="3">
        <f>'[1]GovtExp (VDGM+VIGM)'!I86</f>
        <v>3.4687929153442401</v>
      </c>
      <c r="EA87" s="3">
        <f>'[1]GovtExp (VDGM+VIGM)'!J86</f>
        <v>8.9444036483764595</v>
      </c>
      <c r="EB87" s="3">
        <f>'[1]GovtExp (VDGM+VIGM)'!K86</f>
        <v>2.9452283382415798</v>
      </c>
      <c r="EC87" s="3">
        <f>'[1]GovtExp (VDGM+VIGM)'!L86</f>
        <v>2.1788750309497101E-3</v>
      </c>
      <c r="ED87" s="3">
        <f>'[1]GovtExp (VDGM+VIGM)'!M86</f>
        <v>395.81822967529308</v>
      </c>
      <c r="EE87" s="3">
        <f>'[1]GovtExp (VDGM+VIGM)'!N86</f>
        <v>88.668846130371094</v>
      </c>
      <c r="EF87" s="3">
        <f>[1]Export!C86</f>
        <v>126.95265960693401</v>
      </c>
      <c r="EG87" s="3">
        <f>[1]Export!D86</f>
        <v>80.052772521972699</v>
      </c>
      <c r="EH87" s="3">
        <f>[1]Export!E86</f>
        <v>14899.2216796875</v>
      </c>
      <c r="EI87" s="3">
        <f>[1]Export!F86</f>
        <v>207.39190673828099</v>
      </c>
      <c r="EJ87" s="3">
        <f>[1]Export!G86</f>
        <v>14766.8095703125</v>
      </c>
      <c r="EK87" s="3">
        <f>[1]Export!H86</f>
        <v>4055.58764648438</v>
      </c>
      <c r="EL87" s="3">
        <f>[1]Export!I86</f>
        <v>21678.98828125</v>
      </c>
      <c r="EM87" s="3">
        <f>[1]Export!J86</f>
        <v>23002.880859375</v>
      </c>
      <c r="EN87" s="3">
        <f>[1]Export!K86</f>
        <v>4320.5048828125</v>
      </c>
      <c r="EO87" s="3">
        <f>[1]Export!L86</f>
        <v>462.26187133789102</v>
      </c>
      <c r="EP87" s="3">
        <f>[1]Export!M86</f>
        <v>306186.8125</v>
      </c>
      <c r="EQ87" s="3">
        <f>[1]Export!N86</f>
        <v>397036.65625</v>
      </c>
      <c r="ER87">
        <f t="shared" si="3"/>
        <v>1117406.0558889625</v>
      </c>
    </row>
    <row r="88" spans="1:148" x14ac:dyDescent="0.35">
      <c r="A88" s="1" t="s">
        <v>15</v>
      </c>
      <c r="B88" t="s">
        <v>21</v>
      </c>
      <c r="C88">
        <f>'R12-S8 MRIO'!C88/'R12-S8 MRIO'!$C$100</f>
        <v>6.9665671893071577E-6</v>
      </c>
      <c r="D88">
        <f>'R12-S8 MRIO'!D88/'R12-S8 MRIO'!$D$100</f>
        <v>1.7722228763529092E-6</v>
      </c>
      <c r="E88">
        <f>'R12-S8 MRIO'!E88/'R12-S8 MRIO'!$E$100</f>
        <v>4.4761446909584545E-6</v>
      </c>
      <c r="F88">
        <f>'R12-S8 MRIO'!F88/'R12-S8 MRIO'!$F$100</f>
        <v>5.9868340057213078E-5</v>
      </c>
      <c r="G88">
        <f>'R12-S8 MRIO'!G88/'R12-S8 MRIO'!$G$100</f>
        <v>2.8148853112276578E-3</v>
      </c>
      <c r="H88">
        <f>'R12-S8 MRIO'!H88/'R12-S8 MRIO'!$H$100</f>
        <v>2.4517805553418871E-4</v>
      </c>
      <c r="I88">
        <f>'R12-S8 MRIO'!I88/'R12-S8 MRIO'!$I$100</f>
        <v>5.4490355762866291E-5</v>
      </c>
      <c r="J88">
        <f>'R12-S8 MRIO'!J88/'R12-S8 MRIO'!$J$100</f>
        <v>3.7099183241558393E-4</v>
      </c>
      <c r="K88">
        <f>'R12-S8 MRIO'!K88/'R12-S8 MRIO'!$K$100</f>
        <v>3.2246887060745228E-5</v>
      </c>
      <c r="L88">
        <f>'R12-S8 MRIO'!L88/'R12-S8 MRIO'!$L$100</f>
        <v>3.0488713616034029E-3</v>
      </c>
      <c r="M88">
        <f>'R12-S8 MRIO'!M88/'R12-S8 MRIO'!$M$100</f>
        <v>3.4210131538721138E-5</v>
      </c>
      <c r="N88">
        <f>'R12-S8 MRIO'!N88/'R12-S8 MRIO'!$N$100</f>
        <v>3.3796412511559221E-4</v>
      </c>
      <c r="O88">
        <f>'R12-S8 MRIO'!O88/'R12-S8 MRIO'!$O$100</f>
        <v>6.5790874153149733E-3</v>
      </c>
      <c r="P88">
        <f>'R12-S8 MRIO'!P88/'R12-S8 MRIO'!$P$100</f>
        <v>6.3093782507206333E-4</v>
      </c>
      <c r="Q88">
        <f>'R12-S8 MRIO'!Q88/'R12-S8 MRIO'!$Q$100</f>
        <v>1.1183510467397437E-3</v>
      </c>
      <c r="R88">
        <f>'R12-S8 MRIO'!R88/'R12-S8 MRIO'!$R$100</f>
        <v>1.3835940558769952E-3</v>
      </c>
      <c r="S88">
        <f>'R12-S8 MRIO'!S88/'R12-S8 MRIO'!$S$100</f>
        <v>2.0513189615422434E-4</v>
      </c>
      <c r="T88">
        <f>'R12-S8 MRIO'!T88/'R12-S8 MRIO'!$T$100</f>
        <v>5.4164966921257636E-4</v>
      </c>
      <c r="U88">
        <f>'R12-S8 MRIO'!U88/'R12-S8 MRIO'!$U$100</f>
        <v>1.8068267243458652E-4</v>
      </c>
      <c r="V88">
        <f>'R12-S8 MRIO'!V88/'R12-S8 MRIO'!$V$100</f>
        <v>1.1149810946452187E-3</v>
      </c>
      <c r="W88">
        <f>'R12-S8 MRIO'!W88/'R12-S8 MRIO'!$W$100</f>
        <v>1.8812226982441362E-2</v>
      </c>
      <c r="X88">
        <f>'R12-S8 MRIO'!X88/'R12-S8 MRIO'!$X$100</f>
        <v>1.0907614741390769E-3</v>
      </c>
      <c r="Y88">
        <f>'R12-S8 MRIO'!Y88/'R12-S8 MRIO'!$Y$100</f>
        <v>2.6702196132996855E-3</v>
      </c>
      <c r="Z88">
        <f>'R12-S8 MRIO'!Z88/'R12-S8 MRIO'!$Z$100</f>
        <v>2.1011411606676957E-3</v>
      </c>
      <c r="AA88">
        <f>'R12-S8 MRIO'!AA88/'R12-S8 MRIO'!$AA$100</f>
        <v>1.0241075174097275E-4</v>
      </c>
      <c r="AB88">
        <f>'R12-S8 MRIO'!AB88/'R12-S8 MRIO'!$AB$100</f>
        <v>2.9328772873221141E-2</v>
      </c>
      <c r="AC88">
        <f>'R12-S8 MRIO'!AC88/'R12-S8 MRIO'!$AC$100</f>
        <v>1.7495695192902634E-4</v>
      </c>
      <c r="AD88">
        <f>'R12-S8 MRIO'!AD88/'R12-S8 MRIO'!$AD$100</f>
        <v>4.1243629564145954E-3</v>
      </c>
      <c r="AE88">
        <f>'R12-S8 MRIO'!AE88/'R12-S8 MRIO'!$AE$100</f>
        <v>2.1810926358395391E-2</v>
      </c>
      <c r="AF88">
        <f>'R12-S8 MRIO'!AF88/'R12-S8 MRIO'!$AF$100</f>
        <v>1.3730131634209522E-4</v>
      </c>
      <c r="AG88">
        <f>'R12-S8 MRIO'!AG88/'R12-S8 MRIO'!$AG$100</f>
        <v>1.9996882233734077E-4</v>
      </c>
      <c r="AH88">
        <f>'R12-S8 MRIO'!AH88/'R12-S8 MRIO'!$AH$100</f>
        <v>4.827244563783798E-5</v>
      </c>
      <c r="AI88">
        <f>'R12-S8 MRIO'!AI88/'R12-S8 MRIO'!$AI$100</f>
        <v>2.0878741893176107E-4</v>
      </c>
      <c r="AJ88">
        <f>'R12-S8 MRIO'!AJ88/'R12-S8 MRIO'!$AJ$100</f>
        <v>4.3242011365487989E-3</v>
      </c>
      <c r="AK88">
        <f>'R12-S8 MRIO'!AK88/'R12-S8 MRIO'!$AK$100</f>
        <v>7.2143816588247553E-4</v>
      </c>
      <c r="AL88">
        <f>'R12-S8 MRIO'!AL88/'R12-S8 MRIO'!$AL$100</f>
        <v>3.0544802427478349E-3</v>
      </c>
      <c r="AM88">
        <f>'R12-S8 MRIO'!AM88/'R12-S8 MRIO'!$AM$100</f>
        <v>0.14045384905034211</v>
      </c>
      <c r="AN88">
        <f>'R12-S8 MRIO'!AN88/'R12-S8 MRIO'!$AN$100</f>
        <v>2.2348210071646965E-3</v>
      </c>
      <c r="AO88">
        <f>'R12-S8 MRIO'!AO88/'R12-S8 MRIO'!$AO$100</f>
        <v>3.3401174495243167E-3</v>
      </c>
      <c r="AP88">
        <f>'R12-S8 MRIO'!AP88/'R12-S8 MRIO'!$AP$100</f>
        <v>3.1986092998107264E-2</v>
      </c>
      <c r="AQ88">
        <f>'R12-S8 MRIO'!AQ88/'R12-S8 MRIO'!$AQ$100</f>
        <v>7.7073420119983492E-5</v>
      </c>
      <c r="AR88">
        <f>'R12-S8 MRIO'!AR88/'R12-S8 MRIO'!$AR$100</f>
        <v>9.6463401682445066E-3</v>
      </c>
      <c r="AS88">
        <f>'R12-S8 MRIO'!AS88/'R12-S8 MRIO'!$AS$100</f>
        <v>5.9752898702959765E-4</v>
      </c>
      <c r="AT88">
        <f>'R12-S8 MRIO'!AT88/'R12-S8 MRIO'!$AT$100</f>
        <v>8.6890344385789717E-3</v>
      </c>
      <c r="AU88">
        <f>'R12-S8 MRIO'!AU88/'R12-S8 MRIO'!$AU$100</f>
        <v>0.11952520438561469</v>
      </c>
      <c r="AV88">
        <f>'R12-S8 MRIO'!AV88/'R12-S8 MRIO'!$AV$100</f>
        <v>5.6699648525531726E-3</v>
      </c>
      <c r="AW88">
        <f>'R12-S8 MRIO'!AW88/'R12-S8 MRIO'!$AW$100</f>
        <v>1.2917158674339591E-2</v>
      </c>
      <c r="AX88">
        <f>'R12-S8 MRIO'!AX88/'R12-S8 MRIO'!$AX$100</f>
        <v>1.4387136539396212E-2</v>
      </c>
      <c r="AY88">
        <f>'R12-S8 MRIO'!AY88/'R12-S8 MRIO'!$AY$100</f>
        <v>3.2974445545170708E-3</v>
      </c>
      <c r="AZ88">
        <f>'R12-S8 MRIO'!AZ88/'R12-S8 MRIO'!$AZ$100</f>
        <v>9.6061425482375188E-4</v>
      </c>
      <c r="BA88">
        <f>'R12-S8 MRIO'!BA88/'R12-S8 MRIO'!$BA$100</f>
        <v>1.9901824547464107E-3</v>
      </c>
      <c r="BB88">
        <f>'R12-S8 MRIO'!BB88/'R12-S8 MRIO'!$BB$100</f>
        <v>2.1523666541262455E-3</v>
      </c>
      <c r="BC88">
        <f>'R12-S8 MRIO'!BC88/'R12-S8 MRIO'!$BC$100</f>
        <v>0.10068633400080292</v>
      </c>
      <c r="BD88">
        <f>'R12-S8 MRIO'!BD88/'R12-S8 MRIO'!$BD$100</f>
        <v>5.6283905120965653E-3</v>
      </c>
      <c r="BE88">
        <f>'R12-S8 MRIO'!BE88/'R12-S8 MRIO'!$BE$100</f>
        <v>9.6738856084978651E-3</v>
      </c>
      <c r="BF88">
        <f>'R12-S8 MRIO'!BF88/'R12-S8 MRIO'!$BF$100</f>
        <v>2.4638037082939376E-2</v>
      </c>
      <c r="BG88">
        <f>'R12-S8 MRIO'!BG88/'R12-S8 MRIO'!$BG$100</f>
        <v>4.8094447512697782E-4</v>
      </c>
      <c r="BH88">
        <f>'R12-S8 MRIO'!BH88/'R12-S8 MRIO'!$BH$100</f>
        <v>1.9790305401148648E-3</v>
      </c>
      <c r="BI88">
        <f>'R12-S8 MRIO'!BI88/'R12-S8 MRIO'!$BI$100</f>
        <v>1.2247414940137588E-3</v>
      </c>
      <c r="BJ88">
        <f>'R12-S8 MRIO'!BJ88/'R12-S8 MRIO'!$BJ$100</f>
        <v>3.2748622261203767E-3</v>
      </c>
      <c r="BK88">
        <f>'R12-S8 MRIO'!BK88/'R12-S8 MRIO'!$BK$100</f>
        <v>5.7607811230470159E-2</v>
      </c>
      <c r="BL88">
        <f>'R12-S8 MRIO'!BL88/'R12-S8 MRIO'!$BL$100</f>
        <v>5.298080979544025E-3</v>
      </c>
      <c r="BM88">
        <f>'R12-S8 MRIO'!BM88/'R12-S8 MRIO'!$BM$100</f>
        <v>1.2928774005597917E-2</v>
      </c>
      <c r="BN88">
        <f>'R12-S8 MRIO'!BN88/'R12-S8 MRIO'!$BN$100</f>
        <v>8.4562592653364705E-3</v>
      </c>
      <c r="BO88">
        <f>'R12-S8 MRIO'!BO88/'R12-S8 MRIO'!$BO$100</f>
        <v>8.2968304426316063E-4</v>
      </c>
      <c r="BP88">
        <f>'R12-S8 MRIO'!BP88/'R12-S8 MRIO'!$BP$100</f>
        <v>8.2603044204000043E-3</v>
      </c>
      <c r="BQ88">
        <f>'R12-S8 MRIO'!BQ88/'R12-S8 MRIO'!$BQ$100</f>
        <v>1.1119318881322685E-3</v>
      </c>
      <c r="BR88">
        <f>'R12-S8 MRIO'!BR88/'R12-S8 MRIO'!$BR$100</f>
        <v>5.5841293775011087E-3</v>
      </c>
      <c r="BS88">
        <f>'R12-S8 MRIO'!BS88/'R12-S8 MRIO'!$BS$100</f>
        <v>7.9226794969682116E-2</v>
      </c>
      <c r="BT88">
        <f>'R12-S8 MRIO'!BT88/'R12-S8 MRIO'!$BT$100</f>
        <v>1.2929898949930895E-2</v>
      </c>
      <c r="BU88">
        <f>'R12-S8 MRIO'!BU88/'R12-S8 MRIO'!$BU$100</f>
        <v>3.0049141117825622E-2</v>
      </c>
      <c r="BV88">
        <f>'R12-S8 MRIO'!BV88/'R12-S8 MRIO'!$BV$100</f>
        <v>1.8282644108801611E-2</v>
      </c>
      <c r="BW88">
        <f>'R12-S8 MRIO'!BW88/'R12-S8 MRIO'!$BW$100</f>
        <v>2.681806160764601E-3</v>
      </c>
      <c r="BX88">
        <f>'R12-S8 MRIO'!BX88/'R12-S8 MRIO'!$BX$100</f>
        <v>6.1023023808557487E-2</v>
      </c>
      <c r="BY88">
        <f>'R12-S8 MRIO'!BY88/'R12-S8 MRIO'!$BY$100</f>
        <v>1.1972094457241568E-2</v>
      </c>
      <c r="BZ88">
        <f>'R12-S8 MRIO'!BZ88/'R12-S8 MRIO'!$BZ$100</f>
        <v>3.2819165606735194E-2</v>
      </c>
      <c r="CA88">
        <f>'R12-S8 MRIO'!CA88/'R12-S8 MRIO'!$CA$100</f>
        <v>0.1025349225542735</v>
      </c>
      <c r="CB88">
        <f>'R12-S8 MRIO'!CB88/'R12-S8 MRIO'!$CB$100</f>
        <v>4.4280860162360075E-2</v>
      </c>
      <c r="CC88">
        <f>'R12-S8 MRIO'!CC88/'R12-S8 MRIO'!$CC$100</f>
        <v>0.10381754225666316</v>
      </c>
      <c r="CD88">
        <f>'R12-S8 MRIO'!CD88/'R12-S8 MRIO'!$CD$100</f>
        <v>1.9679739433099173E-2</v>
      </c>
      <c r="CE88">
        <f>'R12-S8 MRIO'!CE88/'R12-S8 MRIO'!$CE$100</f>
        <v>8.5140234431295876E-3</v>
      </c>
      <c r="CF88">
        <f>'R12-S8 MRIO'!CF88/'R12-S8 MRIO'!$CF$100</f>
        <v>3.0765032657489772E-2</v>
      </c>
      <c r="CG88">
        <f>'R12-S8 MRIO'!CG88/'R12-S8 MRIO'!$CG$100</f>
        <v>1.2377721526282014E-2</v>
      </c>
      <c r="CH88">
        <f>'R12-S8 MRIO'!CH88/'R12-S8 MRIO'!$CH$100</f>
        <v>3.0017104605096528E-2</v>
      </c>
      <c r="CI88">
        <f>'R12-S8 MRIO'!CI88/'R12-S8 MRIO'!$CI$100</f>
        <v>0.3903616171859679</v>
      </c>
      <c r="CU88" s="5">
        <f t="shared" si="2"/>
        <v>1.7045978287252872</v>
      </c>
      <c r="CV88" s="2">
        <v>3.1792006492614702</v>
      </c>
      <c r="CW88" s="2">
        <v>967.94146728515602</v>
      </c>
      <c r="CX88" s="2">
        <v>3165.36938476563</v>
      </c>
      <c r="CY88" s="2">
        <v>43.973731994628899</v>
      </c>
      <c r="CZ88" s="2">
        <v>3236.97583007813</v>
      </c>
      <c r="DA88" s="2">
        <v>522.33880615234398</v>
      </c>
      <c r="DB88" s="2">
        <v>2994.16259765625</v>
      </c>
      <c r="DC88" s="2">
        <v>3784.61645507813</v>
      </c>
      <c r="DD88" s="2">
        <v>7292.27392578125</v>
      </c>
      <c r="DE88" s="2">
        <v>1618.90795898438</v>
      </c>
      <c r="DF88" s="2">
        <v>798822.59375</v>
      </c>
      <c r="DG88" s="2">
        <v>62375.38671875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1534752.25</v>
      </c>
      <c r="DS88">
        <v>0</v>
      </c>
      <c r="DT88" s="3">
        <f>'[1]GovtExp (VDGM+VIGM)'!C87</f>
        <v>5.5481569143012199E-4</v>
      </c>
      <c r="DU88" s="3">
        <f>'[1]GovtExp (VDGM+VIGM)'!D87</f>
        <v>6.7291095852851895E-2</v>
      </c>
      <c r="DV88" s="3">
        <f>'[1]GovtExp (VDGM+VIGM)'!E87</f>
        <v>0.77673488855361905</v>
      </c>
      <c r="DW88" s="3">
        <f>'[1]GovtExp (VDGM+VIGM)'!F87</f>
        <v>5.4034773260355003E-2</v>
      </c>
      <c r="DX88" s="3">
        <f>'[1]GovtExp (VDGM+VIGM)'!G87</f>
        <v>0.89396321773529097</v>
      </c>
      <c r="DY88" s="3">
        <f>'[1]GovtExp (VDGM+VIGM)'!H87</f>
        <v>0.28053644299507102</v>
      </c>
      <c r="DZ88" s="3">
        <f>'[1]GovtExp (VDGM+VIGM)'!I87</f>
        <v>2.0346438884735099</v>
      </c>
      <c r="EA88" s="3">
        <f>'[1]GovtExp (VDGM+VIGM)'!J87</f>
        <v>1.90148901939392</v>
      </c>
      <c r="EB88" s="3">
        <f>'[1]GovtExp (VDGM+VIGM)'!K87</f>
        <v>2.3030047416686998</v>
      </c>
      <c r="EC88" s="3">
        <f>'[1]GovtExp (VDGM+VIGM)'!L87</f>
        <v>0.50112211704254195</v>
      </c>
      <c r="ED88" s="3">
        <f>'[1]GovtExp (VDGM+VIGM)'!M87</f>
        <v>632.49604797363259</v>
      </c>
      <c r="EE88" s="3">
        <f>'[1]GovtExp (VDGM+VIGM)'!N87</f>
        <v>56.766960144042997</v>
      </c>
      <c r="EF88" s="3">
        <f>[1]Export!C87</f>
        <v>17.430427551269499</v>
      </c>
      <c r="EG88" s="3">
        <f>[1]Export!D87</f>
        <v>1186.32922363281</v>
      </c>
      <c r="EH88" s="3">
        <f>[1]Export!E87</f>
        <v>12380.1103515625</v>
      </c>
      <c r="EI88" s="3">
        <f>[1]Export!F87</f>
        <v>330.87936401367199</v>
      </c>
      <c r="EJ88" s="3">
        <f>[1]Export!G87</f>
        <v>56995.0546875</v>
      </c>
      <c r="EK88" s="3">
        <f>[1]Export!H87</f>
        <v>23166.2265625</v>
      </c>
      <c r="EL88" s="3">
        <f>[1]Export!I87</f>
        <v>37972.95703125</v>
      </c>
      <c r="EM88" s="3">
        <f>[1]Export!J87</f>
        <v>34904.04296875</v>
      </c>
      <c r="EN88" s="3">
        <f>[1]Export!K87</f>
        <v>34248.234375</v>
      </c>
      <c r="EO88" s="3">
        <f>[1]Export!L87</f>
        <v>12795.9052734375</v>
      </c>
      <c r="EP88" s="3">
        <f>[1]Export!M87</f>
        <v>805937.5</v>
      </c>
      <c r="EQ88" s="3">
        <f>[1]Export!N87</f>
        <v>497634.65625</v>
      </c>
      <c r="ER88">
        <f t="shared" si="3"/>
        <v>3937850.7819211488</v>
      </c>
    </row>
    <row r="89" spans="1:148" x14ac:dyDescent="0.35">
      <c r="A89" s="1" t="s">
        <v>15</v>
      </c>
      <c r="B89" t="s">
        <v>22</v>
      </c>
      <c r="C89">
        <f>'R12-S8 MRIO'!C89/'R12-S8 MRIO'!$C$100</f>
        <v>8.5927381049882178E-5</v>
      </c>
      <c r="D89">
        <f>'R12-S8 MRIO'!D89/'R12-S8 MRIO'!$D$100</f>
        <v>5.2248459538067062E-5</v>
      </c>
      <c r="E89">
        <f>'R12-S8 MRIO'!E89/'R12-S8 MRIO'!$E$100</f>
        <v>1.993314171685397E-4</v>
      </c>
      <c r="F89">
        <f>'R12-S8 MRIO'!F89/'R12-S8 MRIO'!$F$100</f>
        <v>1.9801072065568742E-4</v>
      </c>
      <c r="G89">
        <f>'R12-S8 MRIO'!G89/'R12-S8 MRIO'!$G$100</f>
        <v>3.0098019773203366E-4</v>
      </c>
      <c r="H89">
        <f>'R12-S8 MRIO'!H89/'R12-S8 MRIO'!$H$100</f>
        <v>3.8403137377447391E-3</v>
      </c>
      <c r="I89">
        <f>'R12-S8 MRIO'!I89/'R12-S8 MRIO'!$I$100</f>
        <v>1.0079510461926281E-4</v>
      </c>
      <c r="J89">
        <f>'R12-S8 MRIO'!J89/'R12-S8 MRIO'!$J$100</f>
        <v>1.5492477622850961E-4</v>
      </c>
      <c r="K89">
        <f>'R12-S8 MRIO'!K89/'R12-S8 MRIO'!$K$100</f>
        <v>1.9515251534941999E-4</v>
      </c>
      <c r="L89">
        <f>'R12-S8 MRIO'!L89/'R12-S8 MRIO'!$L$100</f>
        <v>1.1707323841623237E-2</v>
      </c>
      <c r="M89">
        <f>'R12-S8 MRIO'!M89/'R12-S8 MRIO'!$M$100</f>
        <v>7.1190791238701372E-4</v>
      </c>
      <c r="N89">
        <f>'R12-S8 MRIO'!N89/'R12-S8 MRIO'!$N$100</f>
        <v>1.5955547396319255E-3</v>
      </c>
      <c r="O89">
        <f>'R12-S8 MRIO'!O89/'R12-S8 MRIO'!$O$100</f>
        <v>1.4143552683217654E-3</v>
      </c>
      <c r="P89">
        <f>'R12-S8 MRIO'!P89/'R12-S8 MRIO'!$P$100</f>
        <v>1.2533626910986851E-2</v>
      </c>
      <c r="Q89">
        <f>'R12-S8 MRIO'!Q89/'R12-S8 MRIO'!$Q$100</f>
        <v>3.1069202797610559E-3</v>
      </c>
      <c r="R89">
        <f>'R12-S8 MRIO'!R89/'R12-S8 MRIO'!$R$100</f>
        <v>1.6846262343091136E-3</v>
      </c>
      <c r="S89">
        <f>'R12-S8 MRIO'!S89/'R12-S8 MRIO'!$S$100</f>
        <v>5.3230697861548311E-5</v>
      </c>
      <c r="T89">
        <f>'R12-S8 MRIO'!T89/'R12-S8 MRIO'!$T$100</f>
        <v>1.6711458327760146E-4</v>
      </c>
      <c r="U89">
        <f>'R12-S8 MRIO'!U89/'R12-S8 MRIO'!$U$100</f>
        <v>1.7216489411722258E-4</v>
      </c>
      <c r="V89">
        <f>'R12-S8 MRIO'!V89/'R12-S8 MRIO'!$V$100</f>
        <v>2.4028393947252169E-4</v>
      </c>
      <c r="W89">
        <f>'R12-S8 MRIO'!W89/'R12-S8 MRIO'!$W$100</f>
        <v>3.7443773501869796E-4</v>
      </c>
      <c r="X89">
        <f>'R12-S8 MRIO'!X89/'R12-S8 MRIO'!$X$100</f>
        <v>1.8831770238554233E-3</v>
      </c>
      <c r="Y89">
        <f>'R12-S8 MRIO'!Y89/'R12-S8 MRIO'!$Y$100</f>
        <v>4.0879595154230745E-4</v>
      </c>
      <c r="Z89">
        <f>'R12-S8 MRIO'!Z89/'R12-S8 MRIO'!$Z$100</f>
        <v>4.7098838002179922E-4</v>
      </c>
      <c r="AA89">
        <f>'R12-S8 MRIO'!AA89/'R12-S8 MRIO'!$AA$100</f>
        <v>5.4549874063600207E-5</v>
      </c>
      <c r="AB89">
        <f>'R12-S8 MRIO'!AB89/'R12-S8 MRIO'!$AB$100</f>
        <v>3.6209438753550356E-3</v>
      </c>
      <c r="AC89">
        <f>'R12-S8 MRIO'!AC89/'R12-S8 MRIO'!$AC$100</f>
        <v>1.8771683328475876E-4</v>
      </c>
      <c r="AD89">
        <f>'R12-S8 MRIO'!AD89/'R12-S8 MRIO'!$AD$100</f>
        <v>1.0175698822390083E-3</v>
      </c>
      <c r="AE89">
        <f>'R12-S8 MRIO'!AE89/'R12-S8 MRIO'!$AE$100</f>
        <v>6.0652830915502239E-4</v>
      </c>
      <c r="AF89">
        <f>'R12-S8 MRIO'!AF89/'R12-S8 MRIO'!$AF$100</f>
        <v>1.025952434072368E-3</v>
      </c>
      <c r="AG89">
        <f>'R12-S8 MRIO'!AG89/'R12-S8 MRIO'!$AG$100</f>
        <v>2.5568315219123156E-5</v>
      </c>
      <c r="AH89">
        <f>'R12-S8 MRIO'!AH89/'R12-S8 MRIO'!$AH$100</f>
        <v>9.0219678142950091E-5</v>
      </c>
      <c r="AI89">
        <f>'R12-S8 MRIO'!AI89/'R12-S8 MRIO'!$AI$100</f>
        <v>6.9385887580815635E-5</v>
      </c>
      <c r="AJ89">
        <f>'R12-S8 MRIO'!AJ89/'R12-S8 MRIO'!$AJ$100</f>
        <v>3.5684028350925495E-4</v>
      </c>
      <c r="AK89">
        <f>'R12-S8 MRIO'!AK89/'R12-S8 MRIO'!$AK$100</f>
        <v>4.4017477385674544E-4</v>
      </c>
      <c r="AL89">
        <f>'R12-S8 MRIO'!AL89/'R12-S8 MRIO'!$AL$100</f>
        <v>5.087298296693885E-4</v>
      </c>
      <c r="AM89">
        <f>'R12-S8 MRIO'!AM89/'R12-S8 MRIO'!$AM$100</f>
        <v>5.4973989061520554E-4</v>
      </c>
      <c r="AN89">
        <f>'R12-S8 MRIO'!AN89/'R12-S8 MRIO'!$AN$100</f>
        <v>3.0311422717182804E-3</v>
      </c>
      <c r="AO89">
        <f>'R12-S8 MRIO'!AO89/'R12-S8 MRIO'!$AO$100</f>
        <v>2.514311503049094E-4</v>
      </c>
      <c r="AP89">
        <f>'R12-S8 MRIO'!AP89/'R12-S8 MRIO'!$AP$100</f>
        <v>6.3450718309011162E-4</v>
      </c>
      <c r="AQ89">
        <f>'R12-S8 MRIO'!AQ89/'R12-S8 MRIO'!$AQ$100</f>
        <v>2.7933862995450717E-5</v>
      </c>
      <c r="AR89">
        <f>'R12-S8 MRIO'!AR89/'R12-S8 MRIO'!$AR$100</f>
        <v>6.3554307177010041E-4</v>
      </c>
      <c r="AS89">
        <f>'R12-S8 MRIO'!AS89/'R12-S8 MRIO'!$AS$100</f>
        <v>3.015188176713548E-4</v>
      </c>
      <c r="AT89">
        <f>'R12-S8 MRIO'!AT89/'R12-S8 MRIO'!$AT$100</f>
        <v>9.3486876016238773E-4</v>
      </c>
      <c r="AU89">
        <f>'R12-S8 MRIO'!AU89/'R12-S8 MRIO'!$AU$100</f>
        <v>7.5812969670560561E-4</v>
      </c>
      <c r="AV89">
        <f>'R12-S8 MRIO'!AV89/'R12-S8 MRIO'!$AV$100</f>
        <v>4.3198678407386556E-3</v>
      </c>
      <c r="AW89">
        <f>'R12-S8 MRIO'!AW89/'R12-S8 MRIO'!$AW$100</f>
        <v>1.0551391887539691E-3</v>
      </c>
      <c r="AX89">
        <f>'R12-S8 MRIO'!AX89/'R12-S8 MRIO'!$AX$100</f>
        <v>7.2352601274792505E-4</v>
      </c>
      <c r="AY89">
        <f>'R12-S8 MRIO'!AY89/'R12-S8 MRIO'!$AY$100</f>
        <v>5.4591567113823763E-3</v>
      </c>
      <c r="AZ89">
        <f>'R12-S8 MRIO'!AZ89/'R12-S8 MRIO'!$AZ$100</f>
        <v>5.9623557856214066E-4</v>
      </c>
      <c r="BA89">
        <f>'R12-S8 MRIO'!BA89/'R12-S8 MRIO'!$BA$100</f>
        <v>6.5085127768077259E-3</v>
      </c>
      <c r="BB89">
        <f>'R12-S8 MRIO'!BB89/'R12-S8 MRIO'!$BB$100</f>
        <v>2.7426963742756836E-3</v>
      </c>
      <c r="BC89">
        <f>'R12-S8 MRIO'!BC89/'R12-S8 MRIO'!$BC$100</f>
        <v>1.5479843664993806E-3</v>
      </c>
      <c r="BD89">
        <f>'R12-S8 MRIO'!BD89/'R12-S8 MRIO'!$BD$100</f>
        <v>1.7791978150079848E-2</v>
      </c>
      <c r="BE89">
        <f>'R12-S8 MRIO'!BE89/'R12-S8 MRIO'!$BE$100</f>
        <v>1.7633390098332491E-3</v>
      </c>
      <c r="BF89">
        <f>'R12-S8 MRIO'!BF89/'R12-S8 MRIO'!$BF$100</f>
        <v>5.8605786221030375E-3</v>
      </c>
      <c r="BG89">
        <f>'R12-S8 MRIO'!BG89/'R12-S8 MRIO'!$BG$100</f>
        <v>3.5265622850273124E-4</v>
      </c>
      <c r="BH89">
        <f>'R12-S8 MRIO'!BH89/'R12-S8 MRIO'!$BH$100</f>
        <v>4.3568353307687368E-4</v>
      </c>
      <c r="BI89">
        <f>'R12-S8 MRIO'!BI89/'R12-S8 MRIO'!$BI$100</f>
        <v>1.3198089247771667E-3</v>
      </c>
      <c r="BJ89">
        <f>'R12-S8 MRIO'!BJ89/'R12-S8 MRIO'!$BJ$100</f>
        <v>1.1069370674661287E-3</v>
      </c>
      <c r="BK89">
        <f>'R12-S8 MRIO'!BK89/'R12-S8 MRIO'!$BK$100</f>
        <v>9.8813544088797067E-4</v>
      </c>
      <c r="BL89">
        <f>'R12-S8 MRIO'!BL89/'R12-S8 MRIO'!$BL$100</f>
        <v>1.287526596010145E-2</v>
      </c>
      <c r="BM89">
        <f>'R12-S8 MRIO'!BM89/'R12-S8 MRIO'!$BM$100</f>
        <v>2.4509099691666135E-3</v>
      </c>
      <c r="BN89">
        <f>'R12-S8 MRIO'!BN89/'R12-S8 MRIO'!$BN$100</f>
        <v>1.1815306875619463E-3</v>
      </c>
      <c r="BO89">
        <f>'R12-S8 MRIO'!BO89/'R12-S8 MRIO'!$BO$100</f>
        <v>1.5538559742854073E-5</v>
      </c>
      <c r="BP89">
        <f>'R12-S8 MRIO'!BP89/'R12-S8 MRIO'!$BP$100</f>
        <v>1.8423044493016253E-4</v>
      </c>
      <c r="BQ89">
        <f>'R12-S8 MRIO'!BQ89/'R12-S8 MRIO'!$BQ$100</f>
        <v>6.269179336527918E-5</v>
      </c>
      <c r="BR89">
        <f>'R12-S8 MRIO'!BR89/'R12-S8 MRIO'!$BR$100</f>
        <v>1.0951059287528923E-4</v>
      </c>
      <c r="BS89">
        <f>'R12-S8 MRIO'!BS89/'R12-S8 MRIO'!$BS$100</f>
        <v>8.374596395395933E-5</v>
      </c>
      <c r="BT89">
        <f>'R12-S8 MRIO'!BT89/'R12-S8 MRIO'!$BT$100</f>
        <v>4.7299230103380703E-3</v>
      </c>
      <c r="BU89">
        <f>'R12-S8 MRIO'!BU89/'R12-S8 MRIO'!$BU$100</f>
        <v>4.8227459286828358E-4</v>
      </c>
      <c r="BV89">
        <f>'R12-S8 MRIO'!BV89/'R12-S8 MRIO'!$BV$100</f>
        <v>1.8370908150809118E-4</v>
      </c>
      <c r="BW89">
        <f>'R12-S8 MRIO'!BW89/'R12-S8 MRIO'!$BW$100</f>
        <v>2.8674672737213135E-5</v>
      </c>
      <c r="BX89">
        <f>'R12-S8 MRIO'!BX89/'R12-S8 MRIO'!$BX$100</f>
        <v>2.8364886952239691E-4</v>
      </c>
      <c r="BY89">
        <f>'R12-S8 MRIO'!BY89/'R12-S8 MRIO'!$BY$100</f>
        <v>1.4307952519286099E-4</v>
      </c>
      <c r="BZ89">
        <f>'R12-S8 MRIO'!BZ89/'R12-S8 MRIO'!$BZ$100</f>
        <v>3.8430038204025931E-4</v>
      </c>
      <c r="CA89">
        <f>'R12-S8 MRIO'!CA89/'R12-S8 MRIO'!$CA$100</f>
        <v>2.6227041236163951E-4</v>
      </c>
      <c r="CB89">
        <f>'R12-S8 MRIO'!CB89/'R12-S8 MRIO'!$CB$100</f>
        <v>6.7344376452543103E-3</v>
      </c>
      <c r="CC89">
        <f>'R12-S8 MRIO'!CC89/'R12-S8 MRIO'!$CC$100</f>
        <v>5.0838013946836362E-4</v>
      </c>
      <c r="CD89">
        <f>'R12-S8 MRIO'!CD89/'R12-S8 MRIO'!$CD$100</f>
        <v>5.5914313009320087E-4</v>
      </c>
      <c r="CE89">
        <f>'R12-S8 MRIO'!CE89/'R12-S8 MRIO'!$CE$100</f>
        <v>1.0759209365911238E-2</v>
      </c>
      <c r="CF89">
        <f>'R12-S8 MRIO'!CF89/'R12-S8 MRIO'!$CF$100</f>
        <v>1.1171226038580851E-2</v>
      </c>
      <c r="CG89">
        <f>'R12-S8 MRIO'!CG89/'R12-S8 MRIO'!$CG$100</f>
        <v>3.0226063590361219E-2</v>
      </c>
      <c r="CH89">
        <f>'R12-S8 MRIO'!CH89/'R12-S8 MRIO'!$CH$100</f>
        <v>2.1334320038003278E-2</v>
      </c>
      <c r="CI89">
        <f>'R12-S8 MRIO'!CI89/'R12-S8 MRIO'!$CI$100</f>
        <v>2.0984120508231844E-2</v>
      </c>
      <c r="CU89" s="5">
        <f t="shared" si="2"/>
        <v>0.23509162818412116</v>
      </c>
      <c r="CV89" s="2">
        <v>4.08571577072144</v>
      </c>
      <c r="CW89" s="2">
        <v>58.491477966308601</v>
      </c>
      <c r="CX89" s="2">
        <v>278.17218017578102</v>
      </c>
      <c r="CY89" s="2">
        <v>10.976185798645</v>
      </c>
      <c r="CZ89" s="2">
        <v>418.57583618164102</v>
      </c>
      <c r="DA89" s="2">
        <v>218.87301635742199</v>
      </c>
      <c r="DB89" s="2">
        <v>1021.51177978516</v>
      </c>
      <c r="DC89" s="2">
        <v>681.94195556640602</v>
      </c>
      <c r="DD89" s="2">
        <v>57.906246185302699</v>
      </c>
      <c r="DE89" s="2">
        <v>28.338069915771499</v>
      </c>
      <c r="DF89" s="2">
        <v>262985.37060546875</v>
      </c>
      <c r="DG89" s="2">
        <v>24638.04296875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43030.23046875</v>
      </c>
      <c r="DS89">
        <v>0</v>
      </c>
      <c r="DT89" s="3">
        <f>'[1]GovtExp (VDGM+VIGM)'!C88</f>
        <v>0.12255921959877</v>
      </c>
      <c r="DU89" s="3">
        <f>'[1]GovtExp (VDGM+VIGM)'!D88</f>
        <v>3.9007658958435099</v>
      </c>
      <c r="DV89" s="3">
        <f>'[1]GovtExp (VDGM+VIGM)'!E88</f>
        <v>17.439338684081999</v>
      </c>
      <c r="DW89" s="3">
        <f>'[1]GovtExp (VDGM+VIGM)'!F88</f>
        <v>1.14786660671234</v>
      </c>
      <c r="DX89" s="3">
        <f>'[1]GovtExp (VDGM+VIGM)'!G88</f>
        <v>19.148452758789102</v>
      </c>
      <c r="DY89" s="3">
        <f>'[1]GovtExp (VDGM+VIGM)'!H88</f>
        <v>17.613145828247099</v>
      </c>
      <c r="DZ89" s="3">
        <f>'[1]GovtExp (VDGM+VIGM)'!I88</f>
        <v>66.717681884765597</v>
      </c>
      <c r="EA89" s="3">
        <f>'[1]GovtExp (VDGM+VIGM)'!J88</f>
        <v>59.385299682617202</v>
      </c>
      <c r="EB89" s="3">
        <f>'[1]GovtExp (VDGM+VIGM)'!K88</f>
        <v>2.6876137256622301</v>
      </c>
      <c r="EC89" s="3">
        <f>'[1]GovtExp (VDGM+VIGM)'!L88</f>
        <v>1.5587255954742401</v>
      </c>
      <c r="ED89" s="3">
        <f>'[1]GovtExp (VDGM+VIGM)'!M88</f>
        <v>35007.352478027344</v>
      </c>
      <c r="EE89" s="3">
        <f>'[1]GovtExp (VDGM+VIGM)'!N88</f>
        <v>1599.8681640625</v>
      </c>
      <c r="EF89" s="3">
        <f>[1]Export!C88</f>
        <v>14.8559789657593</v>
      </c>
      <c r="EG89" s="3">
        <f>[1]Export!D88</f>
        <v>228.97059631347699</v>
      </c>
      <c r="EH89" s="3">
        <f>[1]Export!E88</f>
        <v>1043.0546875</v>
      </c>
      <c r="EI89" s="3">
        <f>[1]Export!F88</f>
        <v>41.574874877929702</v>
      </c>
      <c r="EJ89" s="3">
        <f>[1]Export!G88</f>
        <v>1608.91748046875</v>
      </c>
      <c r="EK89" s="3">
        <f>[1]Export!H88</f>
        <v>866.16955566406295</v>
      </c>
      <c r="EL89" s="3">
        <f>[1]Export!I88</f>
        <v>4313.103515625</v>
      </c>
      <c r="EM89" s="3">
        <f>[1]Export!J88</f>
        <v>2936.94750976563</v>
      </c>
      <c r="EN89" s="3">
        <f>[1]Export!K88</f>
        <v>218.95761108398401</v>
      </c>
      <c r="EO89" s="3">
        <f>[1]Export!L88</f>
        <v>121.407875061035</v>
      </c>
      <c r="EP89" s="3">
        <f>[1]Export!M88</f>
        <v>20181.583984375</v>
      </c>
      <c r="EQ89" s="3">
        <f>[1]Export!N88</f>
        <v>94590.59375</v>
      </c>
      <c r="ER89">
        <f t="shared" si="3"/>
        <v>496396.06620160054</v>
      </c>
    </row>
    <row r="90" spans="1:148" x14ac:dyDescent="0.35">
      <c r="A90" s="1" t="s">
        <v>15</v>
      </c>
      <c r="B90" t="s">
        <v>23</v>
      </c>
      <c r="C90">
        <f>'R12-S8 MRIO'!C90/'R12-S8 MRIO'!$C$100</f>
        <v>5.6895202259155727E-4</v>
      </c>
      <c r="D90">
        <f>'R12-S8 MRIO'!D90/'R12-S8 MRIO'!$D$100</f>
        <v>2.0955730678867533E-4</v>
      </c>
      <c r="E90">
        <f>'R12-S8 MRIO'!E90/'R12-S8 MRIO'!$E$100</f>
        <v>7.6991619737661347E-4</v>
      </c>
      <c r="F90">
        <f>'R12-S8 MRIO'!F90/'R12-S8 MRIO'!$F$100</f>
        <v>8.7914327285362151E-4</v>
      </c>
      <c r="G90">
        <f>'R12-S8 MRIO'!G90/'R12-S8 MRIO'!$G$100</f>
        <v>1.3475546648190316E-3</v>
      </c>
      <c r="H90">
        <f>'R12-S8 MRIO'!H90/'R12-S8 MRIO'!$H$100</f>
        <v>6.8975399361680878E-3</v>
      </c>
      <c r="I90">
        <f>'R12-S8 MRIO'!I90/'R12-S8 MRIO'!$I$100</f>
        <v>2.9946519285857065E-4</v>
      </c>
      <c r="J90">
        <f>'R12-S8 MRIO'!J90/'R12-S8 MRIO'!$J$100</f>
        <v>6.7599057664026853E-4</v>
      </c>
      <c r="K90">
        <f>'R12-S8 MRIO'!K90/'R12-S8 MRIO'!$K$100</f>
        <v>2.5629920003940245E-4</v>
      </c>
      <c r="L90">
        <f>'R12-S8 MRIO'!L90/'R12-S8 MRIO'!$L$100</f>
        <v>1.0242565346125457E-2</v>
      </c>
      <c r="M90">
        <f>'R12-S8 MRIO'!M90/'R12-S8 MRIO'!$M$100</f>
        <v>7.1823177132933585E-4</v>
      </c>
      <c r="N90">
        <f>'R12-S8 MRIO'!N90/'R12-S8 MRIO'!$N$100</f>
        <v>2.630759754422706E-3</v>
      </c>
      <c r="O90">
        <f>'R12-S8 MRIO'!O90/'R12-S8 MRIO'!$O$100</f>
        <v>2.0119151249938625E-3</v>
      </c>
      <c r="P90">
        <f>'R12-S8 MRIO'!P90/'R12-S8 MRIO'!$P$100</f>
        <v>1.5971927204204775E-2</v>
      </c>
      <c r="Q90">
        <f>'R12-S8 MRIO'!Q90/'R12-S8 MRIO'!$Q$100</f>
        <v>3.4667592404848766E-3</v>
      </c>
      <c r="R90">
        <f>'R12-S8 MRIO'!R90/'R12-S8 MRIO'!$R$100</f>
        <v>2.5073486861019634E-3</v>
      </c>
      <c r="S90">
        <f>'R12-S8 MRIO'!S90/'R12-S8 MRIO'!$S$100</f>
        <v>6.1255491676070594E-5</v>
      </c>
      <c r="T90">
        <f>'R12-S8 MRIO'!T90/'R12-S8 MRIO'!$T$100</f>
        <v>1.2240383967886134E-4</v>
      </c>
      <c r="U90">
        <f>'R12-S8 MRIO'!U90/'R12-S8 MRIO'!$U$100</f>
        <v>9.6619919552782014E-5</v>
      </c>
      <c r="V90">
        <f>'R12-S8 MRIO'!V90/'R12-S8 MRIO'!$V$100</f>
        <v>2.8177175699026132E-4</v>
      </c>
      <c r="W90">
        <f>'R12-S8 MRIO'!W90/'R12-S8 MRIO'!$W$100</f>
        <v>4.7669785460308079E-4</v>
      </c>
      <c r="X90">
        <f>'R12-S8 MRIO'!X90/'R12-S8 MRIO'!$X$100</f>
        <v>1.7838312068726987E-3</v>
      </c>
      <c r="Y90">
        <f>'R12-S8 MRIO'!Y90/'R12-S8 MRIO'!$Y$100</f>
        <v>4.7439876077622409E-4</v>
      </c>
      <c r="Z90">
        <f>'R12-S8 MRIO'!Z90/'R12-S8 MRIO'!$Z$100</f>
        <v>6.8761015851676402E-4</v>
      </c>
      <c r="AA90">
        <f>'R12-S8 MRIO'!AA90/'R12-S8 MRIO'!$AA$100</f>
        <v>3.9239858200659959E-5</v>
      </c>
      <c r="AB90">
        <f>'R12-S8 MRIO'!AB90/'R12-S8 MRIO'!$AB$100</f>
        <v>2.5855814648370304E-3</v>
      </c>
      <c r="AC90">
        <f>'R12-S8 MRIO'!AC90/'R12-S8 MRIO'!$AC$100</f>
        <v>7.1272803700387185E-5</v>
      </c>
      <c r="AD90">
        <f>'R12-S8 MRIO'!AD90/'R12-S8 MRIO'!$AD$100</f>
        <v>8.9265771244547148E-4</v>
      </c>
      <c r="AE90">
        <f>'R12-S8 MRIO'!AE90/'R12-S8 MRIO'!$AE$100</f>
        <v>6.3655094139058348E-4</v>
      </c>
      <c r="AF90">
        <f>'R12-S8 MRIO'!AF90/'R12-S8 MRIO'!$AF$100</f>
        <v>2.451202924140845E-3</v>
      </c>
      <c r="AG90">
        <f>'R12-S8 MRIO'!AG90/'R12-S8 MRIO'!$AG$100</f>
        <v>4.3552556724743243E-5</v>
      </c>
      <c r="AH90">
        <f>'R12-S8 MRIO'!AH90/'R12-S8 MRIO'!$AH$100</f>
        <v>5.4319966329165865E-4</v>
      </c>
      <c r="AI90">
        <f>'R12-S8 MRIO'!AI90/'R12-S8 MRIO'!$AI$100</f>
        <v>1.3063514272830155E-4</v>
      </c>
      <c r="AJ90">
        <f>'R12-S8 MRIO'!AJ90/'R12-S8 MRIO'!$AJ$100</f>
        <v>6.5646733094006473E-4</v>
      </c>
      <c r="AK90">
        <f>'R12-S8 MRIO'!AK90/'R12-S8 MRIO'!$AK$100</f>
        <v>7.7734728864224613E-4</v>
      </c>
      <c r="AL90">
        <f>'R12-S8 MRIO'!AL90/'R12-S8 MRIO'!$AL$100</f>
        <v>1.1843683556499332E-3</v>
      </c>
      <c r="AM90">
        <f>'R12-S8 MRIO'!AM90/'R12-S8 MRIO'!$AM$100</f>
        <v>1.1815020185893079E-3</v>
      </c>
      <c r="AN90">
        <f>'R12-S8 MRIO'!AN90/'R12-S8 MRIO'!$AN$100</f>
        <v>2.1882032881044376E-3</v>
      </c>
      <c r="AO90">
        <f>'R12-S8 MRIO'!AO90/'R12-S8 MRIO'!$AO$100</f>
        <v>4.8843849777397677E-4</v>
      </c>
      <c r="AP90">
        <f>'R12-S8 MRIO'!AP90/'R12-S8 MRIO'!$AP$100</f>
        <v>1.7216685045765403E-3</v>
      </c>
      <c r="AQ90">
        <f>'R12-S8 MRIO'!AQ90/'R12-S8 MRIO'!$AQ$100</f>
        <v>3.3788592972137479E-5</v>
      </c>
      <c r="AR90">
        <f>'R12-S8 MRIO'!AR90/'R12-S8 MRIO'!$AR$100</f>
        <v>7.2197840412203528E-4</v>
      </c>
      <c r="AS90">
        <f>'R12-S8 MRIO'!AS90/'R12-S8 MRIO'!$AS$100</f>
        <v>2.5006854612886088E-4</v>
      </c>
      <c r="AT90">
        <f>'R12-S8 MRIO'!AT90/'R12-S8 MRIO'!$AT$100</f>
        <v>1.3725907376921972E-3</v>
      </c>
      <c r="AU90">
        <f>'R12-S8 MRIO'!AU90/'R12-S8 MRIO'!$AU$100</f>
        <v>1.3518078362670955E-3</v>
      </c>
      <c r="AV90">
        <f>'R12-S8 MRIO'!AV90/'R12-S8 MRIO'!$AV$100</f>
        <v>5.5617515343564603E-3</v>
      </c>
      <c r="AW90">
        <f>'R12-S8 MRIO'!AW90/'R12-S8 MRIO'!$AW$100</f>
        <v>2.0227317681373457E-3</v>
      </c>
      <c r="AX90">
        <f>'R12-S8 MRIO'!AX90/'R12-S8 MRIO'!$AX$100</f>
        <v>1.5963694641707789E-3</v>
      </c>
      <c r="AY90">
        <f>'R12-S8 MRIO'!AY90/'R12-S8 MRIO'!$AY$100</f>
        <v>3.284176841085007E-2</v>
      </c>
      <c r="AZ90">
        <f>'R12-S8 MRIO'!AZ90/'R12-S8 MRIO'!$AZ$100</f>
        <v>3.304463206368896E-3</v>
      </c>
      <c r="BA90">
        <f>'R12-S8 MRIO'!BA90/'R12-S8 MRIO'!$BA$100</f>
        <v>3.618092619205631E-2</v>
      </c>
      <c r="BB90">
        <f>'R12-S8 MRIO'!BB90/'R12-S8 MRIO'!$BB$100</f>
        <v>1.8537367520188114E-2</v>
      </c>
      <c r="BC90">
        <f>'R12-S8 MRIO'!BC90/'R12-S8 MRIO'!$BC$100</f>
        <v>1.4773438994310266E-2</v>
      </c>
      <c r="BD90">
        <f>'R12-S8 MRIO'!BD90/'R12-S8 MRIO'!$BD$100</f>
        <v>3.1946764631910457E-2</v>
      </c>
      <c r="BE90">
        <f>'R12-S8 MRIO'!BE90/'R12-S8 MRIO'!$BE$100</f>
        <v>1.4835862423717362E-2</v>
      </c>
      <c r="BF90">
        <f>'R12-S8 MRIO'!BF90/'R12-S8 MRIO'!$BF$100</f>
        <v>3.3773734125172324E-2</v>
      </c>
      <c r="BG90">
        <f>'R12-S8 MRIO'!BG90/'R12-S8 MRIO'!$BG$100</f>
        <v>4.4322276713967986E-4</v>
      </c>
      <c r="BH90">
        <f>'R12-S8 MRIO'!BH90/'R12-S8 MRIO'!$BH$100</f>
        <v>3.7191022488800799E-4</v>
      </c>
      <c r="BI90">
        <f>'R12-S8 MRIO'!BI90/'R12-S8 MRIO'!$BI$100</f>
        <v>1.4608018314352148E-3</v>
      </c>
      <c r="BJ90">
        <f>'R12-S8 MRIO'!BJ90/'R12-S8 MRIO'!$BJ$100</f>
        <v>1.9151919568793205E-3</v>
      </c>
      <c r="BK90">
        <f>'R12-S8 MRIO'!BK90/'R12-S8 MRIO'!$BK$100</f>
        <v>1.9459256553483835E-3</v>
      </c>
      <c r="BL90">
        <f>'R12-S8 MRIO'!BL90/'R12-S8 MRIO'!$BL$100</f>
        <v>1.0114243285791021E-2</v>
      </c>
      <c r="BM90">
        <f>'R12-S8 MRIO'!BM90/'R12-S8 MRIO'!$BM$100</f>
        <v>3.8481372884341175E-3</v>
      </c>
      <c r="BN90">
        <f>'R12-S8 MRIO'!BN90/'R12-S8 MRIO'!$BN$100</f>
        <v>1.9873473608221356E-3</v>
      </c>
      <c r="BO90">
        <f>'R12-S8 MRIO'!BO90/'R12-S8 MRIO'!$BO$100</f>
        <v>7.6726194641438923E-5</v>
      </c>
      <c r="BP90">
        <f>'R12-S8 MRIO'!BP90/'R12-S8 MRIO'!$BP$100</f>
        <v>7.9408498737407152E-4</v>
      </c>
      <c r="BQ90">
        <f>'R12-S8 MRIO'!BQ90/'R12-S8 MRIO'!$BQ$100</f>
        <v>2.7300334034562746E-4</v>
      </c>
      <c r="BR90">
        <f>'R12-S8 MRIO'!BR90/'R12-S8 MRIO'!$BR$100</f>
        <v>5.9444212389037033E-4</v>
      </c>
      <c r="BS90">
        <f>'R12-S8 MRIO'!BS90/'R12-S8 MRIO'!$BS$100</f>
        <v>4.8980214333389901E-4</v>
      </c>
      <c r="BT90">
        <f>'R12-S8 MRIO'!BT90/'R12-S8 MRIO'!$BT$100</f>
        <v>7.9529280862263661E-3</v>
      </c>
      <c r="BU90">
        <f>'R12-S8 MRIO'!BU90/'R12-S8 MRIO'!$BU$100</f>
        <v>2.343478814473339E-3</v>
      </c>
      <c r="BV90">
        <f>'R12-S8 MRIO'!BV90/'R12-S8 MRIO'!$BV$100</f>
        <v>9.9587231144429404E-4</v>
      </c>
      <c r="BW90">
        <f>'R12-S8 MRIO'!BW90/'R12-S8 MRIO'!$BW$100</f>
        <v>8.9428385573982192E-5</v>
      </c>
      <c r="BX90">
        <f>'R12-S8 MRIO'!BX90/'R12-S8 MRIO'!$BX$100</f>
        <v>5.5248628295670671E-4</v>
      </c>
      <c r="BY90">
        <f>'R12-S8 MRIO'!BY90/'R12-S8 MRIO'!$BY$100</f>
        <v>3.7138227700755276E-4</v>
      </c>
      <c r="BZ90">
        <f>'R12-S8 MRIO'!BZ90/'R12-S8 MRIO'!$BZ$100</f>
        <v>1.19237320872356E-3</v>
      </c>
      <c r="CA90">
        <f>'R12-S8 MRIO'!CA90/'R12-S8 MRIO'!$CA$100</f>
        <v>1.0485340974366447E-3</v>
      </c>
      <c r="CB90">
        <f>'R12-S8 MRIO'!CB90/'R12-S8 MRIO'!$CB$100</f>
        <v>7.4561272620656156E-3</v>
      </c>
      <c r="CC90">
        <f>'R12-S8 MRIO'!CC90/'R12-S8 MRIO'!$CC$100</f>
        <v>1.4450831705366143E-3</v>
      </c>
      <c r="CD90">
        <f>'R12-S8 MRIO'!CD90/'R12-S8 MRIO'!$CD$100</f>
        <v>1.190882883299268E-3</v>
      </c>
      <c r="CE90">
        <f>'R12-S8 MRIO'!CE90/'R12-S8 MRIO'!$CE$100</f>
        <v>4.751603145903216E-2</v>
      </c>
      <c r="CF90">
        <f>'R12-S8 MRIO'!CF90/'R12-S8 MRIO'!$CF$100</f>
        <v>4.2994508710330719E-2</v>
      </c>
      <c r="CG90">
        <f>'R12-S8 MRIO'!CG90/'R12-S8 MRIO'!$CG$100</f>
        <v>0.10036121130030606</v>
      </c>
      <c r="CH90">
        <f>'R12-S8 MRIO'!CH90/'R12-S8 MRIO'!$CH$100</f>
        <v>8.4100219028042905E-2</v>
      </c>
      <c r="CI90">
        <f>'R12-S8 MRIO'!CI90/'R12-S8 MRIO'!$CI$100</f>
        <v>0.11422422628057208</v>
      </c>
      <c r="CU90" s="5">
        <f t="shared" si="2"/>
        <v>0.70628542794497362</v>
      </c>
      <c r="CV90" s="2">
        <v>6.1106390953064</v>
      </c>
      <c r="CW90" s="2">
        <v>83.592750549316406</v>
      </c>
      <c r="CX90" s="2">
        <v>294.50546264648398</v>
      </c>
      <c r="CY90" s="2">
        <v>22.914646148681602</v>
      </c>
      <c r="CZ90" s="2">
        <v>639.42401123046898</v>
      </c>
      <c r="DA90" s="2">
        <v>220.67265319824199</v>
      </c>
      <c r="DB90" s="2">
        <v>3774.97241210938</v>
      </c>
      <c r="DC90" s="2">
        <v>870.580078125</v>
      </c>
      <c r="DD90" s="2">
        <v>185.34912109375</v>
      </c>
      <c r="DE90" s="2">
        <v>49.603073120117202</v>
      </c>
      <c r="DF90" s="2">
        <v>4146912.25390625</v>
      </c>
      <c r="DG90" s="2">
        <v>61848.75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3834884</v>
      </c>
      <c r="DS90">
        <v>0</v>
      </c>
      <c r="DT90" s="3">
        <f>'[1]GovtExp (VDGM+VIGM)'!C89</f>
        <v>1.9843826293945299</v>
      </c>
      <c r="DU90" s="3">
        <f>'[1]GovtExp (VDGM+VIGM)'!D89</f>
        <v>30.5750541687012</v>
      </c>
      <c r="DV90" s="3">
        <f>'[1]GovtExp (VDGM+VIGM)'!E89</f>
        <v>112.343719482422</v>
      </c>
      <c r="DW90" s="3">
        <f>'[1]GovtExp (VDGM+VIGM)'!F89</f>
        <v>5.2105674743652299</v>
      </c>
      <c r="DX90" s="3">
        <f>'[1]GovtExp (VDGM+VIGM)'!G89</f>
        <v>177.52186584472699</v>
      </c>
      <c r="DY90" s="3">
        <f>'[1]GovtExp (VDGM+VIGM)'!H89</f>
        <v>105.77643585205099</v>
      </c>
      <c r="DZ90" s="3">
        <f>'[1]GovtExp (VDGM+VIGM)'!I89</f>
        <v>976.29260253906295</v>
      </c>
      <c r="EA90" s="3">
        <f>'[1]GovtExp (VDGM+VIGM)'!J89</f>
        <v>255.48269653320301</v>
      </c>
      <c r="EB90" s="3">
        <f>'[1]GovtExp (VDGM+VIGM)'!K89</f>
        <v>53.024749755859403</v>
      </c>
      <c r="EC90" s="3">
        <f>'[1]GovtExp (VDGM+VIGM)'!L89</f>
        <v>14.835976600646999</v>
      </c>
      <c r="ED90" s="3">
        <f>'[1]GovtExp (VDGM+VIGM)'!M89</f>
        <v>2573728.3698730469</v>
      </c>
      <c r="EE90" s="3">
        <f>'[1]GovtExp (VDGM+VIGM)'!N89</f>
        <v>22797.185546875</v>
      </c>
      <c r="EF90" s="3">
        <f>[1]Export!C89</f>
        <v>41.330863952636697</v>
      </c>
      <c r="EG90" s="3">
        <f>[1]Export!D89</f>
        <v>326.90798950195301</v>
      </c>
      <c r="EH90" s="3">
        <f>[1]Export!E89</f>
        <v>1567.20483398438</v>
      </c>
      <c r="EI90" s="3">
        <f>[1]Export!F89</f>
        <v>72.375587463378906</v>
      </c>
      <c r="EJ90" s="3">
        <f>[1]Export!G89</f>
        <v>3166.0498046875</v>
      </c>
      <c r="EK90" s="3">
        <f>[1]Export!H89</f>
        <v>1489.21850585938</v>
      </c>
      <c r="EL90" s="3">
        <f>[1]Export!I89</f>
        <v>23948.12109375</v>
      </c>
      <c r="EM90" s="3">
        <f>[1]Export!J89</f>
        <v>4291.93408203125</v>
      </c>
      <c r="EN90" s="3">
        <f>[1]Export!K89</f>
        <v>938.04962158203102</v>
      </c>
      <c r="EO90" s="3">
        <f>[1]Export!L89</f>
        <v>278.81539916992199</v>
      </c>
      <c r="EP90" s="3">
        <f>[1]Export!M89</f>
        <v>89577.6171875</v>
      </c>
      <c r="EQ90" s="3">
        <f>[1]Export!N89</f>
        <v>362953.21875</v>
      </c>
      <c r="ER90">
        <f t="shared" si="3"/>
        <v>11136703.588514708</v>
      </c>
    </row>
    <row r="91" spans="1:148" x14ac:dyDescent="0.35">
      <c r="A91" s="1" t="s">
        <v>15</v>
      </c>
      <c r="B91" t="s">
        <v>24</v>
      </c>
      <c r="C91">
        <f>'R12-S8 MRIO'!C91/'R12-S8 MRIO'!$C$100</f>
        <v>6.3652988855305229E-9</v>
      </c>
      <c r="D91">
        <f>'R12-S8 MRIO'!D91/'R12-S8 MRIO'!$D$100</f>
        <v>5.522313816092279E-9</v>
      </c>
      <c r="E91">
        <f>'R12-S8 MRIO'!E91/'R12-S8 MRIO'!$E$100</f>
        <v>5.3649526867626388E-9</v>
      </c>
      <c r="F91">
        <f>'R12-S8 MRIO'!F91/'R12-S8 MRIO'!$F$100</f>
        <v>2.1888370814519914E-8</v>
      </c>
      <c r="G91">
        <f>'R12-S8 MRIO'!G91/'R12-S8 MRIO'!$G$100</f>
        <v>8.6613363832726927E-9</v>
      </c>
      <c r="H91">
        <f>'R12-S8 MRIO'!H91/'R12-S8 MRIO'!$H$100</f>
        <v>4.3584292321100591E-9</v>
      </c>
      <c r="I91">
        <f>'R12-S8 MRIO'!I91/'R12-S8 MRIO'!$I$100</f>
        <v>1.5063982484341959E-9</v>
      </c>
      <c r="J91">
        <f>'R12-S8 MRIO'!J91/'R12-S8 MRIO'!$J$100</f>
        <v>1.1054001466336449E-8</v>
      </c>
      <c r="K91">
        <f>'R12-S8 MRIO'!K91/'R12-S8 MRIO'!$K$100</f>
        <v>6.1636427920972886E-9</v>
      </c>
      <c r="L91">
        <f>'R12-S8 MRIO'!L91/'R12-S8 MRIO'!$L$100</f>
        <v>4.6128246650633757E-7</v>
      </c>
      <c r="M91">
        <f>'R12-S8 MRIO'!M91/'R12-S8 MRIO'!$M$100</f>
        <v>6.9272481912121236E-9</v>
      </c>
      <c r="N91">
        <f>'R12-S8 MRIO'!N91/'R12-S8 MRIO'!$N$100</f>
        <v>9.0540421728696986E-8</v>
      </c>
      <c r="O91">
        <f>'R12-S8 MRIO'!O91/'R12-S8 MRIO'!$O$100</f>
        <v>2.2818046210664655E-8</v>
      </c>
      <c r="P91">
        <f>'R12-S8 MRIO'!P91/'R12-S8 MRIO'!$P$100</f>
        <v>2.1419500944783016E-8</v>
      </c>
      <c r="Q91">
        <f>'R12-S8 MRIO'!Q91/'R12-S8 MRIO'!$Q$100</f>
        <v>2.9245028884126406E-8</v>
      </c>
      <c r="R91">
        <f>'R12-S8 MRIO'!R91/'R12-S8 MRIO'!$R$100</f>
        <v>9.7755851066273983E-8</v>
      </c>
      <c r="S91">
        <f>'R12-S8 MRIO'!S91/'R12-S8 MRIO'!$S$100</f>
        <v>2.2123811728790209E-9</v>
      </c>
      <c r="T91">
        <f>'R12-S8 MRIO'!T91/'R12-S8 MRIO'!$T$100</f>
        <v>8.6199338092752548E-9</v>
      </c>
      <c r="U91">
        <f>'R12-S8 MRIO'!U91/'R12-S8 MRIO'!$U$100</f>
        <v>2.2461627275529561E-9</v>
      </c>
      <c r="V91">
        <f>'R12-S8 MRIO'!V91/'R12-S8 MRIO'!$V$100</f>
        <v>1.8414855081775489E-8</v>
      </c>
      <c r="W91">
        <f>'R12-S8 MRIO'!W91/'R12-S8 MRIO'!$W$100</f>
        <v>8.0952667156820024E-9</v>
      </c>
      <c r="X91">
        <f>'R12-S8 MRIO'!X91/'R12-S8 MRIO'!$X$100</f>
        <v>3.8353172293901667E-9</v>
      </c>
      <c r="Y91">
        <f>'R12-S8 MRIO'!Y91/'R12-S8 MRIO'!$Y$100</f>
        <v>5.4246306597214793E-9</v>
      </c>
      <c r="Z91">
        <f>'R12-S8 MRIO'!Z91/'R12-S8 MRIO'!$Z$100</f>
        <v>3.5610431731170269E-8</v>
      </c>
      <c r="AA91">
        <f>'R12-S8 MRIO'!AA91/'R12-S8 MRIO'!$AA$100</f>
        <v>2.3825834187038508E-9</v>
      </c>
      <c r="AB91">
        <f>'R12-S8 MRIO'!AB91/'R12-S8 MRIO'!$AB$100</f>
        <v>2.0283159839278593E-7</v>
      </c>
      <c r="AC91">
        <f>'R12-S8 MRIO'!AC91/'R12-S8 MRIO'!$AC$100</f>
        <v>2.4785429178565411E-9</v>
      </c>
      <c r="AD91">
        <f>'R12-S8 MRIO'!AD91/'R12-S8 MRIO'!$AD$100</f>
        <v>9.3289141078911897E-8</v>
      </c>
      <c r="AE91">
        <f>'R12-S8 MRIO'!AE91/'R12-S8 MRIO'!$AE$100</f>
        <v>2.1158477658801782E-8</v>
      </c>
      <c r="AF91">
        <f>'R12-S8 MRIO'!AF91/'R12-S8 MRIO'!$AF$100</f>
        <v>6.5252075950362717E-9</v>
      </c>
      <c r="AG91">
        <f>'R12-S8 MRIO'!AG91/'R12-S8 MRIO'!$AG$100</f>
        <v>6.4195532155213014E-10</v>
      </c>
      <c r="AH91">
        <f>'R12-S8 MRIO'!AH91/'R12-S8 MRIO'!$AH$100</f>
        <v>9.0798185673988477E-9</v>
      </c>
      <c r="AI91">
        <f>'R12-S8 MRIO'!AI91/'R12-S8 MRIO'!$AI$100</f>
        <v>1.7858811484187939E-8</v>
      </c>
      <c r="AJ91">
        <f>'R12-S8 MRIO'!AJ91/'R12-S8 MRIO'!$AJ$100</f>
        <v>1.1398607143175894E-7</v>
      </c>
      <c r="AK91">
        <f>'R12-S8 MRIO'!AK91/'R12-S8 MRIO'!$AK$100</f>
        <v>3.7265252716048233E-8</v>
      </c>
      <c r="AL91">
        <f>'R12-S8 MRIO'!AL91/'R12-S8 MRIO'!$AL$100</f>
        <v>2.1336403029063673E-7</v>
      </c>
      <c r="AM91">
        <f>'R12-S8 MRIO'!AM91/'R12-S8 MRIO'!$AM$100</f>
        <v>6.1575732774790515E-8</v>
      </c>
      <c r="AN91">
        <f>'R12-S8 MRIO'!AN91/'R12-S8 MRIO'!$AN$100</f>
        <v>2.1892751790588299E-8</v>
      </c>
      <c r="AO91">
        <f>'R12-S8 MRIO'!AO91/'R12-S8 MRIO'!$AO$100</f>
        <v>1.5432512957021744E-8</v>
      </c>
      <c r="AP91">
        <f>'R12-S8 MRIO'!AP91/'R12-S8 MRIO'!$AP$100</f>
        <v>2.2176092504568153E-7</v>
      </c>
      <c r="AQ91">
        <f>'R12-S8 MRIO'!AQ91/'R12-S8 MRIO'!$AQ$100</f>
        <v>1.5464466802834124E-9</v>
      </c>
      <c r="AR91">
        <f>'R12-S8 MRIO'!AR91/'R12-S8 MRIO'!$AR$100</f>
        <v>4.4697610203760667E-8</v>
      </c>
      <c r="AS91">
        <f>'R12-S8 MRIO'!AS91/'R12-S8 MRIO'!$AS$100</f>
        <v>5.2153219578956366E-9</v>
      </c>
      <c r="AT91">
        <f>'R12-S8 MRIO'!AT91/'R12-S8 MRIO'!$AT$100</f>
        <v>1.0159890635404131E-7</v>
      </c>
      <c r="AU91">
        <f>'R12-S8 MRIO'!AU91/'R12-S8 MRIO'!$AU$100</f>
        <v>2.6679406600106853E-8</v>
      </c>
      <c r="AV91">
        <f>'R12-S8 MRIO'!AV91/'R12-S8 MRIO'!$AV$100</f>
        <v>1.6501596408993672E-8</v>
      </c>
      <c r="AW91">
        <f>'R12-S8 MRIO'!AW91/'R12-S8 MRIO'!$AW$100</f>
        <v>2.3825569931779248E-8</v>
      </c>
      <c r="AX91">
        <f>'R12-S8 MRIO'!AX91/'R12-S8 MRIO'!$AX$100</f>
        <v>7.9743830563694651E-8</v>
      </c>
      <c r="AY91">
        <f>'R12-S8 MRIO'!AY91/'R12-S8 MRIO'!$AY$100</f>
        <v>3.2946937269472006E-7</v>
      </c>
      <c r="AZ91">
        <f>'R12-S8 MRIO'!AZ91/'R12-S8 MRIO'!$AZ$100</f>
        <v>5.6157263165490054E-8</v>
      </c>
      <c r="BA91">
        <f>'R12-S8 MRIO'!BA91/'R12-S8 MRIO'!$BA$100</f>
        <v>1.3547751443809224E-7</v>
      </c>
      <c r="BB91">
        <f>'R12-S8 MRIO'!BB91/'R12-S8 MRIO'!$BB$100</f>
        <v>2.9990534499343464E-7</v>
      </c>
      <c r="BC91">
        <f>'R12-S8 MRIO'!BC91/'R12-S8 MRIO'!$BC$100</f>
        <v>6.7601624237245946E-8</v>
      </c>
      <c r="BD91">
        <f>'R12-S8 MRIO'!BD91/'R12-S8 MRIO'!$BD$100</f>
        <v>2.6808972363452335E-8</v>
      </c>
      <c r="BE91">
        <f>'R12-S8 MRIO'!BE91/'R12-S8 MRIO'!$BE$100</f>
        <v>5.1999017608810281E-8</v>
      </c>
      <c r="BF91">
        <f>'R12-S8 MRIO'!BF91/'R12-S8 MRIO'!$BF$100</f>
        <v>4.3489573394571519E-7</v>
      </c>
      <c r="BG91">
        <f>'R12-S8 MRIO'!BG91/'R12-S8 MRIO'!$BG$100</f>
        <v>1.1523757794751822E-6</v>
      </c>
      <c r="BH91">
        <f>'R12-S8 MRIO'!BH91/'R12-S8 MRIO'!$BH$100</f>
        <v>1.7648016047771757E-6</v>
      </c>
      <c r="BI91">
        <f>'R12-S8 MRIO'!BI91/'R12-S8 MRIO'!$BI$100</f>
        <v>1.3939615376871303E-6</v>
      </c>
      <c r="BJ91">
        <f>'R12-S8 MRIO'!BJ91/'R12-S8 MRIO'!$BJ$100</f>
        <v>7.2253342017943661E-6</v>
      </c>
      <c r="BK91">
        <f>'R12-S8 MRIO'!BK91/'R12-S8 MRIO'!$BK$100</f>
        <v>2.171886904445922E-6</v>
      </c>
      <c r="BL91">
        <f>'R12-S8 MRIO'!BL91/'R12-S8 MRIO'!$BL$100</f>
        <v>2.139126566903378E-6</v>
      </c>
      <c r="BM91">
        <f>'R12-S8 MRIO'!BM91/'R12-S8 MRIO'!$BM$100</f>
        <v>3.6428824995765516E-6</v>
      </c>
      <c r="BN91">
        <f>'R12-S8 MRIO'!BN91/'R12-S8 MRIO'!$BN$100</f>
        <v>7.2571293858722183E-6</v>
      </c>
      <c r="BO91">
        <f>'R12-S8 MRIO'!BO91/'R12-S8 MRIO'!$BO$100</f>
        <v>7.4041998491607397E-7</v>
      </c>
      <c r="BP91">
        <f>'R12-S8 MRIO'!BP91/'R12-S8 MRIO'!$BP$100</f>
        <v>1.2100588275362784E-5</v>
      </c>
      <c r="BQ91">
        <f>'R12-S8 MRIO'!BQ91/'R12-S8 MRIO'!$BQ$100</f>
        <v>1.0148076714984706E-6</v>
      </c>
      <c r="BR91">
        <f>'R12-S8 MRIO'!BR91/'R12-S8 MRIO'!$BR$100</f>
        <v>8.9758570776041496E-6</v>
      </c>
      <c r="BS91">
        <f>'R12-S8 MRIO'!BS91/'R12-S8 MRIO'!$BS$100</f>
        <v>2.0145077471913894E-6</v>
      </c>
      <c r="BT91">
        <f>'R12-S8 MRIO'!BT91/'R12-S8 MRIO'!$BT$100</f>
        <v>5.6346957461756628E-6</v>
      </c>
      <c r="BU91">
        <f>'R12-S8 MRIO'!BU91/'R12-S8 MRIO'!$BU$100</f>
        <v>6.662727907215732E-6</v>
      </c>
      <c r="BV91">
        <f>'R12-S8 MRIO'!BV91/'R12-S8 MRIO'!$BV$100</f>
        <v>1.154533719268015E-5</v>
      </c>
      <c r="BW91">
        <f>'R12-S8 MRIO'!BW91/'R12-S8 MRIO'!$BW$100</f>
        <v>3.0075205715535959E-6</v>
      </c>
      <c r="BX91">
        <f>'R12-S8 MRIO'!BX91/'R12-S8 MRIO'!$BX$100</f>
        <v>4.5425425517490621E-5</v>
      </c>
      <c r="BY91">
        <f>'R12-S8 MRIO'!BY91/'R12-S8 MRIO'!$BY$100</f>
        <v>5.3197711006575416E-6</v>
      </c>
      <c r="BZ91">
        <f>'R12-S8 MRIO'!BZ91/'R12-S8 MRIO'!$BZ$100</f>
        <v>7.16248901056901E-5</v>
      </c>
      <c r="CA91">
        <f>'R12-S8 MRIO'!CA91/'R12-S8 MRIO'!$CA$100</f>
        <v>1.703755489981948E-5</v>
      </c>
      <c r="CB91">
        <f>'R12-S8 MRIO'!CB91/'R12-S8 MRIO'!$CB$100</f>
        <v>1.0726199244739387E-5</v>
      </c>
      <c r="CC91">
        <f>'R12-S8 MRIO'!CC91/'R12-S8 MRIO'!$CC$100</f>
        <v>1.1036275592571561E-5</v>
      </c>
      <c r="CD91">
        <f>'R12-S8 MRIO'!CD91/'R12-S8 MRIO'!$CD$100</f>
        <v>6.7024450395536053E-5</v>
      </c>
      <c r="CE91">
        <f>'R12-S8 MRIO'!CE91/'R12-S8 MRIO'!$CE$100</f>
        <v>7.1943534020177825E-3</v>
      </c>
      <c r="CF91">
        <f>'R12-S8 MRIO'!CF91/'R12-S8 MRIO'!$CF$100</f>
        <v>9.8487499242821512E-3</v>
      </c>
      <c r="CG91">
        <f>'R12-S8 MRIO'!CG91/'R12-S8 MRIO'!$CG$100</f>
        <v>8.4027432742254E-3</v>
      </c>
      <c r="CH91">
        <f>'R12-S8 MRIO'!CH91/'R12-S8 MRIO'!$CH$100</f>
        <v>3.0048237997461466E-2</v>
      </c>
      <c r="CI91">
        <f>'R12-S8 MRIO'!CI91/'R12-S8 MRIO'!$CI$100</f>
        <v>1.1205655561792741E-2</v>
      </c>
      <c r="CU91" s="5">
        <f t="shared" si="2"/>
        <v>6.7010007666523347E-2</v>
      </c>
      <c r="CV91" s="2">
        <v>1.14379217848182E-4</v>
      </c>
      <c r="CW91" s="2">
        <v>1.41297595109791E-3</v>
      </c>
      <c r="CX91" s="2">
        <v>8.5934475064277597E-3</v>
      </c>
      <c r="CY91" s="2">
        <v>5.9957773191854401E-4</v>
      </c>
      <c r="CZ91" s="2">
        <v>6.18796497583389E-2</v>
      </c>
      <c r="DA91" s="2">
        <v>1.17536997422576E-2</v>
      </c>
      <c r="DB91" s="2">
        <v>5.20219877362251E-2</v>
      </c>
      <c r="DC91" s="2">
        <v>2.4049978256225599</v>
      </c>
      <c r="DD91" s="2">
        <v>1.72125256061554</v>
      </c>
      <c r="DE91" s="2">
        <v>1.73557735979557E-2</v>
      </c>
      <c r="DF91" s="2">
        <v>149013.23586177826</v>
      </c>
      <c r="DG91" s="2">
        <v>295.43283081054699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s="3">
        <f>'[1]GovtExp (VDGM+VIGM)'!C90</f>
        <v>0</v>
      </c>
      <c r="DU91" s="3">
        <f>'[1]GovtExp (VDGM+VIGM)'!D90</f>
        <v>0</v>
      </c>
      <c r="DV91" s="3">
        <f>'[1]GovtExp (VDGM+VIGM)'!E90</f>
        <v>0</v>
      </c>
      <c r="DW91" s="3">
        <f>'[1]GovtExp (VDGM+VIGM)'!F90</f>
        <v>0</v>
      </c>
      <c r="DX91" s="3">
        <f>'[1]GovtExp (VDGM+VIGM)'!G90</f>
        <v>0</v>
      </c>
      <c r="DY91" s="3">
        <f>'[1]GovtExp (VDGM+VIGM)'!H90</f>
        <v>0</v>
      </c>
      <c r="DZ91" s="3">
        <f>'[1]GovtExp (VDGM+VIGM)'!I90</f>
        <v>0</v>
      </c>
      <c r="EA91" s="3">
        <f>'[1]GovtExp (VDGM+VIGM)'!J90</f>
        <v>0</v>
      </c>
      <c r="EB91" s="3">
        <f>'[1]GovtExp (VDGM+VIGM)'!K90</f>
        <v>0</v>
      </c>
      <c r="EC91" s="3">
        <f>'[1]GovtExp (VDGM+VIGM)'!L90</f>
        <v>0</v>
      </c>
      <c r="ED91" s="3">
        <f>'[1]GovtExp (VDGM+VIGM)'!M90</f>
        <v>0</v>
      </c>
      <c r="EE91" s="3">
        <f>'[1]GovtExp (VDGM+VIGM)'!N90</f>
        <v>0</v>
      </c>
      <c r="EF91" s="3">
        <f>[1]Export!C90</f>
        <v>3.56078962795436E-4</v>
      </c>
      <c r="EG91" s="3">
        <f>[1]Export!D90</f>
        <v>3.9553609676659099E-3</v>
      </c>
      <c r="EH91" s="3">
        <f>[1]Export!E90</f>
        <v>2.3730384185910201E-2</v>
      </c>
      <c r="EI91" s="3">
        <f>[1]Export!F90</f>
        <v>1.64111307822168E-3</v>
      </c>
      <c r="EJ91" s="3">
        <f>[1]Export!G90</f>
        <v>0.17200344800949099</v>
      </c>
      <c r="EK91" s="3">
        <f>[1]Export!H90</f>
        <v>3.2642636448144899E-2</v>
      </c>
      <c r="EL91" s="3">
        <f>[1]Export!I90</f>
        <v>0.149540171027184</v>
      </c>
      <c r="EM91" s="3">
        <f>[1]Export!J90</f>
        <v>6.6835517883300799</v>
      </c>
      <c r="EN91" s="3">
        <f>[1]Export!K90</f>
        <v>4.7021365165710396</v>
      </c>
      <c r="EO91" s="3">
        <f>[1]Export!L90</f>
        <v>3.52236747741699</v>
      </c>
      <c r="EP91" s="3">
        <f>[1]Export!M90</f>
        <v>785.58758544921898</v>
      </c>
      <c r="EQ91" s="3">
        <f>[1]Export!N90</f>
        <v>887.64733886718795</v>
      </c>
      <c r="ER91">
        <f t="shared" si="3"/>
        <v>151001.60954377303</v>
      </c>
    </row>
    <row r="92" spans="1:148" x14ac:dyDescent="0.35">
      <c r="A92" s="1" t="s">
        <v>16</v>
      </c>
      <c r="B92" t="s">
        <v>17</v>
      </c>
      <c r="C92">
        <f>'R12-S8 MRIO'!C92/'R12-S8 MRIO'!$C$100</f>
        <v>2.842025970488476E-5</v>
      </c>
      <c r="D92">
        <f>'R12-S8 MRIO'!D92/'R12-S8 MRIO'!$D$100</f>
        <v>2.4711961811109219E-8</v>
      </c>
      <c r="E92">
        <f>'R12-S8 MRIO'!E92/'R12-S8 MRIO'!$E$100</f>
        <v>2.1639871631762312E-3</v>
      </c>
      <c r="F92">
        <f>'R12-S8 MRIO'!F92/'R12-S8 MRIO'!$F$100</f>
        <v>9.3336778194030837E-6</v>
      </c>
      <c r="G92">
        <f>'R12-S8 MRIO'!G92/'R12-S8 MRIO'!$G$100</f>
        <v>4.4181426536623556E-5</v>
      </c>
      <c r="H92">
        <f>'R12-S8 MRIO'!H92/'R12-S8 MRIO'!$H$100</f>
        <v>4.3204391996529419E-6</v>
      </c>
      <c r="I92">
        <f>'R12-S8 MRIO'!I92/'R12-S8 MRIO'!$I$100</f>
        <v>2.7171460161922357E-6</v>
      </c>
      <c r="J92">
        <f>'R12-S8 MRIO'!J92/'R12-S8 MRIO'!$J$100</f>
        <v>2.4685844140477039E-8</v>
      </c>
      <c r="K92">
        <f>'R12-S8 MRIO'!K92/'R12-S8 MRIO'!$K$100</f>
        <v>8.3044537844513793E-4</v>
      </c>
      <c r="L92">
        <f>'R12-S8 MRIO'!L92/'R12-S8 MRIO'!$L$100</f>
        <v>2.952694294601542E-4</v>
      </c>
      <c r="M92">
        <f>'R12-S8 MRIO'!M92/'R12-S8 MRIO'!$M$100</f>
        <v>3.7673859155521456E-3</v>
      </c>
      <c r="N92">
        <f>'R12-S8 MRIO'!N92/'R12-S8 MRIO'!$N$100</f>
        <v>2.5031988740130699E-4</v>
      </c>
      <c r="O92">
        <f>'R12-S8 MRIO'!O92/'R12-S8 MRIO'!$O$100</f>
        <v>2.4314953425263474E-4</v>
      </c>
      <c r="P92">
        <f>'R12-S8 MRIO'!P92/'R12-S8 MRIO'!$P$100</f>
        <v>7.5725525912909925E-5</v>
      </c>
      <c r="Q92">
        <f>'R12-S8 MRIO'!Q92/'R12-S8 MRIO'!$Q$100</f>
        <v>3.900678356330922E-4</v>
      </c>
      <c r="R92">
        <f>'R12-S8 MRIO'!R92/'R12-S8 MRIO'!$R$100</f>
        <v>1.9179894383215601E-5</v>
      </c>
      <c r="S92">
        <f>'R12-S8 MRIO'!S92/'R12-S8 MRIO'!$S$100</f>
        <v>1.7300597655726857E-3</v>
      </c>
      <c r="T92">
        <f>'R12-S8 MRIO'!T92/'R12-S8 MRIO'!$T$100</f>
        <v>6.1888830491261384E-6</v>
      </c>
      <c r="U92">
        <f>'R12-S8 MRIO'!U92/'R12-S8 MRIO'!$U$100</f>
        <v>5.8144529254782152E-3</v>
      </c>
      <c r="V92">
        <f>'R12-S8 MRIO'!V92/'R12-S8 MRIO'!$V$100</f>
        <v>3.3782540218375704E-4</v>
      </c>
      <c r="W92">
        <f>'R12-S8 MRIO'!W92/'R12-S8 MRIO'!$W$100</f>
        <v>2.5905609539346794E-4</v>
      </c>
      <c r="X92">
        <f>'R12-S8 MRIO'!X92/'R12-S8 MRIO'!$X$100</f>
        <v>3.505281862043311E-4</v>
      </c>
      <c r="Y92">
        <f>'R12-S8 MRIO'!Y92/'R12-S8 MRIO'!$Y$100</f>
        <v>3.5183100077007155E-4</v>
      </c>
      <c r="Z92">
        <f>'R12-S8 MRIO'!Z92/'R12-S8 MRIO'!$Z$100</f>
        <v>2.1663721385331095E-5</v>
      </c>
      <c r="AA92">
        <f>'R12-S8 MRIO'!AA92/'R12-S8 MRIO'!$AA$100</f>
        <v>6.3686643950482179E-4</v>
      </c>
      <c r="AB92">
        <f>'R12-S8 MRIO'!AB92/'R12-S8 MRIO'!$AB$100</f>
        <v>8.212722997531209E-5</v>
      </c>
      <c r="AC92">
        <f>'R12-S8 MRIO'!AC92/'R12-S8 MRIO'!$AC$100</f>
        <v>3.0319735044169018E-3</v>
      </c>
      <c r="AD92">
        <f>'R12-S8 MRIO'!AD92/'R12-S8 MRIO'!$AD$100</f>
        <v>6.3842871763228608E-4</v>
      </c>
      <c r="AE92">
        <f>'R12-S8 MRIO'!AE92/'R12-S8 MRIO'!$AE$100</f>
        <v>2.0814047969213733E-4</v>
      </c>
      <c r="AF92">
        <f>'R12-S8 MRIO'!AF92/'R12-S8 MRIO'!$AF$100</f>
        <v>3.0358806041010226E-5</v>
      </c>
      <c r="AG92">
        <f>'R12-S8 MRIO'!AG92/'R12-S8 MRIO'!$AG$100</f>
        <v>1.5107806829800947E-5</v>
      </c>
      <c r="AH92">
        <f>'R12-S8 MRIO'!AH92/'R12-S8 MRIO'!$AH$100</f>
        <v>7.5048102199448589E-6</v>
      </c>
      <c r="AI92">
        <f>'R12-S8 MRIO'!AI92/'R12-S8 MRIO'!$AI$100</f>
        <v>2.6504199955958857E-4</v>
      </c>
      <c r="AJ92">
        <f>'R12-S8 MRIO'!AJ92/'R12-S8 MRIO'!$AJ$100</f>
        <v>4.7807263289315952E-6</v>
      </c>
      <c r="AK92">
        <f>'R12-S8 MRIO'!AK92/'R12-S8 MRIO'!$AK$100</f>
        <v>1.372786128566339E-3</v>
      </c>
      <c r="AL92">
        <f>'R12-S8 MRIO'!AL92/'R12-S8 MRIO'!$AL$100</f>
        <v>2.8641315119851514E-4</v>
      </c>
      <c r="AM92">
        <f>'R12-S8 MRIO'!AM92/'R12-S8 MRIO'!$AM$100</f>
        <v>5.9353476588180996E-4</v>
      </c>
      <c r="AN92">
        <f>'R12-S8 MRIO'!AN92/'R12-S8 MRIO'!$AN$100</f>
        <v>1.1398870876976782E-5</v>
      </c>
      <c r="AO92">
        <f>'R12-S8 MRIO'!AO92/'R12-S8 MRIO'!$AO$100</f>
        <v>1.261248504009852E-4</v>
      </c>
      <c r="AP92">
        <f>'R12-S8 MRIO'!AP92/'R12-S8 MRIO'!$AP$100</f>
        <v>9.2141188709272083E-5</v>
      </c>
      <c r="AQ92">
        <f>'R12-S8 MRIO'!AQ92/'R12-S8 MRIO'!$AQ$100</f>
        <v>2.5975020148696123E-4</v>
      </c>
      <c r="AR92">
        <f>'R12-S8 MRIO'!AR92/'R12-S8 MRIO'!$AR$100</f>
        <v>5.5738277545943795E-6</v>
      </c>
      <c r="AS92">
        <f>'R12-S8 MRIO'!AS92/'R12-S8 MRIO'!$AS$100</f>
        <v>4.2173534716383795E-3</v>
      </c>
      <c r="AT92">
        <f>'R12-S8 MRIO'!AT92/'R12-S8 MRIO'!$AT$100</f>
        <v>1.0103111125684684E-4</v>
      </c>
      <c r="AU92">
        <f>'R12-S8 MRIO'!AU92/'R12-S8 MRIO'!$AU$100</f>
        <v>6.6386456506966422E-5</v>
      </c>
      <c r="AV92">
        <f>'R12-S8 MRIO'!AV92/'R12-S8 MRIO'!$AV$100</f>
        <v>5.5892248585877604E-5</v>
      </c>
      <c r="AW92">
        <f>'R12-S8 MRIO'!AW92/'R12-S8 MRIO'!$AW$100</f>
        <v>4.4102623026744743E-4</v>
      </c>
      <c r="AX92">
        <f>'R12-S8 MRIO'!AX92/'R12-S8 MRIO'!$AX$100</f>
        <v>5.9038630710221058E-6</v>
      </c>
      <c r="AY92">
        <f>'R12-S8 MRIO'!AY92/'R12-S8 MRIO'!$AY$100</f>
        <v>1.9116452578153607E-3</v>
      </c>
      <c r="AZ92">
        <f>'R12-S8 MRIO'!AZ92/'R12-S8 MRIO'!$AZ$100</f>
        <v>2.3547552152541571E-6</v>
      </c>
      <c r="BA92">
        <f>'R12-S8 MRIO'!BA92/'R12-S8 MRIO'!$BA$100</f>
        <v>5.0260767698598052E-3</v>
      </c>
      <c r="BB92">
        <f>'R12-S8 MRIO'!BB92/'R12-S8 MRIO'!$BB$100</f>
        <v>5.6119988321371007E-5</v>
      </c>
      <c r="BC92">
        <f>'R12-S8 MRIO'!BC92/'R12-S8 MRIO'!$BC$100</f>
        <v>2.8485871116892287E-5</v>
      </c>
      <c r="BD92">
        <f>'R12-S8 MRIO'!BD92/'R12-S8 MRIO'!$BD$100</f>
        <v>2.1194118103867304E-5</v>
      </c>
      <c r="BE92">
        <f>'R12-S8 MRIO'!BE92/'R12-S8 MRIO'!$BE$100</f>
        <v>4.1651117838290278E-5</v>
      </c>
      <c r="BF92">
        <f>'R12-S8 MRIO'!BF92/'R12-S8 MRIO'!$BF$100</f>
        <v>3.2984928356378724E-6</v>
      </c>
      <c r="BG92">
        <f>'R12-S8 MRIO'!BG92/'R12-S8 MRIO'!$BG$100</f>
        <v>1.5094669626603094E-3</v>
      </c>
      <c r="BH92">
        <f>'R12-S8 MRIO'!BH92/'R12-S8 MRIO'!$BH$100</f>
        <v>2.629649412865557E-6</v>
      </c>
      <c r="BI92">
        <f>'R12-S8 MRIO'!BI92/'R12-S8 MRIO'!$BI$100</f>
        <v>6.0523163026306908E-3</v>
      </c>
      <c r="BJ92">
        <f>'R12-S8 MRIO'!BJ92/'R12-S8 MRIO'!$BJ$100</f>
        <v>1.7111528714271656E-4</v>
      </c>
      <c r="BK92">
        <f>'R12-S8 MRIO'!BK92/'R12-S8 MRIO'!$BK$100</f>
        <v>1.4728343834024396E-4</v>
      </c>
      <c r="BL92">
        <f>'R12-S8 MRIO'!BL92/'R12-S8 MRIO'!$BL$100</f>
        <v>1.6656854818838688E-4</v>
      </c>
      <c r="BM92">
        <f>'R12-S8 MRIO'!BM92/'R12-S8 MRIO'!$BM$100</f>
        <v>4.200841133102236E-4</v>
      </c>
      <c r="BN92">
        <f>'R12-S8 MRIO'!BN92/'R12-S8 MRIO'!$BN$100</f>
        <v>1.2788356235635043E-5</v>
      </c>
      <c r="BO92">
        <f>'R12-S8 MRIO'!BO92/'R12-S8 MRIO'!$BO$100</f>
        <v>5.8656838213625535E-3</v>
      </c>
      <c r="BP92">
        <f>'R12-S8 MRIO'!BP92/'R12-S8 MRIO'!$BP$100</f>
        <v>4.0334995038834515E-5</v>
      </c>
      <c r="BQ92">
        <f>'R12-S8 MRIO'!BQ92/'R12-S8 MRIO'!$BQ$100</f>
        <v>3.5710661117446779E-2</v>
      </c>
      <c r="BR92">
        <f>'R12-S8 MRIO'!BR92/'R12-S8 MRIO'!$BR$100</f>
        <v>1.9189185139876629E-3</v>
      </c>
      <c r="BS92">
        <f>'R12-S8 MRIO'!BS92/'R12-S8 MRIO'!$BS$100</f>
        <v>7.9184188518392849E-4</v>
      </c>
      <c r="BT92">
        <f>'R12-S8 MRIO'!BT92/'R12-S8 MRIO'!$BT$100</f>
        <v>2.282507298568306E-3</v>
      </c>
      <c r="BU92">
        <f>'R12-S8 MRIO'!BU92/'R12-S8 MRIO'!$BU$100</f>
        <v>5.6728873050312725E-3</v>
      </c>
      <c r="BV92">
        <f>'R12-S8 MRIO'!BV92/'R12-S8 MRIO'!$BV$100</f>
        <v>1.7262158912248409E-4</v>
      </c>
      <c r="BW92">
        <f>'R12-S8 MRIO'!BW92/'R12-S8 MRIO'!$BW$100</f>
        <v>2.3862305595488058E-3</v>
      </c>
      <c r="BX92">
        <f>'R12-S8 MRIO'!BX92/'R12-S8 MRIO'!$BX$100</f>
        <v>4.3583655344085232E-5</v>
      </c>
      <c r="BY92">
        <f>'R12-S8 MRIO'!BY92/'R12-S8 MRIO'!$BY$100</f>
        <v>1.1069778747839308E-2</v>
      </c>
      <c r="BZ92">
        <f>'R12-S8 MRIO'!BZ92/'R12-S8 MRIO'!$BZ$100</f>
        <v>2.4405096076955046E-3</v>
      </c>
      <c r="CA92">
        <f>'R12-S8 MRIO'!CA92/'R12-S8 MRIO'!$CA$100</f>
        <v>3.7962830905365983E-3</v>
      </c>
      <c r="CB92">
        <f>'R12-S8 MRIO'!CB92/'R12-S8 MRIO'!$CB$100</f>
        <v>5.1332978146701087E-4</v>
      </c>
      <c r="CC92">
        <f>'R12-S8 MRIO'!CC92/'R12-S8 MRIO'!$CC$100</f>
        <v>4.352035056053383E-3</v>
      </c>
      <c r="CD92">
        <f>'R12-S8 MRIO'!CD92/'R12-S8 MRIO'!$CD$100</f>
        <v>6.4783173915688769E-4</v>
      </c>
      <c r="CE92">
        <f>'R12-S8 MRIO'!CE92/'R12-S8 MRIO'!$CE$100</f>
        <v>9.9328105751101629E-4</v>
      </c>
      <c r="CF92">
        <f>'R12-S8 MRIO'!CF92/'R12-S8 MRIO'!$CF$100</f>
        <v>1.4691370929478357E-6</v>
      </c>
      <c r="CG92">
        <f>'R12-S8 MRIO'!CG92/'R12-S8 MRIO'!$CG$100</f>
        <v>2.002482050693533E-3</v>
      </c>
      <c r="CH92">
        <f>'R12-S8 MRIO'!CH92/'R12-S8 MRIO'!$CH$100</f>
        <v>5.2051290486550999E-5</v>
      </c>
      <c r="CI92">
        <f>'R12-S8 MRIO'!CI92/'R12-S8 MRIO'!$CI$100</f>
        <v>1.4054868849830199E-4</v>
      </c>
      <c r="CU92" s="5">
        <f t="shared" si="2"/>
        <v>0.12601975579443259</v>
      </c>
      <c r="CV92" s="2">
        <v>8.4069333970546695E-2</v>
      </c>
      <c r="CW92" s="2">
        <v>23.480829238891602</v>
      </c>
      <c r="CX92" s="2">
        <v>822.26403808593795</v>
      </c>
      <c r="CY92" s="2">
        <v>9.7537288665771502</v>
      </c>
      <c r="CZ92" s="2">
        <v>264.98565673828102</v>
      </c>
      <c r="DA92" s="2">
        <v>425.74676513671898</v>
      </c>
      <c r="DB92" s="2">
        <v>145.08164978027301</v>
      </c>
      <c r="DC92" s="2">
        <v>327.45230102539102</v>
      </c>
      <c r="DD92" s="2">
        <v>1969.65954589844</v>
      </c>
      <c r="DE92" s="2">
        <v>948.97332763671898</v>
      </c>
      <c r="DF92" s="2">
        <v>3252.51342773438</v>
      </c>
      <c r="DG92" s="2">
        <v>1124516.140625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49513.86328125</v>
      </c>
      <c r="DT92" s="3">
        <f>'[1]GovtExp (VDGM+VIGM)'!C91</f>
        <v>1.75329769263044E-4</v>
      </c>
      <c r="DU92" s="3">
        <f>'[1]GovtExp (VDGM+VIGM)'!D91</f>
        <v>7.1781583130359594E-2</v>
      </c>
      <c r="DV92" s="3">
        <f>'[1]GovtExp (VDGM+VIGM)'!E91</f>
        <v>2.16205859184265</v>
      </c>
      <c r="DW92" s="3">
        <f>'[1]GovtExp (VDGM+VIGM)'!F91</f>
        <v>1.5542359091341501E-2</v>
      </c>
      <c r="DX92" s="3">
        <f>'[1]GovtExp (VDGM+VIGM)'!G91</f>
        <v>0.27331995964050299</v>
      </c>
      <c r="DY92" s="3">
        <f>'[1]GovtExp (VDGM+VIGM)'!H91</f>
        <v>9.1338262557983398</v>
      </c>
      <c r="DZ92" s="3">
        <f>'[1]GovtExp (VDGM+VIGM)'!I91</f>
        <v>3.1705744266510001</v>
      </c>
      <c r="EA92" s="3">
        <f>'[1]GovtExp (VDGM+VIGM)'!J91</f>
        <v>1.421870470047</v>
      </c>
      <c r="EB92" s="3">
        <f>'[1]GovtExp (VDGM+VIGM)'!K91</f>
        <v>6.1505990028381303</v>
      </c>
      <c r="EC92" s="3">
        <f>'[1]GovtExp (VDGM+VIGM)'!L91</f>
        <v>4.4214663505554199</v>
      </c>
      <c r="ED92" s="3">
        <f>'[1]GovtExp (VDGM+VIGM)'!M91</f>
        <v>16.296546936035199</v>
      </c>
      <c r="EE92" s="3">
        <f>'[1]GovtExp (VDGM+VIGM)'!N91</f>
        <v>10041.923370361328</v>
      </c>
      <c r="EF92" s="3">
        <f>[1]Export!C91</f>
        <v>2.8833055496215798</v>
      </c>
      <c r="EG92" s="3">
        <f>[1]Export!D91</f>
        <v>92.648490905761705</v>
      </c>
      <c r="EH92" s="3">
        <f>[1]Export!E91</f>
        <v>2152.63916015625</v>
      </c>
      <c r="EI92" s="3">
        <f>[1]Export!F91</f>
        <v>57.038585662841797</v>
      </c>
      <c r="EJ92" s="3">
        <f>[1]Export!G91</f>
        <v>778.18145751953102</v>
      </c>
      <c r="EK92" s="3">
        <f>[1]Export!H91</f>
        <v>902.14343261718795</v>
      </c>
      <c r="EL92" s="3">
        <f>[1]Export!I91</f>
        <v>242.15704345703099</v>
      </c>
      <c r="EM92" s="3">
        <f>[1]Export!J91</f>
        <v>961.62994384765602</v>
      </c>
      <c r="EN92" s="3">
        <f>[1]Export!K91</f>
        <v>5441.8720703125</v>
      </c>
      <c r="EO92" s="3">
        <f>[1]Export!L91</f>
        <v>1416.99792480469</v>
      </c>
      <c r="EP92" s="3">
        <f>[1]Export!M91</f>
        <v>11086.2470703125</v>
      </c>
      <c r="EQ92" s="3">
        <f>[1]Export!N91</f>
        <v>341907.4375</v>
      </c>
      <c r="ER92">
        <f t="shared" si="3"/>
        <v>1557347.1684020096</v>
      </c>
    </row>
    <row r="93" spans="1:148" x14ac:dyDescent="0.35">
      <c r="A93" s="1" t="s">
        <v>16</v>
      </c>
      <c r="B93" t="s">
        <v>18</v>
      </c>
      <c r="C93">
        <f>'R12-S8 MRIO'!C93/'R12-S8 MRIO'!$C$100</f>
        <v>8.7157133573167366E-8</v>
      </c>
      <c r="D93">
        <f>'R12-S8 MRIO'!D93/'R12-S8 MRIO'!$D$100</f>
        <v>6.7883958623758567E-5</v>
      </c>
      <c r="E93">
        <f>'R12-S8 MRIO'!E93/'R12-S8 MRIO'!$E$100</f>
        <v>3.6280216179729353E-6</v>
      </c>
      <c r="F93">
        <f>'R12-S8 MRIO'!F93/'R12-S8 MRIO'!$F$100</f>
        <v>0.37145083807078172</v>
      </c>
      <c r="G93">
        <f>'R12-S8 MRIO'!G93/'R12-S8 MRIO'!$G$100</f>
        <v>5.9767719634764104E-6</v>
      </c>
      <c r="H93">
        <f>'R12-S8 MRIO'!H93/'R12-S8 MRIO'!$H$100</f>
        <v>4.1019114589516478E-6</v>
      </c>
      <c r="I93">
        <f>'R12-S8 MRIO'!I93/'R12-S8 MRIO'!$I$100</f>
        <v>1.1771589838408313E-5</v>
      </c>
      <c r="J93">
        <f>'R12-S8 MRIO'!J93/'R12-S8 MRIO'!$J$100</f>
        <v>7.3151946381452501E-4</v>
      </c>
      <c r="K93">
        <f>'R12-S8 MRIO'!K93/'R12-S8 MRIO'!$K$100</f>
        <v>2.0334620098293174E-7</v>
      </c>
      <c r="L93">
        <f>'R12-S8 MRIO'!L93/'R12-S8 MRIO'!$L$100</f>
        <v>7.5927296198754601E-4</v>
      </c>
      <c r="M93">
        <f>'R12-S8 MRIO'!M93/'R12-S8 MRIO'!$M$100</f>
        <v>3.267647098160987E-7</v>
      </c>
      <c r="N93">
        <f>'R12-S8 MRIO'!N93/'R12-S8 MRIO'!$N$100</f>
        <v>3.5551527637429876E-4</v>
      </c>
      <c r="O93">
        <f>'R12-S8 MRIO'!O93/'R12-S8 MRIO'!$O$100</f>
        <v>3.9464231894012687E-5</v>
      </c>
      <c r="P93">
        <f>'R12-S8 MRIO'!P93/'R12-S8 MRIO'!$P$100</f>
        <v>2.7418842363421448E-7</v>
      </c>
      <c r="Q93">
        <f>'R12-S8 MRIO'!Q93/'R12-S8 MRIO'!$Q$100</f>
        <v>3.0161309011258728E-5</v>
      </c>
      <c r="R93">
        <f>'R12-S8 MRIO'!R93/'R12-S8 MRIO'!$R$100</f>
        <v>3.5407619717539227E-6</v>
      </c>
      <c r="S93">
        <f>'R12-S8 MRIO'!S93/'R12-S8 MRIO'!$S$100</f>
        <v>3.7225676244350865E-6</v>
      </c>
      <c r="T93">
        <f>'R12-S8 MRIO'!T93/'R12-S8 MRIO'!$T$100</f>
        <v>1.3583837865052152E-3</v>
      </c>
      <c r="U93">
        <f>'R12-S8 MRIO'!U93/'R12-S8 MRIO'!$U$100</f>
        <v>1.950551839282827E-4</v>
      </c>
      <c r="V93">
        <f>'R12-S8 MRIO'!V93/'R12-S8 MRIO'!$V$100</f>
        <v>1.7628842798431174E-2</v>
      </c>
      <c r="W93">
        <f>'R12-S8 MRIO'!W93/'R12-S8 MRIO'!$W$100</f>
        <v>1.3157202291833264E-3</v>
      </c>
      <c r="X93">
        <f>'R12-S8 MRIO'!X93/'R12-S8 MRIO'!$X$100</f>
        <v>1.0036936726282733E-4</v>
      </c>
      <c r="Y93">
        <f>'R12-S8 MRIO'!Y93/'R12-S8 MRIO'!$Y$100</f>
        <v>9.1741630923797377E-4</v>
      </c>
      <c r="Z93">
        <f>'R12-S8 MRIO'!Z93/'R12-S8 MRIO'!$Z$100</f>
        <v>0.51691571503784661</v>
      </c>
      <c r="AA93">
        <f>'R12-S8 MRIO'!AA93/'R12-S8 MRIO'!$AA$100</f>
        <v>2.6391227040709914E-7</v>
      </c>
      <c r="AB93">
        <f>'R12-S8 MRIO'!AB93/'R12-S8 MRIO'!$AB$100</f>
        <v>2.2675901960114361E-2</v>
      </c>
      <c r="AC93">
        <f>'R12-S8 MRIO'!AC93/'R12-S8 MRIO'!$AC$100</f>
        <v>5.5799738541958791E-6</v>
      </c>
      <c r="AD93">
        <f>'R12-S8 MRIO'!AD93/'R12-S8 MRIO'!$AD$100</f>
        <v>1.0490242333060305E-2</v>
      </c>
      <c r="AE93">
        <f>'R12-S8 MRIO'!AE93/'R12-S8 MRIO'!$AE$100</f>
        <v>2.0565901953750942E-3</v>
      </c>
      <c r="AF93">
        <f>'R12-S8 MRIO'!AF93/'R12-S8 MRIO'!$AF$100</f>
        <v>1.1814256648263477E-6</v>
      </c>
      <c r="AG93">
        <f>'R12-S8 MRIO'!AG93/'R12-S8 MRIO'!$AG$100</f>
        <v>4.2416930674601406E-5</v>
      </c>
      <c r="AH93">
        <f>'R12-S8 MRIO'!AH93/'R12-S8 MRIO'!$AH$100</f>
        <v>3.4901087390003401E-4</v>
      </c>
      <c r="AI93">
        <f>'R12-S8 MRIO'!AI93/'R12-S8 MRIO'!$AI$100</f>
        <v>5.593453530414934E-6</v>
      </c>
      <c r="AJ93">
        <f>'R12-S8 MRIO'!AJ93/'R12-S8 MRIO'!$AJ$100</f>
        <v>2.0857180166576447E-3</v>
      </c>
      <c r="AK93">
        <f>'R12-S8 MRIO'!AK93/'R12-S8 MRIO'!$AK$100</f>
        <v>1.0441440692003943E-5</v>
      </c>
      <c r="AL93">
        <f>'R12-S8 MRIO'!AL93/'R12-S8 MRIO'!$AL$100</f>
        <v>1.9292033941231516E-2</v>
      </c>
      <c r="AM93">
        <f>'R12-S8 MRIO'!AM93/'R12-S8 MRIO'!$AM$100</f>
        <v>2.9492143300846624E-5</v>
      </c>
      <c r="AN93">
        <f>'R12-S8 MRIO'!AN93/'R12-S8 MRIO'!$AN$100</f>
        <v>9.3316954582535216E-7</v>
      </c>
      <c r="AO93">
        <f>'R12-S8 MRIO'!AO93/'R12-S8 MRIO'!$AO$100</f>
        <v>1.4781139471370813E-5</v>
      </c>
      <c r="AP93">
        <f>'R12-S8 MRIO'!AP93/'R12-S8 MRIO'!$AP$100</f>
        <v>7.1748518080094912E-3</v>
      </c>
      <c r="AQ93">
        <f>'R12-S8 MRIO'!AQ93/'R12-S8 MRIO'!$AQ$100</f>
        <v>6.2425679481477833E-8</v>
      </c>
      <c r="AR93">
        <f>'R12-S8 MRIO'!AR93/'R12-S8 MRIO'!$AR$100</f>
        <v>1.2373868649521143E-4</v>
      </c>
      <c r="AS93">
        <f>'R12-S8 MRIO'!AS93/'R12-S8 MRIO'!$AS$100</f>
        <v>7.3073580837393607E-7</v>
      </c>
      <c r="AT93">
        <f>'R12-S8 MRIO'!AT93/'R12-S8 MRIO'!$AT$100</f>
        <v>3.3734115630110786E-4</v>
      </c>
      <c r="AU93">
        <f>'R12-S8 MRIO'!AU93/'R12-S8 MRIO'!$AU$100</f>
        <v>4.6077776936768216E-5</v>
      </c>
      <c r="AV93">
        <f>'R12-S8 MRIO'!AV93/'R12-S8 MRIO'!$AV$100</f>
        <v>2.7551333866452937E-7</v>
      </c>
      <c r="AW93">
        <f>'R12-S8 MRIO'!AW93/'R12-S8 MRIO'!$AW$100</f>
        <v>3.2252027336930844E-5</v>
      </c>
      <c r="AX93">
        <f>'R12-S8 MRIO'!AX93/'R12-S8 MRIO'!$AX$100</f>
        <v>3.0086864045296157E-5</v>
      </c>
      <c r="AY93">
        <f>'R12-S8 MRIO'!AY93/'R12-S8 MRIO'!$AY$100</f>
        <v>6.7235417431665395E-5</v>
      </c>
      <c r="AZ93">
        <f>'R12-S8 MRIO'!AZ93/'R12-S8 MRIO'!$AZ$100</f>
        <v>4.8986165116771097E-4</v>
      </c>
      <c r="BA93">
        <f>'R12-S8 MRIO'!BA93/'R12-S8 MRIO'!$BA$100</f>
        <v>5.2789732022922847E-5</v>
      </c>
      <c r="BB93">
        <f>'R12-S8 MRIO'!BB93/'R12-S8 MRIO'!$BB$100</f>
        <v>9.4332032424425394E-4</v>
      </c>
      <c r="BC93">
        <f>'R12-S8 MRIO'!BC93/'R12-S8 MRIO'!$BC$100</f>
        <v>4.0236617953243864E-4</v>
      </c>
      <c r="BD93">
        <f>'R12-S8 MRIO'!BD93/'R12-S8 MRIO'!$BD$100</f>
        <v>1.5459842279066726E-5</v>
      </c>
      <c r="BE93">
        <f>'R12-S8 MRIO'!BE93/'R12-S8 MRIO'!$BE$100</f>
        <v>2.0778193323850843E-4</v>
      </c>
      <c r="BF93">
        <f>'R12-S8 MRIO'!BF93/'R12-S8 MRIO'!$BF$100</f>
        <v>3.5651402955383926E-5</v>
      </c>
      <c r="BG93">
        <f>'R12-S8 MRIO'!BG93/'R12-S8 MRIO'!$BG$100</f>
        <v>1.8408283498271625E-5</v>
      </c>
      <c r="BH93">
        <f>'R12-S8 MRIO'!BH93/'R12-S8 MRIO'!$BH$100</f>
        <v>2.788054860377049E-4</v>
      </c>
      <c r="BI93">
        <f>'R12-S8 MRIO'!BI93/'R12-S8 MRIO'!$BI$100</f>
        <v>2.0881111668092144E-5</v>
      </c>
      <c r="BJ93">
        <f>'R12-S8 MRIO'!BJ93/'R12-S8 MRIO'!$BJ$100</f>
        <v>5.7151980155708095E-4</v>
      </c>
      <c r="BK93">
        <f>'R12-S8 MRIO'!BK93/'R12-S8 MRIO'!$BK$100</f>
        <v>3.3501092551625641E-4</v>
      </c>
      <c r="BL93">
        <f>'R12-S8 MRIO'!BL93/'R12-S8 MRIO'!$BL$100</f>
        <v>1.1028100091807486E-5</v>
      </c>
      <c r="BM93">
        <f>'R12-S8 MRIO'!BM93/'R12-S8 MRIO'!$BM$100</f>
        <v>2.3093748663917735E-4</v>
      </c>
      <c r="BN93">
        <f>'R12-S8 MRIO'!BN93/'R12-S8 MRIO'!$BN$100</f>
        <v>1.6242999149497281E-5</v>
      </c>
      <c r="BO93">
        <f>'R12-S8 MRIO'!BO93/'R12-S8 MRIO'!$BO$100</f>
        <v>1.6676324888671227E-5</v>
      </c>
      <c r="BP93">
        <f>'R12-S8 MRIO'!BP93/'R12-S8 MRIO'!$BP$100</f>
        <v>1.178366504145652E-3</v>
      </c>
      <c r="BQ93">
        <f>'R12-S8 MRIO'!BQ93/'R12-S8 MRIO'!$BQ$100</f>
        <v>1.9797296716235576E-5</v>
      </c>
      <c r="BR93">
        <f>'R12-S8 MRIO'!BR93/'R12-S8 MRIO'!$BR$100</f>
        <v>1.244669740874702E-2</v>
      </c>
      <c r="BS93">
        <f>'R12-S8 MRIO'!BS93/'R12-S8 MRIO'!$BS$100</f>
        <v>6.8178627474593928E-5</v>
      </c>
      <c r="BT93">
        <f>'R12-S8 MRIO'!BT93/'R12-S8 MRIO'!$BT$100</f>
        <v>4.4140834098990344E-5</v>
      </c>
      <c r="BU93">
        <f>'R12-S8 MRIO'!BU93/'R12-S8 MRIO'!$BU$100</f>
        <v>2.8942624237780903E-4</v>
      </c>
      <c r="BV93">
        <f>'R12-S8 MRIO'!BV93/'R12-S8 MRIO'!$BV$100</f>
        <v>8.4428089256056104E-4</v>
      </c>
      <c r="BW93">
        <f>'R12-S8 MRIO'!BW93/'R12-S8 MRIO'!$BW$100</f>
        <v>1.899086593996519E-5</v>
      </c>
      <c r="BX93">
        <f>'R12-S8 MRIO'!BX93/'R12-S8 MRIO'!$BX$100</f>
        <v>3.1687615699965053E-3</v>
      </c>
      <c r="BY93">
        <f>'R12-S8 MRIO'!BY93/'R12-S8 MRIO'!$BY$100</f>
        <v>3.530497630881089E-4</v>
      </c>
      <c r="BZ93">
        <f>'R12-S8 MRIO'!BZ93/'R12-S8 MRIO'!$BZ$100</f>
        <v>9.6982646252382516E-3</v>
      </c>
      <c r="CA93">
        <f>'R12-S8 MRIO'!CA93/'R12-S8 MRIO'!$CA$100</f>
        <v>2.167347717877062E-4</v>
      </c>
      <c r="CB93">
        <f>'R12-S8 MRIO'!CB93/'R12-S8 MRIO'!$CB$100</f>
        <v>2.634688398945058E-3</v>
      </c>
      <c r="CC93">
        <f>'R12-S8 MRIO'!CC93/'R12-S8 MRIO'!$CC$100</f>
        <v>5.5178130863006985E-4</v>
      </c>
      <c r="CD93">
        <f>'R12-S8 MRIO'!CD93/'R12-S8 MRIO'!$CD$100</f>
        <v>9.1020487348502113E-2</v>
      </c>
      <c r="CE93">
        <f>'R12-S8 MRIO'!CE93/'R12-S8 MRIO'!$CE$100</f>
        <v>6.5673265765408141E-6</v>
      </c>
      <c r="CF93">
        <f>'R12-S8 MRIO'!CF93/'R12-S8 MRIO'!$CF$100</f>
        <v>5.067804072797315E-5</v>
      </c>
      <c r="CG93">
        <f>'R12-S8 MRIO'!CG93/'R12-S8 MRIO'!$CG$100</f>
        <v>5.5276440894577031E-6</v>
      </c>
      <c r="CH93">
        <f>'R12-S8 MRIO'!CH93/'R12-S8 MRIO'!$CH$100</f>
        <v>1.5195066291012695E-4</v>
      </c>
      <c r="CI93">
        <f>'R12-S8 MRIO'!CI93/'R12-S8 MRIO'!$CI$100</f>
        <v>1.9005206422347797E-5</v>
      </c>
      <c r="CU93" s="5">
        <f t="shared" si="2"/>
        <v>1.1032067413100137</v>
      </c>
      <c r="CV93" s="2">
        <v>235.95265197753901</v>
      </c>
      <c r="CW93" s="2">
        <v>4.4407833367586101E-2</v>
      </c>
      <c r="CX93" s="2">
        <v>26.721622467041001</v>
      </c>
      <c r="CY93" s="2">
        <v>0.22543513774871801</v>
      </c>
      <c r="CZ93" s="2">
        <v>5.0556540489196804</v>
      </c>
      <c r="DA93" s="2">
        <v>1.3516590595245399</v>
      </c>
      <c r="DB93" s="2">
        <v>9.3311929702758807</v>
      </c>
      <c r="DC93" s="2">
        <v>12.4134273529053</v>
      </c>
      <c r="DD93" s="2">
        <v>15.6711368560791</v>
      </c>
      <c r="DE93" s="2">
        <v>141.101974487305</v>
      </c>
      <c r="DF93" s="2">
        <v>107.27097320556599</v>
      </c>
      <c r="DG93" s="2">
        <v>46187.009765625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23381.21875</v>
      </c>
      <c r="DT93" s="3">
        <f>'[1]GovtExp (VDGM+VIGM)'!C92</f>
        <v>4.6607235049123098E-7</v>
      </c>
      <c r="DU93" s="3">
        <f>'[1]GovtExp (VDGM+VIGM)'!D92</f>
        <v>1.1180299334228E-3</v>
      </c>
      <c r="DV93" s="3">
        <f>'[1]GovtExp (VDGM+VIGM)'!E92</f>
        <v>0.87746709585189797</v>
      </c>
      <c r="DW93" s="3">
        <f>'[1]GovtExp (VDGM+VIGM)'!F92</f>
        <v>1.8164095081374401E-6</v>
      </c>
      <c r="DX93" s="3">
        <f>'[1]GovtExp (VDGM+VIGM)'!G92</f>
        <v>2.9220306873321502</v>
      </c>
      <c r="DY93" s="3">
        <f>'[1]GovtExp (VDGM+VIGM)'!H92</f>
        <v>9.9622517824173001E-2</v>
      </c>
      <c r="DZ93" s="3">
        <f>'[1]GovtExp (VDGM+VIGM)'!I92</f>
        <v>2.5826997756957999</v>
      </c>
      <c r="EA93" s="3">
        <f>'[1]GovtExp (VDGM+VIGM)'!J92</f>
        <v>3.4919192790985099</v>
      </c>
      <c r="EB93" s="3">
        <f>'[1]GovtExp (VDGM+VIGM)'!K92</f>
        <v>2.87464475631714</v>
      </c>
      <c r="EC93" s="3">
        <f>'[1]GovtExp (VDGM+VIGM)'!L92</f>
        <v>0.192459031939507</v>
      </c>
      <c r="ED93" s="3">
        <f>'[1]GovtExp (VDGM+VIGM)'!M92</f>
        <v>21.773506164550799</v>
      </c>
      <c r="EE93" s="3">
        <f>'[1]GovtExp (VDGM+VIGM)'!N92</f>
        <v>594.04873657226608</v>
      </c>
      <c r="EF93" s="3">
        <f>[1]Export!C92</f>
        <v>1735.77770996094</v>
      </c>
      <c r="EG93" s="3">
        <f>[1]Export!D92</f>
        <v>5.0648303031921396</v>
      </c>
      <c r="EH93" s="3">
        <f>[1]Export!E92</f>
        <v>13807.7353515625</v>
      </c>
      <c r="EI93" s="3">
        <f>[1]Export!F92</f>
        <v>84.4296875</v>
      </c>
      <c r="EJ93" s="3">
        <f>[1]Export!G92</f>
        <v>4038.7607421875</v>
      </c>
      <c r="EK93" s="3">
        <f>[1]Export!H92</f>
        <v>37.316085815429702</v>
      </c>
      <c r="EL93" s="3">
        <f>[1]Export!I92</f>
        <v>364.86474609375</v>
      </c>
      <c r="EM93" s="3">
        <f>[1]Export!J92</f>
        <v>342.80178833007801</v>
      </c>
      <c r="EN93" s="3">
        <f>[1]Export!K92</f>
        <v>1719.87951660156</v>
      </c>
      <c r="EO93" s="3">
        <f>[1]Export!L92</f>
        <v>613.38348388671898</v>
      </c>
      <c r="EP93" s="3">
        <f>[1]Export!M92</f>
        <v>1934.68566894531</v>
      </c>
      <c r="EQ93" s="3">
        <f>[1]Export!N92</f>
        <v>1167094.5</v>
      </c>
      <c r="ER93">
        <f t="shared" si="3"/>
        <v>1262533.638881884</v>
      </c>
    </row>
    <row r="94" spans="1:148" x14ac:dyDescent="0.35">
      <c r="A94" s="1" t="s">
        <v>16</v>
      </c>
      <c r="B94" t="s">
        <v>19</v>
      </c>
      <c r="C94">
        <f>'R12-S8 MRIO'!C94/'R12-S8 MRIO'!$C$100</f>
        <v>8.1816679680069243E-5</v>
      </c>
      <c r="D94">
        <f>'R12-S8 MRIO'!D94/'R12-S8 MRIO'!$D$100</f>
        <v>5.9497064727499063E-8</v>
      </c>
      <c r="E94">
        <f>'R12-S8 MRIO'!E94/'R12-S8 MRIO'!$E$100</f>
        <v>1.4218598806380048E-4</v>
      </c>
      <c r="F94">
        <f>'R12-S8 MRIO'!F94/'R12-S8 MRIO'!$F$100</f>
        <v>1.7100891420065026E-6</v>
      </c>
      <c r="G94">
        <f>'R12-S8 MRIO'!G94/'R12-S8 MRIO'!$G$100</f>
        <v>5.8003924847213799E-7</v>
      </c>
      <c r="H94">
        <f>'R12-S8 MRIO'!H94/'R12-S8 MRIO'!$H$100</f>
        <v>8.3942480165416284E-7</v>
      </c>
      <c r="I94">
        <f>'R12-S8 MRIO'!I94/'R12-S8 MRIO'!$I$100</f>
        <v>3.2136892440319274E-6</v>
      </c>
      <c r="J94">
        <f>'R12-S8 MRIO'!J94/'R12-S8 MRIO'!$J$100</f>
        <v>6.0087642294795286E-8</v>
      </c>
      <c r="K94">
        <f>'R12-S8 MRIO'!K94/'R12-S8 MRIO'!$K$100</f>
        <v>4.5509519610753557E-4</v>
      </c>
      <c r="L94">
        <f>'R12-S8 MRIO'!L94/'R12-S8 MRIO'!$L$100</f>
        <v>3.1176820531628272E-4</v>
      </c>
      <c r="M94">
        <f>'R12-S8 MRIO'!M94/'R12-S8 MRIO'!$M$100</f>
        <v>5.456141467177311E-3</v>
      </c>
      <c r="N94">
        <f>'R12-S8 MRIO'!N94/'R12-S8 MRIO'!$N$100</f>
        <v>2.5608283843792383E-4</v>
      </c>
      <c r="O94">
        <f>'R12-S8 MRIO'!O94/'R12-S8 MRIO'!$O$100</f>
        <v>6.7704211654676181E-5</v>
      </c>
      <c r="P94">
        <f>'R12-S8 MRIO'!P94/'R12-S8 MRIO'!$P$100</f>
        <v>5.3997830104206881E-5</v>
      </c>
      <c r="Q94">
        <f>'R12-S8 MRIO'!Q94/'R12-S8 MRIO'!$Q$100</f>
        <v>9.5060080813566398E-4</v>
      </c>
      <c r="R94">
        <f>'R12-S8 MRIO'!R94/'R12-S8 MRIO'!$R$100</f>
        <v>2.0380916642854639E-5</v>
      </c>
      <c r="S94">
        <f>'R12-S8 MRIO'!S94/'R12-S8 MRIO'!$S$100</f>
        <v>1.0682869426844216E-2</v>
      </c>
      <c r="T94">
        <f>'R12-S8 MRIO'!T94/'R12-S8 MRIO'!$T$100</f>
        <v>1.457993747418633E-4</v>
      </c>
      <c r="U94">
        <f>'R12-S8 MRIO'!U94/'R12-S8 MRIO'!$U$100</f>
        <v>6.9103582583055267E-2</v>
      </c>
      <c r="V94">
        <f>'R12-S8 MRIO'!V94/'R12-S8 MRIO'!$V$100</f>
        <v>2.1830218464597294E-3</v>
      </c>
      <c r="W94">
        <f>'R12-S8 MRIO'!W94/'R12-S8 MRIO'!$W$100</f>
        <v>3.0735320133831159E-4</v>
      </c>
      <c r="X94">
        <f>'R12-S8 MRIO'!X94/'R12-S8 MRIO'!$X$100</f>
        <v>6.6835164864835863E-4</v>
      </c>
      <c r="Y94">
        <f>'R12-S8 MRIO'!Y94/'R12-S8 MRIO'!$Y$100</f>
        <v>2.9130243204815503E-3</v>
      </c>
      <c r="Z94">
        <f>'R12-S8 MRIO'!Z94/'R12-S8 MRIO'!$Z$100</f>
        <v>7.1411895755107339E-4</v>
      </c>
      <c r="AA94">
        <f>'R12-S8 MRIO'!AA94/'R12-S8 MRIO'!$AA$100</f>
        <v>3.2148005960918729E-4</v>
      </c>
      <c r="AB94">
        <f>'R12-S8 MRIO'!AB94/'R12-S8 MRIO'!$AB$100</f>
        <v>1.1415672388590179E-3</v>
      </c>
      <c r="AC94">
        <f>'R12-S8 MRIO'!AC94/'R12-S8 MRIO'!$AC$100</f>
        <v>2.1708430539226623E-3</v>
      </c>
      <c r="AD94">
        <f>'R12-S8 MRIO'!AD94/'R12-S8 MRIO'!$AD$100</f>
        <v>2.4916387236427771E-4</v>
      </c>
      <c r="AE94">
        <f>'R12-S8 MRIO'!AE94/'R12-S8 MRIO'!$AE$100</f>
        <v>5.424941873885374E-5</v>
      </c>
      <c r="AF94">
        <f>'R12-S8 MRIO'!AF94/'R12-S8 MRIO'!$AF$100</f>
        <v>6.9674110595650514E-5</v>
      </c>
      <c r="AG94">
        <f>'R12-S8 MRIO'!AG94/'R12-S8 MRIO'!$AG$100</f>
        <v>3.1290025522819217E-5</v>
      </c>
      <c r="AH94">
        <f>'R12-S8 MRIO'!AH94/'R12-S8 MRIO'!$AH$100</f>
        <v>3.9879022188785161E-6</v>
      </c>
      <c r="AI94">
        <f>'R12-S8 MRIO'!AI94/'R12-S8 MRIO'!$AI$100</f>
        <v>3.0316321229429855E-3</v>
      </c>
      <c r="AJ94">
        <f>'R12-S8 MRIO'!AJ94/'R12-S8 MRIO'!$AJ$100</f>
        <v>1.3234755969816189E-4</v>
      </c>
      <c r="AK94">
        <f>'R12-S8 MRIO'!AK94/'R12-S8 MRIO'!$AK$100</f>
        <v>5.1418776243784339E-2</v>
      </c>
      <c r="AL94">
        <f>'R12-S8 MRIO'!AL94/'R12-S8 MRIO'!$AL$100</f>
        <v>2.2913030652216217E-3</v>
      </c>
      <c r="AM94">
        <f>'R12-S8 MRIO'!AM94/'R12-S8 MRIO'!$AM$100</f>
        <v>1.5749995349168249E-4</v>
      </c>
      <c r="AN94">
        <f>'R12-S8 MRIO'!AN94/'R12-S8 MRIO'!$AN$100</f>
        <v>8.7134337719005698E-5</v>
      </c>
      <c r="AO94">
        <f>'R12-S8 MRIO'!AO94/'R12-S8 MRIO'!$AO$100</f>
        <v>5.5894914124937818E-4</v>
      </c>
      <c r="AP94">
        <f>'R12-S8 MRIO'!AP94/'R12-S8 MRIO'!$AP$100</f>
        <v>9.9544482695418772E-5</v>
      </c>
      <c r="AQ94">
        <f>'R12-S8 MRIO'!AQ94/'R12-S8 MRIO'!$AQ$100</f>
        <v>3.3230416498465778E-4</v>
      </c>
      <c r="AR94">
        <f>'R12-S8 MRIO'!AR94/'R12-S8 MRIO'!$AR$100</f>
        <v>4.4129117425226217E-5</v>
      </c>
      <c r="AS94">
        <f>'R12-S8 MRIO'!AS94/'R12-S8 MRIO'!$AS$100</f>
        <v>1.2661182156188106E-2</v>
      </c>
      <c r="AT94">
        <f>'R12-S8 MRIO'!AT94/'R12-S8 MRIO'!$AT$100</f>
        <v>2.7426380470019049E-3</v>
      </c>
      <c r="AU94">
        <f>'R12-S8 MRIO'!AU94/'R12-S8 MRIO'!$AU$100</f>
        <v>1.2315041098969793E-4</v>
      </c>
      <c r="AV94">
        <f>'R12-S8 MRIO'!AV94/'R12-S8 MRIO'!$AV$100</f>
        <v>6.2247078251428871E-5</v>
      </c>
      <c r="AW94">
        <f>'R12-S8 MRIO'!AW94/'R12-S8 MRIO'!$AW$100</f>
        <v>1.5624113878241618E-3</v>
      </c>
      <c r="AX94">
        <f>'R12-S8 MRIO'!AX94/'R12-S8 MRIO'!$AX$100</f>
        <v>6.2227599450048965E-5</v>
      </c>
      <c r="AY94">
        <f>'R12-S8 MRIO'!AY94/'R12-S8 MRIO'!$AY$100</f>
        <v>1.2784288281939001E-2</v>
      </c>
      <c r="AZ94">
        <f>'R12-S8 MRIO'!AZ94/'R12-S8 MRIO'!$AZ$100</f>
        <v>5.5268181218833078E-5</v>
      </c>
      <c r="BA94">
        <f>'R12-S8 MRIO'!BA94/'R12-S8 MRIO'!$BA$100</f>
        <v>2.1415555596571489E-2</v>
      </c>
      <c r="BB94">
        <f>'R12-S8 MRIO'!BB94/'R12-S8 MRIO'!$BB$100</f>
        <v>1.9396640339394659E-4</v>
      </c>
      <c r="BC94">
        <f>'R12-S8 MRIO'!BC94/'R12-S8 MRIO'!$BC$100</f>
        <v>2.706738876174591E-5</v>
      </c>
      <c r="BD94">
        <f>'R12-S8 MRIO'!BD94/'R12-S8 MRIO'!$BD$100</f>
        <v>4.1882830587954998E-5</v>
      </c>
      <c r="BE94">
        <f>'R12-S8 MRIO'!BE94/'R12-S8 MRIO'!$BE$100</f>
        <v>7.4310339156186784E-4</v>
      </c>
      <c r="BF94">
        <f>'R12-S8 MRIO'!BF94/'R12-S8 MRIO'!$BF$100</f>
        <v>4.1215239473633155E-5</v>
      </c>
      <c r="BG94">
        <f>'R12-S8 MRIO'!BG94/'R12-S8 MRIO'!$BG$100</f>
        <v>2.190716671273608E-3</v>
      </c>
      <c r="BH94">
        <f>'R12-S8 MRIO'!BH94/'R12-S8 MRIO'!$BH$100</f>
        <v>4.248921200144007E-5</v>
      </c>
      <c r="BI94">
        <f>'R12-S8 MRIO'!BI94/'R12-S8 MRIO'!$BI$100</f>
        <v>2.6433617354044911E-2</v>
      </c>
      <c r="BJ94">
        <f>'R12-S8 MRIO'!BJ94/'R12-S8 MRIO'!$BJ$100</f>
        <v>5.7030904388878255E-4</v>
      </c>
      <c r="BK94">
        <f>'R12-S8 MRIO'!BK94/'R12-S8 MRIO'!$BK$100</f>
        <v>1.1166833387169955E-4</v>
      </c>
      <c r="BL94">
        <f>'R12-S8 MRIO'!BL94/'R12-S8 MRIO'!$BL$100</f>
        <v>1.3998972213299859E-4</v>
      </c>
      <c r="BM94">
        <f>'R12-S8 MRIO'!BM94/'R12-S8 MRIO'!$BM$100</f>
        <v>3.6410451683153576E-3</v>
      </c>
      <c r="BN94">
        <f>'R12-S8 MRIO'!BN94/'R12-S8 MRIO'!$BN$100</f>
        <v>4.7887580075886194E-5</v>
      </c>
      <c r="BO94">
        <f>'R12-S8 MRIO'!BO94/'R12-S8 MRIO'!$BO$100</f>
        <v>8.511468918098599E-4</v>
      </c>
      <c r="BP94">
        <f>'R12-S8 MRIO'!BP94/'R12-S8 MRIO'!$BP$100</f>
        <v>7.9674941372836748E-5</v>
      </c>
      <c r="BQ94">
        <f>'R12-S8 MRIO'!BQ94/'R12-S8 MRIO'!$BQ$100</f>
        <v>7.5133680668699136E-3</v>
      </c>
      <c r="BR94">
        <f>'R12-S8 MRIO'!BR94/'R12-S8 MRIO'!$BR$100</f>
        <v>3.8801163587441254E-4</v>
      </c>
      <c r="BS94">
        <f>'R12-S8 MRIO'!BS94/'R12-S8 MRIO'!$BS$100</f>
        <v>4.9307630427407252E-5</v>
      </c>
      <c r="BT94">
        <f>'R12-S8 MRIO'!BT94/'R12-S8 MRIO'!$BT$100</f>
        <v>1.6780507468540606E-4</v>
      </c>
      <c r="BU94">
        <f>'R12-S8 MRIO'!BU94/'R12-S8 MRIO'!$BU$100</f>
        <v>2.6557446206562662E-3</v>
      </c>
      <c r="BV94">
        <f>'R12-S8 MRIO'!BV94/'R12-S8 MRIO'!$BV$100</f>
        <v>2.8100143952064121E-5</v>
      </c>
      <c r="BW94">
        <f>'R12-S8 MRIO'!BW94/'R12-S8 MRIO'!$BW$100</f>
        <v>1.0026647270408621E-4</v>
      </c>
      <c r="BX94">
        <f>'R12-S8 MRIO'!BX94/'R12-S8 MRIO'!$BX$100</f>
        <v>1.899684412078959E-5</v>
      </c>
      <c r="BY94">
        <f>'R12-S8 MRIO'!BY94/'R12-S8 MRIO'!$BY$100</f>
        <v>1.0112312222925123E-3</v>
      </c>
      <c r="BZ94">
        <f>'R12-S8 MRIO'!BZ94/'R12-S8 MRIO'!$BZ$100</f>
        <v>5.26296344194245E-5</v>
      </c>
      <c r="CA94">
        <f>'R12-S8 MRIO'!CA94/'R12-S8 MRIO'!$CA$100</f>
        <v>1.52581265895773E-5</v>
      </c>
      <c r="CB94">
        <f>'R12-S8 MRIO'!CB94/'R12-S8 MRIO'!$CB$100</f>
        <v>2.1099075737641038E-4</v>
      </c>
      <c r="CC94">
        <f>'R12-S8 MRIO'!CC94/'R12-S8 MRIO'!$CC$100</f>
        <v>2.5299266476295693E-4</v>
      </c>
      <c r="CD94">
        <f>'R12-S8 MRIO'!CD94/'R12-S8 MRIO'!$CD$100</f>
        <v>3.5651481685445996E-6</v>
      </c>
      <c r="CE94">
        <f>'R12-S8 MRIO'!CE94/'R12-S8 MRIO'!$CE$100</f>
        <v>4.5031526525962851E-4</v>
      </c>
      <c r="CF94">
        <f>'R12-S8 MRIO'!CF94/'R12-S8 MRIO'!$CF$100</f>
        <v>5.493209710544156E-6</v>
      </c>
      <c r="CG94">
        <f>'R12-S8 MRIO'!CG94/'R12-S8 MRIO'!$CG$100</f>
        <v>2.2071966325971303E-3</v>
      </c>
      <c r="CH94">
        <f>'R12-S8 MRIO'!CH94/'R12-S8 MRIO'!$CH$100</f>
        <v>6.1118707899394153E-5</v>
      </c>
      <c r="CI94">
        <f>'R12-S8 MRIO'!CI94/'R12-S8 MRIO'!$CI$100</f>
        <v>1.6684864024546102E-5</v>
      </c>
      <c r="CU94" s="5">
        <f t="shared" si="2"/>
        <v>0.25855005983301999</v>
      </c>
      <c r="CV94" s="2">
        <v>3.33251929283142</v>
      </c>
      <c r="CW94" s="2">
        <v>226.24203491210901</v>
      </c>
      <c r="CX94" s="2">
        <v>8920.0048828125</v>
      </c>
      <c r="CY94" s="2">
        <v>40.34033203125</v>
      </c>
      <c r="CZ94" s="2">
        <v>10634.990234375</v>
      </c>
      <c r="DA94" s="2">
        <v>1272.35070800781</v>
      </c>
      <c r="DB94" s="2">
        <v>995.16143798828102</v>
      </c>
      <c r="DC94" s="2">
        <v>14404.9228515625</v>
      </c>
      <c r="DD94" s="2">
        <v>5892.32666015625</v>
      </c>
      <c r="DE94" s="2">
        <v>364.99890136718801</v>
      </c>
      <c r="DF94" s="2">
        <v>20098.283203125</v>
      </c>
      <c r="DG94" s="2">
        <v>3113367.625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10953.2900390625</v>
      </c>
      <c r="DT94" s="3">
        <f>'[1]GovtExp (VDGM+VIGM)'!C93</f>
        <v>2.83991415053606E-2</v>
      </c>
      <c r="DU94" s="3">
        <f>'[1]GovtExp (VDGM+VIGM)'!D93</f>
        <v>0.42002069950103799</v>
      </c>
      <c r="DV94" s="3">
        <f>'[1]GovtExp (VDGM+VIGM)'!E93</f>
        <v>45.959690093994098</v>
      </c>
      <c r="DW94" s="3">
        <f>'[1]GovtExp (VDGM+VIGM)'!F93</f>
        <v>0.109796434640884</v>
      </c>
      <c r="DX94" s="3">
        <f>'[1]GovtExp (VDGM+VIGM)'!G93</f>
        <v>56.221343994140597</v>
      </c>
      <c r="DY94" s="3">
        <f>'[1]GovtExp (VDGM+VIGM)'!H93</f>
        <v>11.5397396087646</v>
      </c>
      <c r="DZ94" s="3">
        <f>'[1]GovtExp (VDGM+VIGM)'!I93</f>
        <v>131.18165588378901</v>
      </c>
      <c r="EA94" s="3">
        <f>'[1]GovtExp (VDGM+VIGM)'!J93</f>
        <v>247.00474548339801</v>
      </c>
      <c r="EB94" s="3">
        <f>'[1]GovtExp (VDGM+VIGM)'!K93</f>
        <v>98.538055419921903</v>
      </c>
      <c r="EC94" s="3">
        <f>'[1]GovtExp (VDGM+VIGM)'!L93</f>
        <v>7.1931557655334499</v>
      </c>
      <c r="ED94" s="3">
        <f>'[1]GovtExp (VDGM+VIGM)'!M93</f>
        <v>313.67843627929699</v>
      </c>
      <c r="EE94" s="3">
        <f>'[1]GovtExp (VDGM+VIGM)'!N93</f>
        <v>11229.45483398438</v>
      </c>
      <c r="EF94" s="3">
        <f>[1]Export!C93</f>
        <v>3.1728091239929199</v>
      </c>
      <c r="EG94" s="3">
        <f>[1]Export!D93</f>
        <v>291.98602294921898</v>
      </c>
      <c r="EH94" s="3">
        <f>[1]Export!E93</f>
        <v>20479.703125</v>
      </c>
      <c r="EI94" s="3">
        <f>[1]Export!F93</f>
        <v>80.121940612792997</v>
      </c>
      <c r="EJ94" s="3">
        <f>[1]Export!G93</f>
        <v>12628.5126953125</v>
      </c>
      <c r="EK94" s="3">
        <f>[1]Export!H93</f>
        <v>2873.27734375</v>
      </c>
      <c r="EL94" s="3">
        <f>[1]Export!I93</f>
        <v>1817.96166992188</v>
      </c>
      <c r="EM94" s="3">
        <f>[1]Export!J93</f>
        <v>14982.7255859375</v>
      </c>
      <c r="EN94" s="3">
        <f>[1]Export!K93</f>
        <v>6224.8359375</v>
      </c>
      <c r="EO94" s="3">
        <f>[1]Export!L93</f>
        <v>393.11856079101602</v>
      </c>
      <c r="EP94" s="3">
        <f>[1]Export!M93</f>
        <v>26856.41796875</v>
      </c>
      <c r="EQ94" s="3">
        <f>[1]Export!N93</f>
        <v>715427.25</v>
      </c>
      <c r="ER94">
        <f t="shared" si="3"/>
        <v>4001374.7994372505</v>
      </c>
    </row>
    <row r="95" spans="1:148" x14ac:dyDescent="0.35">
      <c r="A95" s="1" t="s">
        <v>16</v>
      </c>
      <c r="B95" t="s">
        <v>20</v>
      </c>
      <c r="C95">
        <f>'R12-S8 MRIO'!C95/'R12-S8 MRIO'!$C$100</f>
        <v>3.7005174155173063E-3</v>
      </c>
      <c r="D95">
        <f>'R12-S8 MRIO'!D95/'R12-S8 MRIO'!$D$100</f>
        <v>7.2658226479790542E-4</v>
      </c>
      <c r="E95">
        <f>'R12-S8 MRIO'!E95/'R12-S8 MRIO'!$E$100</f>
        <v>8.5110298120908139E-4</v>
      </c>
      <c r="F95">
        <f>'R12-S8 MRIO'!F95/'R12-S8 MRIO'!$F$100</f>
        <v>6.1136674525218287E-3</v>
      </c>
      <c r="G95">
        <f>'R12-S8 MRIO'!G95/'R12-S8 MRIO'!$G$100</f>
        <v>1.0996904417095476E-3</v>
      </c>
      <c r="H95">
        <f>'R12-S8 MRIO'!H95/'R12-S8 MRIO'!$H$100</f>
        <v>1.7582102023864173E-2</v>
      </c>
      <c r="I95">
        <f>'R12-S8 MRIO'!I95/'R12-S8 MRIO'!$I$100</f>
        <v>9.1849979541721547E-5</v>
      </c>
      <c r="J95">
        <f>'R12-S8 MRIO'!J95/'R12-S8 MRIO'!$J$100</f>
        <v>4.0921139319138496E-3</v>
      </c>
      <c r="K95">
        <f>'R12-S8 MRIO'!K95/'R12-S8 MRIO'!$K$100</f>
        <v>6.123450856707283E-5</v>
      </c>
      <c r="L95">
        <f>'R12-S8 MRIO'!L95/'R12-S8 MRIO'!$L$100</f>
        <v>5.0502576098670525E-3</v>
      </c>
      <c r="M95">
        <f>'R12-S8 MRIO'!M95/'R12-S8 MRIO'!$M$100</f>
        <v>3.6678570905417064E-4</v>
      </c>
      <c r="N95">
        <f>'R12-S8 MRIO'!N95/'R12-S8 MRIO'!$N$100</f>
        <v>9.7987443285217917E-4</v>
      </c>
      <c r="O95">
        <f>'R12-S8 MRIO'!O95/'R12-S8 MRIO'!$O$100</f>
        <v>8.3020287250857216E-4</v>
      </c>
      <c r="P95">
        <f>'R12-S8 MRIO'!P95/'R12-S8 MRIO'!$P$100</f>
        <v>3.4246677098586758E-4</v>
      </c>
      <c r="Q95">
        <f>'R12-S8 MRIO'!Q95/'R12-S8 MRIO'!$Q$100</f>
        <v>5.5571103251177709E-4</v>
      </c>
      <c r="R95">
        <f>'R12-S8 MRIO'!R95/'R12-S8 MRIO'!$R$100</f>
        <v>5.0812884469535183E-5</v>
      </c>
      <c r="S95">
        <f>'R12-S8 MRIO'!S95/'R12-S8 MRIO'!$S$100</f>
        <v>4.2539270034988256E-3</v>
      </c>
      <c r="T95">
        <f>'R12-S8 MRIO'!T95/'R12-S8 MRIO'!$T$100</f>
        <v>4.2877802037180786E-3</v>
      </c>
      <c r="U95">
        <f>'R12-S8 MRIO'!U95/'R12-S8 MRIO'!$U$100</f>
        <v>5.2913476657035427E-3</v>
      </c>
      <c r="V95">
        <f>'R12-S8 MRIO'!V95/'R12-S8 MRIO'!$V$100</f>
        <v>1.4602968003021017E-2</v>
      </c>
      <c r="W95">
        <f>'R12-S8 MRIO'!W95/'R12-S8 MRIO'!$W$100</f>
        <v>1.0843403137137412E-2</v>
      </c>
      <c r="X95">
        <f>'R12-S8 MRIO'!X95/'R12-S8 MRIO'!$X$100</f>
        <v>5.3458269106064528E-3</v>
      </c>
      <c r="Y95">
        <f>'R12-S8 MRIO'!Y95/'R12-S8 MRIO'!$Y$100</f>
        <v>5.0351950360404442E-3</v>
      </c>
      <c r="Z95">
        <f>'R12-S8 MRIO'!Z95/'R12-S8 MRIO'!$Z$100</f>
        <v>4.9701028685184348E-3</v>
      </c>
      <c r="AA95">
        <f>'R12-S8 MRIO'!AA95/'R12-S8 MRIO'!$AA$100</f>
        <v>2.3374964076556751E-4</v>
      </c>
      <c r="AB95">
        <f>'R12-S8 MRIO'!AB95/'R12-S8 MRIO'!$AB$100</f>
        <v>3.1896047172231268E-3</v>
      </c>
      <c r="AC95">
        <f>'R12-S8 MRIO'!AC95/'R12-S8 MRIO'!$AC$100</f>
        <v>9.5029039461622502E-5</v>
      </c>
      <c r="AD95">
        <f>'R12-S8 MRIO'!AD95/'R12-S8 MRIO'!$AD$100</f>
        <v>5.1825115835263426E-3</v>
      </c>
      <c r="AE95">
        <f>'R12-S8 MRIO'!AE95/'R12-S8 MRIO'!$AE$100</f>
        <v>6.9927834810010712E-4</v>
      </c>
      <c r="AF95">
        <f>'R12-S8 MRIO'!AF95/'R12-S8 MRIO'!$AF$100</f>
        <v>6.6880925541165509E-3</v>
      </c>
      <c r="AG95">
        <f>'R12-S8 MRIO'!AG95/'R12-S8 MRIO'!$AG$100</f>
        <v>9.7869544818221819E-6</v>
      </c>
      <c r="AH95">
        <f>'R12-S8 MRIO'!AH95/'R12-S8 MRIO'!$AH$100</f>
        <v>9.6143113319554195E-4</v>
      </c>
      <c r="AI95">
        <f>'R12-S8 MRIO'!AI95/'R12-S8 MRIO'!$AI$100</f>
        <v>4.5787438377793907E-3</v>
      </c>
      <c r="AJ95">
        <f>'R12-S8 MRIO'!AJ95/'R12-S8 MRIO'!$AJ$100</f>
        <v>6.8057794035375303E-3</v>
      </c>
      <c r="AK95">
        <f>'R12-S8 MRIO'!AK95/'R12-S8 MRIO'!$AK$100</f>
        <v>7.5183897734133476E-3</v>
      </c>
      <c r="AL95">
        <f>'R12-S8 MRIO'!AL95/'R12-S8 MRIO'!$AL$100</f>
        <v>2.1274009565859273E-2</v>
      </c>
      <c r="AM95">
        <f>'R12-S8 MRIO'!AM95/'R12-S8 MRIO'!$AM$100</f>
        <v>1.12327171987442E-2</v>
      </c>
      <c r="AN95">
        <f>'R12-S8 MRIO'!AN95/'R12-S8 MRIO'!$AN$100</f>
        <v>6.7688972048138797E-3</v>
      </c>
      <c r="AO95">
        <f>'R12-S8 MRIO'!AO95/'R12-S8 MRIO'!$AO$100</f>
        <v>1.5319984679561466E-3</v>
      </c>
      <c r="AP95">
        <f>'R12-S8 MRIO'!AP95/'R12-S8 MRIO'!$AP$100</f>
        <v>1.0660445687775907E-2</v>
      </c>
      <c r="AQ95">
        <f>'R12-S8 MRIO'!AQ95/'R12-S8 MRIO'!$AQ$100</f>
        <v>1.3837782312128586E-4</v>
      </c>
      <c r="AR95">
        <f>'R12-S8 MRIO'!AR95/'R12-S8 MRIO'!$AR$100</f>
        <v>2.0212449755104499E-3</v>
      </c>
      <c r="AS95">
        <f>'R12-S8 MRIO'!AS95/'R12-S8 MRIO'!$AS$100</f>
        <v>7.0672937797986921E-4</v>
      </c>
      <c r="AT95">
        <f>'R12-S8 MRIO'!AT95/'R12-S8 MRIO'!$AT$100</f>
        <v>7.4530323952427717E-3</v>
      </c>
      <c r="AU95">
        <f>'R12-S8 MRIO'!AU95/'R12-S8 MRIO'!$AU$100</f>
        <v>3.5386974032783776E-3</v>
      </c>
      <c r="AV95">
        <f>'R12-S8 MRIO'!AV95/'R12-S8 MRIO'!$AV$100</f>
        <v>3.8711466241019362E-3</v>
      </c>
      <c r="AW95">
        <f>'R12-S8 MRIO'!AW95/'R12-S8 MRIO'!$AW$100</f>
        <v>1.4606153362351152E-3</v>
      </c>
      <c r="AX95">
        <f>'R12-S8 MRIO'!AX95/'R12-S8 MRIO'!$AX$100</f>
        <v>4.6614036636148321E-3</v>
      </c>
      <c r="AY95">
        <f>'R12-S8 MRIO'!AY95/'R12-S8 MRIO'!$AY$100</f>
        <v>0.30596884245641975</v>
      </c>
      <c r="AZ95">
        <f>'R12-S8 MRIO'!AZ95/'R12-S8 MRIO'!$AZ$100</f>
        <v>9.1938856825105348E-3</v>
      </c>
      <c r="BA95">
        <f>'R12-S8 MRIO'!BA95/'R12-S8 MRIO'!$BA$100</f>
        <v>4.0994736910003021E-2</v>
      </c>
      <c r="BB95">
        <f>'R12-S8 MRIO'!BB95/'R12-S8 MRIO'!$BB$100</f>
        <v>7.8744691254929597E-2</v>
      </c>
      <c r="BC95">
        <f>'R12-S8 MRIO'!BC95/'R12-S8 MRIO'!$BC$100</f>
        <v>1.1653524809802064E-2</v>
      </c>
      <c r="BD95">
        <f>'R12-S8 MRIO'!BD95/'R12-S8 MRIO'!$BD$100</f>
        <v>7.0355315136605825E-2</v>
      </c>
      <c r="BE95">
        <f>'R12-S8 MRIO'!BE95/'R12-S8 MRIO'!$BE$100</f>
        <v>1.2085077432546739E-2</v>
      </c>
      <c r="BF95">
        <f>'R12-S8 MRIO'!BF95/'R12-S8 MRIO'!$BF$100</f>
        <v>0.12803137109338453</v>
      </c>
      <c r="BG95">
        <f>'R12-S8 MRIO'!BG95/'R12-S8 MRIO'!$BG$100</f>
        <v>1.0192172711200044E-2</v>
      </c>
      <c r="BH95">
        <f>'R12-S8 MRIO'!BH95/'R12-S8 MRIO'!$BH$100</f>
        <v>4.425988646322588E-3</v>
      </c>
      <c r="BI95">
        <f>'R12-S8 MRIO'!BI95/'R12-S8 MRIO'!$BI$100</f>
        <v>1.1507695971411738E-2</v>
      </c>
      <c r="BJ95">
        <f>'R12-S8 MRIO'!BJ95/'R12-S8 MRIO'!$BJ$100</f>
        <v>2.3717856461349933E-2</v>
      </c>
      <c r="BK95">
        <f>'R12-S8 MRIO'!BK95/'R12-S8 MRIO'!$BK$100</f>
        <v>1.2522825110574657E-2</v>
      </c>
      <c r="BL95">
        <f>'R12-S8 MRIO'!BL95/'R12-S8 MRIO'!$BL$100</f>
        <v>2.516471903134802E-2</v>
      </c>
      <c r="BM95">
        <f>'R12-S8 MRIO'!BM95/'R12-S8 MRIO'!$BM$100</f>
        <v>1.2138886316297684E-2</v>
      </c>
      <c r="BN95">
        <f>'R12-S8 MRIO'!BN95/'R12-S8 MRIO'!$BN$100</f>
        <v>1.3223234439118235E-2</v>
      </c>
      <c r="BO95">
        <f>'R12-S8 MRIO'!BO95/'R12-S8 MRIO'!$BO$100</f>
        <v>2.2436845222840009E-3</v>
      </c>
      <c r="BP95">
        <f>'R12-S8 MRIO'!BP95/'R12-S8 MRIO'!$BP$100</f>
        <v>9.2454689675832372E-3</v>
      </c>
      <c r="BQ95">
        <f>'R12-S8 MRIO'!BQ95/'R12-S8 MRIO'!$BQ$100</f>
        <v>3.5444884565917884E-3</v>
      </c>
      <c r="BR95">
        <f>'R12-S8 MRIO'!BR95/'R12-S8 MRIO'!$BR$100</f>
        <v>9.9629756416052071E-3</v>
      </c>
      <c r="BS95">
        <f>'R12-S8 MRIO'!BS95/'R12-S8 MRIO'!$BS$100</f>
        <v>4.6810062989192658E-3</v>
      </c>
      <c r="BT95">
        <f>'R12-S8 MRIO'!BT95/'R12-S8 MRIO'!$BT$100</f>
        <v>1.0014213368034659E-2</v>
      </c>
      <c r="BU95">
        <f>'R12-S8 MRIO'!BU95/'R12-S8 MRIO'!$BU$100</f>
        <v>1.2243698598832932E-2</v>
      </c>
      <c r="BV95">
        <f>'R12-S8 MRIO'!BV95/'R12-S8 MRIO'!$BV$100</f>
        <v>3.178199166504823E-3</v>
      </c>
      <c r="BW95">
        <f>'R12-S8 MRIO'!BW95/'R12-S8 MRIO'!$BW$100</f>
        <v>2.5679774069699671E-5</v>
      </c>
      <c r="BX95">
        <f>'R12-S8 MRIO'!BX95/'R12-S8 MRIO'!$BX$100</f>
        <v>1.6002898000626312E-4</v>
      </c>
      <c r="BY95">
        <f>'R12-S8 MRIO'!BY95/'R12-S8 MRIO'!$BY$100</f>
        <v>3.6423140075291305E-5</v>
      </c>
      <c r="BZ95">
        <f>'R12-S8 MRIO'!BZ95/'R12-S8 MRIO'!$BZ$100</f>
        <v>4.5338366286995496E-4</v>
      </c>
      <c r="CA95">
        <f>'R12-S8 MRIO'!CA95/'R12-S8 MRIO'!$CA$100</f>
        <v>2.0138330353421924E-4</v>
      </c>
      <c r="CB95">
        <f>'R12-S8 MRIO'!CB95/'R12-S8 MRIO'!$CB$100</f>
        <v>4.2901602977236334E-4</v>
      </c>
      <c r="CC95">
        <f>'R12-S8 MRIO'!CC95/'R12-S8 MRIO'!$CC$100</f>
        <v>1.3201666593246658E-4</v>
      </c>
      <c r="CD95">
        <f>'R12-S8 MRIO'!CD95/'R12-S8 MRIO'!$CD$100</f>
        <v>2.0884507513579405E-4</v>
      </c>
      <c r="CE95">
        <f>'R12-S8 MRIO'!CE95/'R12-S8 MRIO'!$CE$100</f>
        <v>8.4401119413098236E-3</v>
      </c>
      <c r="CF95">
        <f>'R12-S8 MRIO'!CF95/'R12-S8 MRIO'!$CF$100</f>
        <v>4.7420446291004678E-3</v>
      </c>
      <c r="CG95">
        <f>'R12-S8 MRIO'!CG95/'R12-S8 MRIO'!$CG$100</f>
        <v>5.7862215782941888E-3</v>
      </c>
      <c r="CH95">
        <f>'R12-S8 MRIO'!CH95/'R12-S8 MRIO'!$CH$100</f>
        <v>1.4039868971174142E-2</v>
      </c>
      <c r="CI95">
        <f>'R12-S8 MRIO'!CI95/'R12-S8 MRIO'!$CI$100</f>
        <v>8.9950282861703239E-3</v>
      </c>
      <c r="CU95" s="5">
        <f t="shared" si="2"/>
        <v>1.0770918463715971</v>
      </c>
      <c r="CV95" s="2">
        <v>8.0272350311279297</v>
      </c>
      <c r="CW95" s="2">
        <v>9.7962770462036097</v>
      </c>
      <c r="CX95" s="2">
        <v>2460.0693359375</v>
      </c>
      <c r="CY95" s="2">
        <v>9.1785297393798793</v>
      </c>
      <c r="CZ95" s="2">
        <v>3614.7744140625</v>
      </c>
      <c r="DA95" s="2">
        <v>261.76275634765602</v>
      </c>
      <c r="DB95" s="2">
        <v>5161.251953125</v>
      </c>
      <c r="DC95" s="2">
        <v>3425.10107421875</v>
      </c>
      <c r="DD95" s="2">
        <v>1044.57165527344</v>
      </c>
      <c r="DE95" s="2">
        <v>16.512596130371101</v>
      </c>
      <c r="DF95" s="2">
        <v>65898.3515625</v>
      </c>
      <c r="DG95" s="2">
        <v>1575651.78125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108023.5625</v>
      </c>
      <c r="DT95" s="3">
        <f>'[1]GovtExp (VDGM+VIGM)'!C94</f>
        <v>3.9329640567302697E-2</v>
      </c>
      <c r="DU95" s="3">
        <f>'[1]GovtExp (VDGM+VIGM)'!D94</f>
        <v>1.6552313566207899</v>
      </c>
      <c r="DV95" s="3">
        <f>'[1]GovtExp (VDGM+VIGM)'!E94</f>
        <v>423.06204223632801</v>
      </c>
      <c r="DW95" s="3">
        <f>'[1]GovtExp (VDGM+VIGM)'!F94</f>
        <v>1.92930325865746E-2</v>
      </c>
      <c r="DX95" s="3">
        <f>'[1]GovtExp (VDGM+VIGM)'!G94</f>
        <v>628.894775390625</v>
      </c>
      <c r="DY95" s="3">
        <f>'[1]GovtExp (VDGM+VIGM)'!H94</f>
        <v>23.6137390136719</v>
      </c>
      <c r="DZ95" s="3">
        <f>'[1]GovtExp (VDGM+VIGM)'!I94</f>
        <v>199.46653747558599</v>
      </c>
      <c r="EA95" s="3">
        <f>'[1]GovtExp (VDGM+VIGM)'!J94</f>
        <v>413.93893432617199</v>
      </c>
      <c r="EB95" s="3">
        <f>'[1]GovtExp (VDGM+VIGM)'!K94</f>
        <v>145.890380859375</v>
      </c>
      <c r="EC95" s="3">
        <f>'[1]GovtExp (VDGM+VIGM)'!L94</f>
        <v>1.7496203184127801</v>
      </c>
      <c r="ED95" s="3">
        <f>'[1]GovtExp (VDGM+VIGM)'!M94</f>
        <v>7483.73486328125</v>
      </c>
      <c r="EE95" s="3">
        <f>'[1]GovtExp (VDGM+VIGM)'!N94</f>
        <v>126225.625</v>
      </c>
      <c r="EF95" s="3">
        <f>[1]Export!C94</f>
        <v>68.064895629882798</v>
      </c>
      <c r="EG95" s="3">
        <f>[1]Export!D94</f>
        <v>61.942699432372997</v>
      </c>
      <c r="EH95" s="3">
        <f>[1]Export!E94</f>
        <v>15774.439453125</v>
      </c>
      <c r="EI95" s="3">
        <f>[1]Export!F94</f>
        <v>71.576026916503906</v>
      </c>
      <c r="EJ95" s="3">
        <f>[1]Export!G94</f>
        <v>16131.94921875</v>
      </c>
      <c r="EK95" s="3">
        <f>[1]Export!H94</f>
        <v>1937.14440917969</v>
      </c>
      <c r="EL95" s="3">
        <f>[1]Export!I94</f>
        <v>32431.919921875</v>
      </c>
      <c r="EM95" s="3">
        <f>[1]Export!J94</f>
        <v>19347.873046875</v>
      </c>
      <c r="EN95" s="3">
        <f>[1]Export!K94</f>
        <v>5459.4873046875</v>
      </c>
      <c r="EO95" s="3">
        <f>[1]Export!L94</f>
        <v>70.599342346191406</v>
      </c>
      <c r="EP95" s="3">
        <f>[1]Export!M94</f>
        <v>410721.5625</v>
      </c>
      <c r="EQ95" s="3">
        <f>[1]Export!N94</f>
        <v>3130080.75</v>
      </c>
      <c r="ER95">
        <f t="shared" si="3"/>
        <v>5533291.8938888535</v>
      </c>
    </row>
    <row r="96" spans="1:148" x14ac:dyDescent="0.35">
      <c r="A96" s="1" t="s">
        <v>16</v>
      </c>
      <c r="B96" t="s">
        <v>21</v>
      </c>
      <c r="C96">
        <f>'R12-S8 MRIO'!C96/'R12-S8 MRIO'!$C$100</f>
        <v>1.5600514257033077E-3</v>
      </c>
      <c r="D96">
        <f>'R12-S8 MRIO'!D96/'R12-S8 MRIO'!$D$100</f>
        <v>1.2756010570410437E-3</v>
      </c>
      <c r="E96">
        <f>'R12-S8 MRIO'!E96/'R12-S8 MRIO'!$E$100</f>
        <v>1.5032308915223875E-3</v>
      </c>
      <c r="F96">
        <f>'R12-S8 MRIO'!F96/'R12-S8 MRIO'!$F$100</f>
        <v>1.3332077478626172E-3</v>
      </c>
      <c r="G96">
        <f>'R12-S8 MRIO'!G96/'R12-S8 MRIO'!$G$100</f>
        <v>6.6106611907798011E-3</v>
      </c>
      <c r="H96">
        <f>'R12-S8 MRIO'!H96/'R12-S8 MRIO'!$H$100</f>
        <v>1.113490565533055E-3</v>
      </c>
      <c r="I96">
        <f>'R12-S8 MRIO'!I96/'R12-S8 MRIO'!$I$100</f>
        <v>1.0626057719737595E-3</v>
      </c>
      <c r="J96">
        <f>'R12-S8 MRIO'!J96/'R12-S8 MRIO'!$J$100</f>
        <v>1.185137210169448E-3</v>
      </c>
      <c r="K96">
        <f>'R12-S8 MRIO'!K96/'R12-S8 MRIO'!$K$100</f>
        <v>2.3687304341426979E-4</v>
      </c>
      <c r="L96">
        <f>'R12-S8 MRIO'!L96/'R12-S8 MRIO'!$L$100</f>
        <v>1.6729479424386337E-2</v>
      </c>
      <c r="M96">
        <f>'R12-S8 MRIO'!M96/'R12-S8 MRIO'!$M$100</f>
        <v>1.5680925918296496E-4</v>
      </c>
      <c r="N96">
        <f>'R12-S8 MRIO'!N96/'R12-S8 MRIO'!$N$100</f>
        <v>6.8987737618960148E-4</v>
      </c>
      <c r="O96">
        <f>'R12-S8 MRIO'!O96/'R12-S8 MRIO'!$O$100</f>
        <v>5.2789899073254045E-3</v>
      </c>
      <c r="P96">
        <f>'R12-S8 MRIO'!P96/'R12-S8 MRIO'!$P$100</f>
        <v>1.2358511523799689E-3</v>
      </c>
      <c r="Q96">
        <f>'R12-S8 MRIO'!Q96/'R12-S8 MRIO'!$Q$100</f>
        <v>2.6633879397952873E-3</v>
      </c>
      <c r="R96">
        <f>'R12-S8 MRIO'!R96/'R12-S8 MRIO'!$R$100</f>
        <v>3.0311565133676568E-4</v>
      </c>
      <c r="S96">
        <f>'R12-S8 MRIO'!S96/'R12-S8 MRIO'!$S$100</f>
        <v>1.1897560887837281E-3</v>
      </c>
      <c r="T96">
        <f>'R12-S8 MRIO'!T96/'R12-S8 MRIO'!$T$100</f>
        <v>5.4622827725553554E-3</v>
      </c>
      <c r="U96">
        <f>'R12-S8 MRIO'!U96/'R12-S8 MRIO'!$U$100</f>
        <v>8.1106614539573857E-4</v>
      </c>
      <c r="V96">
        <f>'R12-S8 MRIO'!V96/'R12-S8 MRIO'!$V$100</f>
        <v>1.7431513567809443E-3</v>
      </c>
      <c r="W96">
        <f>'R12-S8 MRIO'!W96/'R12-S8 MRIO'!$W$100</f>
        <v>2.4397136709579027E-2</v>
      </c>
      <c r="X96">
        <f>'R12-S8 MRIO'!X96/'R12-S8 MRIO'!$X$100</f>
        <v>2.5121941740874625E-3</v>
      </c>
      <c r="Y96">
        <f>'R12-S8 MRIO'!Y96/'R12-S8 MRIO'!$Y$100</f>
        <v>5.3462897412457216E-3</v>
      </c>
      <c r="Z96">
        <f>'R12-S8 MRIO'!Z96/'R12-S8 MRIO'!$Z$100</f>
        <v>4.977738871539265E-3</v>
      </c>
      <c r="AA96">
        <f>'R12-S8 MRIO'!AA96/'R12-S8 MRIO'!$AA$100</f>
        <v>2.2247415715547048E-5</v>
      </c>
      <c r="AB96">
        <f>'R12-S8 MRIO'!AB96/'R12-S8 MRIO'!$AB$100</f>
        <v>1.3442913093943474E-3</v>
      </c>
      <c r="AC96">
        <f>'R12-S8 MRIO'!AC96/'R12-S8 MRIO'!$AC$100</f>
        <v>2.3932484415102029E-5</v>
      </c>
      <c r="AD96">
        <f>'R12-S8 MRIO'!AD96/'R12-S8 MRIO'!$AD$100</f>
        <v>2.0191181960645666E-4</v>
      </c>
      <c r="AE96">
        <f>'R12-S8 MRIO'!AE96/'R12-S8 MRIO'!$AE$100</f>
        <v>1.0092382238263947E-3</v>
      </c>
      <c r="AF96">
        <f>'R12-S8 MRIO'!AF96/'R12-S8 MRIO'!$AF$100</f>
        <v>5.9004117538011577E-5</v>
      </c>
      <c r="AG96">
        <f>'R12-S8 MRIO'!AG96/'R12-S8 MRIO'!$AG$100</f>
        <v>1.5254750505388242E-5</v>
      </c>
      <c r="AH96">
        <f>'R12-S8 MRIO'!AH96/'R12-S8 MRIO'!$AH$100</f>
        <v>2.033207145804739E-5</v>
      </c>
      <c r="AI96">
        <f>'R12-S8 MRIO'!AI96/'R12-S8 MRIO'!$AI$100</f>
        <v>2.1331653257408135E-3</v>
      </c>
      <c r="AJ96">
        <f>'R12-S8 MRIO'!AJ96/'R12-S8 MRIO'!$AJ$100</f>
        <v>2.4071758978373155E-2</v>
      </c>
      <c r="AK96">
        <f>'R12-S8 MRIO'!AK96/'R12-S8 MRIO'!$AK$100</f>
        <v>4.827010406076325E-3</v>
      </c>
      <c r="AL96">
        <f>'R12-S8 MRIO'!AL96/'R12-S8 MRIO'!$AL$100</f>
        <v>6.1199779546474977E-3</v>
      </c>
      <c r="AM96">
        <f>'R12-S8 MRIO'!AM96/'R12-S8 MRIO'!$AM$100</f>
        <v>8.5814322111441008E-2</v>
      </c>
      <c r="AN96">
        <f>'R12-S8 MRIO'!AN96/'R12-S8 MRIO'!$AN$100</f>
        <v>4.0069265201051639E-3</v>
      </c>
      <c r="AO96">
        <f>'R12-S8 MRIO'!AO96/'R12-S8 MRIO'!$AO$100</f>
        <v>6.6302577415092035E-3</v>
      </c>
      <c r="AP96">
        <f>'R12-S8 MRIO'!AP96/'R12-S8 MRIO'!$AP$100</f>
        <v>2.0493865850246498E-2</v>
      </c>
      <c r="AQ96">
        <f>'R12-S8 MRIO'!AQ96/'R12-S8 MRIO'!$AQ$100</f>
        <v>2.7938080822443391E-4</v>
      </c>
      <c r="AR96">
        <f>'R12-S8 MRIO'!AR96/'R12-S8 MRIO'!$AR$100</f>
        <v>1.3069206816984457E-2</v>
      </c>
      <c r="AS96">
        <f>'R12-S8 MRIO'!AS96/'R12-S8 MRIO'!$AS$100</f>
        <v>6.3463968153226345E-4</v>
      </c>
      <c r="AT96">
        <f>'R12-S8 MRIO'!AT96/'R12-S8 MRIO'!$AT$100</f>
        <v>3.8581140153359709E-3</v>
      </c>
      <c r="AU96">
        <f>'R12-S8 MRIO'!AU96/'R12-S8 MRIO'!$AU$100</f>
        <v>5.6624759311457808E-2</v>
      </c>
      <c r="AV96">
        <f>'R12-S8 MRIO'!AV96/'R12-S8 MRIO'!$AV$100</f>
        <v>3.9336671324593994E-3</v>
      </c>
      <c r="AW96">
        <f>'R12-S8 MRIO'!AW96/'R12-S8 MRIO'!$AW$100</f>
        <v>1.4346302701743065E-2</v>
      </c>
      <c r="AX96">
        <f>'R12-S8 MRIO'!AX96/'R12-S8 MRIO'!$AX$100</f>
        <v>9.3624989707465946E-3</v>
      </c>
      <c r="AY96">
        <f>'R12-S8 MRIO'!AY96/'R12-S8 MRIO'!$AY$100</f>
        <v>2.1978311530890762E-2</v>
      </c>
      <c r="AZ96">
        <f>'R12-S8 MRIO'!AZ96/'R12-S8 MRIO'!$AZ$100</f>
        <v>1.2719512696720657E-2</v>
      </c>
      <c r="BA96">
        <f>'R12-S8 MRIO'!BA96/'R12-S8 MRIO'!$BA$100</f>
        <v>7.5187212444442191E-3</v>
      </c>
      <c r="BB96">
        <f>'R12-S8 MRIO'!BB96/'R12-S8 MRIO'!$BB$100</f>
        <v>3.2547815182017935E-3</v>
      </c>
      <c r="BC96">
        <f>'R12-S8 MRIO'!BC96/'R12-S8 MRIO'!$BC$100</f>
        <v>3.4044680620430541E-2</v>
      </c>
      <c r="BD96">
        <f>'R12-S8 MRIO'!BD96/'R12-S8 MRIO'!$BD$100</f>
        <v>3.3929039227626281E-3</v>
      </c>
      <c r="BE96">
        <f>'R12-S8 MRIO'!BE96/'R12-S8 MRIO'!$BE$100</f>
        <v>8.5711945886860191E-3</v>
      </c>
      <c r="BF96">
        <f>'R12-S8 MRIO'!BF96/'R12-S8 MRIO'!$BF$100</f>
        <v>1.795463447163393E-2</v>
      </c>
      <c r="BG96">
        <f>'R12-S8 MRIO'!BG96/'R12-S8 MRIO'!$BG$100</f>
        <v>4.6001797840155914E-3</v>
      </c>
      <c r="BH96">
        <f>'R12-S8 MRIO'!BH96/'R12-S8 MRIO'!$BH$100</f>
        <v>9.0501102289665923E-3</v>
      </c>
      <c r="BI96">
        <f>'R12-S8 MRIO'!BI96/'R12-S8 MRIO'!$BI$100</f>
        <v>5.2548954327049872E-3</v>
      </c>
      <c r="BJ96">
        <f>'R12-S8 MRIO'!BJ96/'R12-S8 MRIO'!$BJ$100</f>
        <v>5.4263526828061239E-3</v>
      </c>
      <c r="BK96">
        <f>'R12-S8 MRIO'!BK96/'R12-S8 MRIO'!$BK$100</f>
        <v>6.0944565105437838E-2</v>
      </c>
      <c r="BL96">
        <f>'R12-S8 MRIO'!BL96/'R12-S8 MRIO'!$BL$100</f>
        <v>1.7822480431008439E-2</v>
      </c>
      <c r="BM96">
        <f>'R12-S8 MRIO'!BM96/'R12-S8 MRIO'!$BM$100</f>
        <v>3.4361226826580611E-2</v>
      </c>
      <c r="BN96">
        <f>'R12-S8 MRIO'!BN96/'R12-S8 MRIO'!$BN$100</f>
        <v>1.2432484677573035E-2</v>
      </c>
      <c r="BO96">
        <f>'R12-S8 MRIO'!BO96/'R12-S8 MRIO'!$BO$100</f>
        <v>1.445104284417209E-3</v>
      </c>
      <c r="BP96">
        <f>'R12-S8 MRIO'!BP96/'R12-S8 MRIO'!$BP$100</f>
        <v>8.6273164617058237E-2</v>
      </c>
      <c r="BQ96">
        <f>'R12-S8 MRIO'!BQ96/'R12-S8 MRIO'!$BQ$100</f>
        <v>2.4355559955611451E-3</v>
      </c>
      <c r="BR96">
        <f>'R12-S8 MRIO'!BR96/'R12-S8 MRIO'!$BR$100</f>
        <v>5.1127710777952402E-3</v>
      </c>
      <c r="BS96">
        <f>'R12-S8 MRIO'!BS96/'R12-S8 MRIO'!$BS$100</f>
        <v>3.917399419713502E-2</v>
      </c>
      <c r="BT96">
        <f>'R12-S8 MRIO'!BT96/'R12-S8 MRIO'!$BT$100</f>
        <v>2.5056892376420739E-2</v>
      </c>
      <c r="BU96">
        <f>'R12-S8 MRIO'!BU96/'R12-S8 MRIO'!$BU$100</f>
        <v>4.3496220867965577E-2</v>
      </c>
      <c r="BV96">
        <f>'R12-S8 MRIO'!BV96/'R12-S8 MRIO'!$BV$100</f>
        <v>1.2167058592571427E-2</v>
      </c>
      <c r="BW96">
        <f>'R12-S8 MRIO'!BW96/'R12-S8 MRIO'!$BW$100</f>
        <v>7.9206989640160321E-5</v>
      </c>
      <c r="BX96">
        <f>'R12-S8 MRIO'!BX96/'R12-S8 MRIO'!$BX$100</f>
        <v>8.3886053978828251E-4</v>
      </c>
      <c r="BY96">
        <f>'R12-S8 MRIO'!BY96/'R12-S8 MRIO'!$BY$100</f>
        <v>3.0366801844376073E-4</v>
      </c>
      <c r="BZ96">
        <f>'R12-S8 MRIO'!BZ96/'R12-S8 MRIO'!$BZ$100</f>
        <v>6.7861175073611897E-4</v>
      </c>
      <c r="CA96">
        <f>'R12-S8 MRIO'!CA96/'R12-S8 MRIO'!$CA$100</f>
        <v>2.3443407346165276E-3</v>
      </c>
      <c r="CB96">
        <f>'R12-S8 MRIO'!CB96/'R12-S8 MRIO'!$CB$100</f>
        <v>5.4840950237181518E-4</v>
      </c>
      <c r="CC96">
        <f>'R12-S8 MRIO'!CC96/'R12-S8 MRIO'!$CC$100</f>
        <v>1.8612642829360412E-3</v>
      </c>
      <c r="CD96">
        <f>'R12-S8 MRIO'!CD96/'R12-S8 MRIO'!$CD$100</f>
        <v>4.1783751638467054E-4</v>
      </c>
      <c r="CE96">
        <f>'R12-S8 MRIO'!CE96/'R12-S8 MRIO'!$CE$100</f>
        <v>5.9293971592147754E-3</v>
      </c>
      <c r="CF96">
        <f>'R12-S8 MRIO'!CF96/'R12-S8 MRIO'!$CF$100</f>
        <v>1.1797898647639787E-2</v>
      </c>
      <c r="CG96">
        <f>'R12-S8 MRIO'!CG96/'R12-S8 MRIO'!$CG$100</f>
        <v>4.3052834160323562E-3</v>
      </c>
      <c r="CH96">
        <f>'R12-S8 MRIO'!CH96/'R12-S8 MRIO'!$CH$100</f>
        <v>3.6963927740330657E-3</v>
      </c>
      <c r="CI96">
        <f>'R12-S8 MRIO'!CI96/'R12-S8 MRIO'!$CI$100</f>
        <v>4.856406324369128E-2</v>
      </c>
      <c r="CU96" s="5">
        <f t="shared" si="2"/>
        <v>0.9041330843409634</v>
      </c>
      <c r="CV96" s="2">
        <v>56.261135101318402</v>
      </c>
      <c r="CW96" s="2">
        <v>9759.931640625</v>
      </c>
      <c r="CX96" s="2">
        <v>18186.060546875</v>
      </c>
      <c r="CY96" s="2">
        <v>239.72207641601599</v>
      </c>
      <c r="CZ96" s="2">
        <v>9920.8916015625</v>
      </c>
      <c r="DA96" s="2">
        <v>3286.19995117188</v>
      </c>
      <c r="DB96" s="2">
        <v>2534.4248046875</v>
      </c>
      <c r="DC96" s="2">
        <v>20561.158203125</v>
      </c>
      <c r="DD96" s="2">
        <v>39070.75</v>
      </c>
      <c r="DE96" s="2">
        <v>491.87591552734398</v>
      </c>
      <c r="DF96" s="2">
        <v>634173.875</v>
      </c>
      <c r="DG96" s="2">
        <v>2757430.3125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2122999.25</v>
      </c>
      <c r="DT96" s="3">
        <f>'[1]GovtExp (VDGM+VIGM)'!C95</f>
        <v>3.7800624966621399E-2</v>
      </c>
      <c r="DU96" s="3">
        <f>'[1]GovtExp (VDGM+VIGM)'!D95</f>
        <v>27.200904846191399</v>
      </c>
      <c r="DV96" s="3">
        <f>'[1]GovtExp (VDGM+VIGM)'!E95</f>
        <v>988.83984375</v>
      </c>
      <c r="DW96" s="3">
        <f>'[1]GovtExp (VDGM+VIGM)'!F95</f>
        <v>0.24589097499847401</v>
      </c>
      <c r="DX96" s="3">
        <f>'[1]GovtExp (VDGM+VIGM)'!G95</f>
        <v>1049.97875976563</v>
      </c>
      <c r="DY96" s="3">
        <f>'[1]GovtExp (VDGM+VIGM)'!H95</f>
        <v>32.762622833252003</v>
      </c>
      <c r="DZ96" s="3">
        <f>'[1]GovtExp (VDGM+VIGM)'!I95</f>
        <v>148.23037719726599</v>
      </c>
      <c r="EA96" s="3">
        <f>'[1]GovtExp (VDGM+VIGM)'!J95</f>
        <v>2171.62060546875</v>
      </c>
      <c r="EB96" s="3">
        <f>'[1]GovtExp (VDGM+VIGM)'!K95</f>
        <v>970.45758056640602</v>
      </c>
      <c r="EC96" s="3">
        <f>'[1]GovtExp (VDGM+VIGM)'!L95</f>
        <v>2.5724782943725599</v>
      </c>
      <c r="ED96" s="3">
        <f>'[1]GovtExp (VDGM+VIGM)'!M95</f>
        <v>23284.84765625</v>
      </c>
      <c r="EE96" s="3">
        <f>'[1]GovtExp (VDGM+VIGM)'!N95</f>
        <v>89056.19140625</v>
      </c>
      <c r="EF96" s="3">
        <f>[1]Export!C95</f>
        <v>140.38633728027301</v>
      </c>
      <c r="EG96" s="3">
        <f>[1]Export!D95</f>
        <v>9200.9345703125</v>
      </c>
      <c r="EH96" s="3">
        <f>[1]Export!E95</f>
        <v>32267.93359375</v>
      </c>
      <c r="EI96" s="3">
        <f>[1]Export!F95</f>
        <v>269.67272949218801</v>
      </c>
      <c r="EJ96" s="3">
        <f>[1]Export!G95</f>
        <v>60391.69140625</v>
      </c>
      <c r="EK96" s="3">
        <f>[1]Export!H95</f>
        <v>17465.134765625</v>
      </c>
      <c r="EL96" s="3">
        <f>[1]Export!I95</f>
        <v>24313.396484375</v>
      </c>
      <c r="EM96" s="3">
        <f>[1]Export!J95</f>
        <v>69980.953125</v>
      </c>
      <c r="EN96" s="3">
        <f>[1]Export!K95</f>
        <v>71546.8046875</v>
      </c>
      <c r="EO96" s="3">
        <f>[1]Export!L95</f>
        <v>752.24249267578102</v>
      </c>
      <c r="EP96" s="3">
        <f>[1]Export!M95</f>
        <v>1879940.125</v>
      </c>
      <c r="EQ96" s="3">
        <f>[1]Export!N95</f>
        <v>4043133.25</v>
      </c>
      <c r="ER96">
        <f t="shared" si="3"/>
        <v>11945848.032760343</v>
      </c>
    </row>
    <row r="97" spans="1:148" x14ac:dyDescent="0.35">
      <c r="A97" s="1" t="s">
        <v>16</v>
      </c>
      <c r="B97" t="s">
        <v>22</v>
      </c>
      <c r="C97">
        <f>'R12-S8 MRIO'!C97/'R12-S8 MRIO'!$C$100</f>
        <v>7.4205412585298062E-4</v>
      </c>
      <c r="D97">
        <f>'R12-S8 MRIO'!D97/'R12-S8 MRIO'!$D$100</f>
        <v>7.6152655002887347E-4</v>
      </c>
      <c r="E97">
        <f>'R12-S8 MRIO'!E97/'R12-S8 MRIO'!$E$100</f>
        <v>1.2635320142409341E-3</v>
      </c>
      <c r="F97">
        <f>'R12-S8 MRIO'!F97/'R12-S8 MRIO'!$F$100</f>
        <v>5.9359173269575528E-4</v>
      </c>
      <c r="G97">
        <f>'R12-S8 MRIO'!G97/'R12-S8 MRIO'!$G$100</f>
        <v>6.4882592043565891E-4</v>
      </c>
      <c r="H97">
        <f>'R12-S8 MRIO'!H97/'R12-S8 MRIO'!$H$100</f>
        <v>1.0000956653579742E-2</v>
      </c>
      <c r="I97">
        <f>'R12-S8 MRIO'!I97/'R12-S8 MRIO'!$I$100</f>
        <v>6.4397050448034129E-4</v>
      </c>
      <c r="J97">
        <f>'R12-S8 MRIO'!J97/'R12-S8 MRIO'!$J$100</f>
        <v>4.7931876594774529E-4</v>
      </c>
      <c r="K97">
        <f>'R12-S8 MRIO'!K97/'R12-S8 MRIO'!$K$100</f>
        <v>1.0412071638691578E-3</v>
      </c>
      <c r="L97">
        <f>'R12-S8 MRIO'!L97/'R12-S8 MRIO'!$L$100</f>
        <v>7.2176307131647341E-2</v>
      </c>
      <c r="M97">
        <f>'R12-S8 MRIO'!M97/'R12-S8 MRIO'!$M$100</f>
        <v>3.1544600301188948E-3</v>
      </c>
      <c r="N97">
        <f>'R12-S8 MRIO'!N97/'R12-S8 MRIO'!$N$100</f>
        <v>4.1798728153486717E-3</v>
      </c>
      <c r="O97">
        <f>'R12-S8 MRIO'!O97/'R12-S8 MRIO'!$O$100</f>
        <v>2.9304295197257143E-3</v>
      </c>
      <c r="P97">
        <f>'R12-S8 MRIO'!P97/'R12-S8 MRIO'!$P$100</f>
        <v>3.1820068185271756E-2</v>
      </c>
      <c r="Q97">
        <f>'R12-S8 MRIO'!Q97/'R12-S8 MRIO'!$Q$100</f>
        <v>1.8375368848343412E-2</v>
      </c>
      <c r="R97">
        <f>'R12-S8 MRIO'!R97/'R12-S8 MRIO'!$R$100</f>
        <v>6.6714080520611707E-3</v>
      </c>
      <c r="S97">
        <f>'R12-S8 MRIO'!S97/'R12-S8 MRIO'!$S$100</f>
        <v>3.2033372564158671E-4</v>
      </c>
      <c r="T97">
        <f>'R12-S8 MRIO'!T97/'R12-S8 MRIO'!$T$100</f>
        <v>1.1612013449894564E-3</v>
      </c>
      <c r="U97">
        <f>'R12-S8 MRIO'!U97/'R12-S8 MRIO'!$U$100</f>
        <v>7.721952163241006E-4</v>
      </c>
      <c r="V97">
        <f>'R12-S8 MRIO'!V97/'R12-S8 MRIO'!$V$100</f>
        <v>6.4239904962257502E-4</v>
      </c>
      <c r="W97">
        <f>'R12-S8 MRIO'!W97/'R12-S8 MRIO'!$W$100</f>
        <v>7.5583606536890914E-4</v>
      </c>
      <c r="X97">
        <f>'R12-S8 MRIO'!X97/'R12-S8 MRIO'!$X$100</f>
        <v>5.2793756592800041E-3</v>
      </c>
      <c r="Y97">
        <f>'R12-S8 MRIO'!Y97/'R12-S8 MRIO'!$Y$100</f>
        <v>2.3296791068559866E-3</v>
      </c>
      <c r="Z97">
        <f>'R12-S8 MRIO'!Z97/'R12-S8 MRIO'!$Z$100</f>
        <v>1.8369612943823976E-3</v>
      </c>
      <c r="AA97">
        <f>'R12-S8 MRIO'!AA97/'R12-S8 MRIO'!$AA$100</f>
        <v>2.705283577482913E-4</v>
      </c>
      <c r="AB97">
        <f>'R12-S8 MRIO'!AB97/'R12-S8 MRIO'!$AB$100</f>
        <v>1.4334599738906904E-2</v>
      </c>
      <c r="AC97">
        <f>'R12-S8 MRIO'!AC97/'R12-S8 MRIO'!$AC$100</f>
        <v>8.552007177509872E-4</v>
      </c>
      <c r="AD97">
        <f>'R12-S8 MRIO'!AD97/'R12-S8 MRIO'!$AD$100</f>
        <v>2.7614938572607904E-3</v>
      </c>
      <c r="AE97">
        <f>'R12-S8 MRIO'!AE97/'R12-S8 MRIO'!$AE$100</f>
        <v>1.7311779843552498E-3</v>
      </c>
      <c r="AF97">
        <f>'R12-S8 MRIO'!AF97/'R12-S8 MRIO'!$AF$100</f>
        <v>2.3996766001206406E-3</v>
      </c>
      <c r="AG97">
        <f>'R12-S8 MRIO'!AG97/'R12-S8 MRIO'!$AG$100</f>
        <v>2.0324501308916163E-4</v>
      </c>
      <c r="AH97">
        <f>'R12-S8 MRIO'!AH97/'R12-S8 MRIO'!$AH$100</f>
        <v>4.2708687449473484E-4</v>
      </c>
      <c r="AI97">
        <f>'R12-S8 MRIO'!AI97/'R12-S8 MRIO'!$AI$100</f>
        <v>4.3111029254944914E-4</v>
      </c>
      <c r="AJ97">
        <f>'R12-S8 MRIO'!AJ97/'R12-S8 MRIO'!$AJ$100</f>
        <v>3.0749883394498357E-3</v>
      </c>
      <c r="AK97">
        <f>'R12-S8 MRIO'!AK97/'R12-S8 MRIO'!$AK$100</f>
        <v>2.0068202675467463E-3</v>
      </c>
      <c r="AL97">
        <f>'R12-S8 MRIO'!AL97/'R12-S8 MRIO'!$AL$100</f>
        <v>1.3299491112918858E-3</v>
      </c>
      <c r="AM97">
        <f>'R12-S8 MRIO'!AM97/'R12-S8 MRIO'!$AM$100</f>
        <v>1.0503900537078338E-3</v>
      </c>
      <c r="AN97">
        <f>'R12-S8 MRIO'!AN97/'R12-S8 MRIO'!$AN$100</f>
        <v>8.3612178148626277E-3</v>
      </c>
      <c r="AO97">
        <f>'R12-S8 MRIO'!AO97/'R12-S8 MRIO'!$AO$100</f>
        <v>1.527942942218965E-3</v>
      </c>
      <c r="AP97">
        <f>'R12-S8 MRIO'!AP97/'R12-S8 MRIO'!$AP$100</f>
        <v>2.0607163887102239E-3</v>
      </c>
      <c r="AQ97">
        <f>'R12-S8 MRIO'!AQ97/'R12-S8 MRIO'!$AQ$100</f>
        <v>1.4570444378808563E-4</v>
      </c>
      <c r="AR97">
        <f>'R12-S8 MRIO'!AR97/'R12-S8 MRIO'!$AR$100</f>
        <v>3.4115548761339668E-3</v>
      </c>
      <c r="AS97">
        <f>'R12-S8 MRIO'!AS97/'R12-S8 MRIO'!$AS$100</f>
        <v>1.2825826916975152E-3</v>
      </c>
      <c r="AT97">
        <f>'R12-S8 MRIO'!AT97/'R12-S8 MRIO'!$AT$100</f>
        <v>2.3957314029446264E-3</v>
      </c>
      <c r="AU97">
        <f>'R12-S8 MRIO'!AU97/'R12-S8 MRIO'!$AU$100</f>
        <v>1.6835160539996506E-3</v>
      </c>
      <c r="AV97">
        <f>'R12-S8 MRIO'!AV97/'R12-S8 MRIO'!$AV$100</f>
        <v>1.1808983357036569E-2</v>
      </c>
      <c r="AW97">
        <f>'R12-S8 MRIO'!AW97/'R12-S8 MRIO'!$AW$100</f>
        <v>6.6324329259093515E-3</v>
      </c>
      <c r="AX97">
        <f>'R12-S8 MRIO'!AX97/'R12-S8 MRIO'!$AX$100</f>
        <v>2.7553138227701572E-3</v>
      </c>
      <c r="AY97">
        <f>'R12-S8 MRIO'!AY97/'R12-S8 MRIO'!$AY$100</f>
        <v>2.1831799786185217E-2</v>
      </c>
      <c r="AZ97">
        <f>'R12-S8 MRIO'!AZ97/'R12-S8 MRIO'!$AZ$100</f>
        <v>3.4256704070604214E-3</v>
      </c>
      <c r="BA97">
        <f>'R12-S8 MRIO'!BA97/'R12-S8 MRIO'!$BA$100</f>
        <v>2.0525434310177084E-2</v>
      </c>
      <c r="BB97">
        <f>'R12-S8 MRIO'!BB97/'R12-S8 MRIO'!$BB$100</f>
        <v>4.4373875681528964E-3</v>
      </c>
      <c r="BC97">
        <f>'R12-S8 MRIO'!BC97/'R12-S8 MRIO'!$BC$100</f>
        <v>2.7529435341905441E-3</v>
      </c>
      <c r="BD97">
        <f>'R12-S8 MRIO'!BD97/'R12-S8 MRIO'!$BD$100</f>
        <v>3.5973741666660529E-2</v>
      </c>
      <c r="BE97">
        <f>'R12-S8 MRIO'!BE97/'R12-S8 MRIO'!$BE$100</f>
        <v>9.4164513859687146E-3</v>
      </c>
      <c r="BF97">
        <f>'R12-S8 MRIO'!BF97/'R12-S8 MRIO'!$BF$100</f>
        <v>1.2270867204872318E-2</v>
      </c>
      <c r="BG97">
        <f>'R12-S8 MRIO'!BG97/'R12-S8 MRIO'!$BG$100</f>
        <v>1.9272867369583705E-3</v>
      </c>
      <c r="BH97">
        <f>'R12-S8 MRIO'!BH97/'R12-S8 MRIO'!$BH$100</f>
        <v>3.0528990972514907E-3</v>
      </c>
      <c r="BI97">
        <f>'R12-S8 MRIO'!BI97/'R12-S8 MRIO'!$BI$100</f>
        <v>5.4697669636232541E-3</v>
      </c>
      <c r="BJ97">
        <f>'R12-S8 MRIO'!BJ97/'R12-S8 MRIO'!$BJ$100</f>
        <v>2.8731830266309744E-3</v>
      </c>
      <c r="BK97">
        <f>'R12-S8 MRIO'!BK97/'R12-S8 MRIO'!$BK$100</f>
        <v>2.2174925277524491E-3</v>
      </c>
      <c r="BL97">
        <f>'R12-S8 MRIO'!BL97/'R12-S8 MRIO'!$BL$100</f>
        <v>4.2656263636998648E-2</v>
      </c>
      <c r="BM97">
        <f>'R12-S8 MRIO'!BM97/'R12-S8 MRIO'!$BM$100</f>
        <v>1.6674968836738864E-2</v>
      </c>
      <c r="BN97">
        <f>'R12-S8 MRIO'!BN97/'R12-S8 MRIO'!$BN$100</f>
        <v>4.2982918196332112E-3</v>
      </c>
      <c r="BO97">
        <f>'R12-S8 MRIO'!BO97/'R12-S8 MRIO'!$BO$100</f>
        <v>1.0716268632531689E-4</v>
      </c>
      <c r="BP97">
        <f>'R12-S8 MRIO'!BP97/'R12-S8 MRIO'!$BP$100</f>
        <v>1.7833335201651718E-3</v>
      </c>
      <c r="BQ97">
        <f>'R12-S8 MRIO'!BQ97/'R12-S8 MRIO'!$BQ$100</f>
        <v>3.319793697266281E-4</v>
      </c>
      <c r="BR97">
        <f>'R12-S8 MRIO'!BR97/'R12-S8 MRIO'!$BR$100</f>
        <v>3.0805658627944071E-4</v>
      </c>
      <c r="BS97">
        <f>'R12-S8 MRIO'!BS97/'R12-S8 MRIO'!$BS$100</f>
        <v>1.8704509517772201E-4</v>
      </c>
      <c r="BT97">
        <f>'R12-S8 MRIO'!BT97/'R12-S8 MRIO'!$BT$100</f>
        <v>1.2167116900657759E-2</v>
      </c>
      <c r="BU97">
        <f>'R12-S8 MRIO'!BU97/'R12-S8 MRIO'!$BU$100</f>
        <v>3.1270231812567809E-3</v>
      </c>
      <c r="BV97">
        <f>'R12-S8 MRIO'!BV97/'R12-S8 MRIO'!$BV$100</f>
        <v>6.0031997894755983E-4</v>
      </c>
      <c r="BW97">
        <f>'R12-S8 MRIO'!BW97/'R12-S8 MRIO'!$BW$100</f>
        <v>1.8389455853949982E-4</v>
      </c>
      <c r="BX97">
        <f>'R12-S8 MRIO'!BX97/'R12-S8 MRIO'!$BX$100</f>
        <v>2.5036456632917424E-3</v>
      </c>
      <c r="BY97">
        <f>'R12-S8 MRIO'!BY97/'R12-S8 MRIO'!$BY$100</f>
        <v>7.9167850895288069E-4</v>
      </c>
      <c r="BZ97">
        <f>'R12-S8 MRIO'!BZ97/'R12-S8 MRIO'!$BZ$100</f>
        <v>1.0571763985217804E-3</v>
      </c>
      <c r="CA97">
        <f>'R12-S8 MRIO'!CA97/'R12-S8 MRIO'!$CA$100</f>
        <v>6.8970151341304887E-4</v>
      </c>
      <c r="CB97">
        <f>'R12-S8 MRIO'!CB97/'R12-S8 MRIO'!$CB$100</f>
        <v>1.6589220046835773E-2</v>
      </c>
      <c r="CC97">
        <f>'R12-S8 MRIO'!CC97/'R12-S8 MRIO'!$CC$100</f>
        <v>3.7340948322690075E-3</v>
      </c>
      <c r="CD97">
        <f>'R12-S8 MRIO'!CD97/'R12-S8 MRIO'!$CD$100</f>
        <v>1.6233759868192971E-3</v>
      </c>
      <c r="CE97">
        <f>'R12-S8 MRIO'!CE97/'R12-S8 MRIO'!$CE$100</f>
        <v>4.3120500724593171E-4</v>
      </c>
      <c r="CF97">
        <f>'R12-S8 MRIO'!CF97/'R12-S8 MRIO'!$CF$100</f>
        <v>5.1106834287018368E-4</v>
      </c>
      <c r="CG97">
        <f>'R12-S8 MRIO'!CG97/'R12-S8 MRIO'!$CG$100</f>
        <v>9.1192923341560869E-4</v>
      </c>
      <c r="CH97">
        <f>'R12-S8 MRIO'!CH97/'R12-S8 MRIO'!$CH$100</f>
        <v>3.8649570837651564E-4</v>
      </c>
      <c r="CI97">
        <f>'R12-S8 MRIO'!CI97/'R12-S8 MRIO'!$CI$100</f>
        <v>3.7315831469935371E-4</v>
      </c>
      <c r="CU97" s="5">
        <f t="shared" si="2"/>
        <v>0.47972597334709921</v>
      </c>
      <c r="CV97" s="2">
        <v>28.874347686767599</v>
      </c>
      <c r="CW97" s="2">
        <v>436.07266235351602</v>
      </c>
      <c r="CX97" s="2">
        <v>1879.22180175781</v>
      </c>
      <c r="CY97" s="2">
        <v>61.838573455810497</v>
      </c>
      <c r="CZ97" s="2">
        <v>3182.96801757813</v>
      </c>
      <c r="DA97" s="2">
        <v>1513.58422851563</v>
      </c>
      <c r="DB97" s="2">
        <v>5853.74072265625</v>
      </c>
      <c r="DC97" s="2">
        <v>5078.01904296875</v>
      </c>
      <c r="DD97" s="2">
        <v>408.296630859375</v>
      </c>
      <c r="DE97" s="2">
        <v>209.901779174805</v>
      </c>
      <c r="DF97" s="2">
        <v>28635.5078125</v>
      </c>
      <c r="DG97" s="2">
        <v>1321870.609375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91691.8515625</v>
      </c>
      <c r="DT97" s="3">
        <f>'[1]GovtExp (VDGM+VIGM)'!C96</f>
        <v>0.19987869262695299</v>
      </c>
      <c r="DU97" s="3">
        <f>'[1]GovtExp (VDGM+VIGM)'!D96</f>
        <v>4.1966371536254901</v>
      </c>
      <c r="DV97" s="3">
        <f>'[1]GovtExp (VDGM+VIGM)'!E96</f>
        <v>18.392311096191399</v>
      </c>
      <c r="DW97" s="3">
        <f>'[1]GovtExp (VDGM+VIGM)'!F96</f>
        <v>0.92857259511947599</v>
      </c>
      <c r="DX97" s="3">
        <f>'[1]GovtExp (VDGM+VIGM)'!G96</f>
        <v>26.5035514831543</v>
      </c>
      <c r="DY97" s="3">
        <f>'[1]GovtExp (VDGM+VIGM)'!H96</f>
        <v>17.729558944702099</v>
      </c>
      <c r="DZ97" s="3">
        <f>'[1]GovtExp (VDGM+VIGM)'!I96</f>
        <v>47.606887817382798</v>
      </c>
      <c r="EA97" s="3">
        <f>'[1]GovtExp (VDGM+VIGM)'!J96</f>
        <v>59.543785095214801</v>
      </c>
      <c r="EB97" s="3">
        <f>'[1]GovtExp (VDGM+VIGM)'!K96</f>
        <v>3.4734158515930198</v>
      </c>
      <c r="EC97" s="3">
        <f>'[1]GovtExp (VDGM+VIGM)'!L96</f>
        <v>1.80278313159943</v>
      </c>
      <c r="ED97" s="3">
        <f>'[1]GovtExp (VDGM+VIGM)'!M96</f>
        <v>324.70489501953102</v>
      </c>
      <c r="EE97" s="3">
        <f>'[1]GovtExp (VDGM+VIGM)'!N96</f>
        <v>88576.40185546875</v>
      </c>
      <c r="EF97" s="3">
        <f>[1]Export!C96</f>
        <v>75.213119506835895</v>
      </c>
      <c r="EG97" s="3">
        <f>[1]Export!D96</f>
        <v>1139.99792480469</v>
      </c>
      <c r="EH97" s="3">
        <f>[1]Export!E96</f>
        <v>4978.67529296875</v>
      </c>
      <c r="EI97" s="3">
        <f>[1]Export!F96</f>
        <v>208.58882141113301</v>
      </c>
      <c r="EJ97" s="3">
        <f>[1]Export!G96</f>
        <v>8184.05078125</v>
      </c>
      <c r="EK97" s="3">
        <f>[1]Export!H96</f>
        <v>4223.48095703125</v>
      </c>
      <c r="EL97" s="3">
        <f>[1]Export!I96</f>
        <v>15606.1005859375</v>
      </c>
      <c r="EM97" s="3">
        <f>[1]Export!J96</f>
        <v>14981.34765625</v>
      </c>
      <c r="EN97" s="3">
        <f>[1]Export!K96</f>
        <v>1095.00476074219</v>
      </c>
      <c r="EO97" s="3">
        <f>[1]Export!L96</f>
        <v>600.290283203125</v>
      </c>
      <c r="EP97" s="3">
        <f>[1]Export!M96</f>
        <v>81807.3671875</v>
      </c>
      <c r="EQ97" s="3">
        <f>[1]Export!N96</f>
        <v>467418</v>
      </c>
      <c r="ER97">
        <f t="shared" si="3"/>
        <v>2150251.0475119082</v>
      </c>
    </row>
    <row r="98" spans="1:148" x14ac:dyDescent="0.35">
      <c r="A98" s="1" t="s">
        <v>16</v>
      </c>
      <c r="B98" t="s">
        <v>23</v>
      </c>
      <c r="C98">
        <f>'R12-S8 MRIO'!C98/'R12-S8 MRIO'!$C$100</f>
        <v>2.5584274815476852E-3</v>
      </c>
      <c r="D98">
        <f>'R12-S8 MRIO'!D98/'R12-S8 MRIO'!$D$100</f>
        <v>3.3550226000523516E-3</v>
      </c>
      <c r="E98">
        <f>'R12-S8 MRIO'!E98/'R12-S8 MRIO'!$E$100</f>
        <v>7.2144379405587062E-3</v>
      </c>
      <c r="F98">
        <f>'R12-S8 MRIO'!F98/'R12-S8 MRIO'!$F$100</f>
        <v>6.3687491509034581E-3</v>
      </c>
      <c r="G98">
        <f>'R12-S8 MRIO'!G98/'R12-S8 MRIO'!$G$100</f>
        <v>5.0140743242477427E-3</v>
      </c>
      <c r="H98">
        <f>'R12-S8 MRIO'!H98/'R12-S8 MRIO'!$H$100</f>
        <v>1.7940413857237561E-2</v>
      </c>
      <c r="I98">
        <f>'R12-S8 MRIO'!I98/'R12-S8 MRIO'!$I$100</f>
        <v>2.6188407017294552E-3</v>
      </c>
      <c r="J98">
        <f>'R12-S8 MRIO'!J98/'R12-S8 MRIO'!$J$100</f>
        <v>9.597528463782215E-3</v>
      </c>
      <c r="K98">
        <f>'R12-S8 MRIO'!K98/'R12-S8 MRIO'!$K$100</f>
        <v>7.4594763567507232E-4</v>
      </c>
      <c r="L98">
        <f>'R12-S8 MRIO'!L98/'R12-S8 MRIO'!$L$100</f>
        <v>6.2612289238517263E-2</v>
      </c>
      <c r="M98">
        <f>'R12-S8 MRIO'!M98/'R12-S8 MRIO'!$M$100</f>
        <v>2.7224772777548669E-3</v>
      </c>
      <c r="N98">
        <f>'R12-S8 MRIO'!N98/'R12-S8 MRIO'!$N$100</f>
        <v>6.6940932148574182E-3</v>
      </c>
      <c r="O98">
        <f>'R12-S8 MRIO'!O98/'R12-S8 MRIO'!$O$100</f>
        <v>4.8115344432559928E-3</v>
      </c>
      <c r="P98">
        <f>'R12-S8 MRIO'!P98/'R12-S8 MRIO'!$P$100</f>
        <v>0.10947538542936094</v>
      </c>
      <c r="Q98">
        <f>'R12-S8 MRIO'!Q98/'R12-S8 MRIO'!$Q$100</f>
        <v>2.0669936341130041E-2</v>
      </c>
      <c r="R98">
        <f>'R12-S8 MRIO'!R98/'R12-S8 MRIO'!$R$100</f>
        <v>3.2105105793659486E-3</v>
      </c>
      <c r="S98">
        <f>'R12-S8 MRIO'!S98/'R12-S8 MRIO'!$S$100</f>
        <v>3.3010433584523759E-4</v>
      </c>
      <c r="T98">
        <f>'R12-S8 MRIO'!T98/'R12-S8 MRIO'!$T$100</f>
        <v>1.5549726799376138E-3</v>
      </c>
      <c r="U98">
        <f>'R12-S8 MRIO'!U98/'R12-S8 MRIO'!$U$100</f>
        <v>8.5439568497040839E-4</v>
      </c>
      <c r="V98">
        <f>'R12-S8 MRIO'!V98/'R12-S8 MRIO'!$V$100</f>
        <v>1.6450814283606775E-3</v>
      </c>
      <c r="W98">
        <f>'R12-S8 MRIO'!W98/'R12-S8 MRIO'!$W$100</f>
        <v>1.7563485088535728E-3</v>
      </c>
      <c r="X98">
        <f>'R12-S8 MRIO'!X98/'R12-S8 MRIO'!$X$100</f>
        <v>7.755268256609933E-3</v>
      </c>
      <c r="Y98">
        <f>'R12-S8 MRIO'!Y98/'R12-S8 MRIO'!$Y$100</f>
        <v>4.3648199878496847E-3</v>
      </c>
      <c r="Z98">
        <f>'R12-S8 MRIO'!Z98/'R12-S8 MRIO'!$Z$100</f>
        <v>3.7095310842596633E-3</v>
      </c>
      <c r="AA98">
        <f>'R12-S8 MRIO'!AA98/'R12-S8 MRIO'!$AA$100</f>
        <v>4.3192507851479183E-4</v>
      </c>
      <c r="AB98">
        <f>'R12-S8 MRIO'!AB98/'R12-S8 MRIO'!$AB$100</f>
        <v>4.9981118407823183E-2</v>
      </c>
      <c r="AC98">
        <f>'R12-S8 MRIO'!AC98/'R12-S8 MRIO'!$AC$100</f>
        <v>1.5255093293914119E-3</v>
      </c>
      <c r="AD98">
        <f>'R12-S8 MRIO'!AD98/'R12-S8 MRIO'!$AD$100</f>
        <v>1.7417592683611392E-2</v>
      </c>
      <c r="AE98">
        <f>'R12-S8 MRIO'!AE98/'R12-S8 MRIO'!$AE$100</f>
        <v>4.5279009776560955E-3</v>
      </c>
      <c r="AF98">
        <f>'R12-S8 MRIO'!AF98/'R12-S8 MRIO'!$AF$100</f>
        <v>1.8419160108022099E-2</v>
      </c>
      <c r="AG98">
        <f>'R12-S8 MRIO'!AG98/'R12-S8 MRIO'!$AG$100</f>
        <v>4.2278174188517602E-4</v>
      </c>
      <c r="AH98">
        <f>'R12-S8 MRIO'!AH98/'R12-S8 MRIO'!$AH$100</f>
        <v>9.7288359536099253E-3</v>
      </c>
      <c r="AI98">
        <f>'R12-S8 MRIO'!AI98/'R12-S8 MRIO'!$AI$100</f>
        <v>7.9668648478572318E-4</v>
      </c>
      <c r="AJ98">
        <f>'R12-S8 MRIO'!AJ98/'R12-S8 MRIO'!$AJ$100</f>
        <v>5.441785119939058E-3</v>
      </c>
      <c r="AK98">
        <f>'R12-S8 MRIO'!AK98/'R12-S8 MRIO'!$AK$100</f>
        <v>4.5732761616770852E-3</v>
      </c>
      <c r="AL98">
        <f>'R12-S8 MRIO'!AL98/'R12-S8 MRIO'!$AL$100</f>
        <v>4.6468216155115313E-3</v>
      </c>
      <c r="AM98">
        <f>'R12-S8 MRIO'!AM98/'R12-S8 MRIO'!$AM$100</f>
        <v>3.4571284286489816E-3</v>
      </c>
      <c r="AN98">
        <f>'R12-S8 MRIO'!AN98/'R12-S8 MRIO'!$AN$100</f>
        <v>1.1000193432939407E-2</v>
      </c>
      <c r="AO98">
        <f>'R12-S8 MRIO'!AO98/'R12-S8 MRIO'!$AO$100</f>
        <v>3.4099841432507342E-3</v>
      </c>
      <c r="AP98">
        <f>'R12-S8 MRIO'!AP98/'R12-S8 MRIO'!$AP$100</f>
        <v>6.7715575597024416E-3</v>
      </c>
      <c r="AQ98">
        <f>'R12-S8 MRIO'!AQ98/'R12-S8 MRIO'!$AQ$100</f>
        <v>1.8216063976334989E-4</v>
      </c>
      <c r="AR98">
        <f>'R12-S8 MRIO'!AR98/'R12-S8 MRIO'!$AR$100</f>
        <v>7.9982985697252471E-3</v>
      </c>
      <c r="AS98">
        <f>'R12-S8 MRIO'!AS98/'R12-S8 MRIO'!$AS$100</f>
        <v>2.0523688830452838E-3</v>
      </c>
      <c r="AT98">
        <f>'R12-S8 MRIO'!AT98/'R12-S8 MRIO'!$AT$100</f>
        <v>6.9333520115286021E-3</v>
      </c>
      <c r="AU98">
        <f>'R12-S8 MRIO'!AU98/'R12-S8 MRIO'!$AU$100</f>
        <v>4.524677857122161E-3</v>
      </c>
      <c r="AV98">
        <f>'R12-S8 MRIO'!AV98/'R12-S8 MRIO'!$AV$100</f>
        <v>1.9120340883107247E-2</v>
      </c>
      <c r="AW98">
        <f>'R12-S8 MRIO'!AW98/'R12-S8 MRIO'!$AW$100</f>
        <v>1.4928198153359502E-2</v>
      </c>
      <c r="AX98">
        <f>'R12-S8 MRIO'!AX98/'R12-S8 MRIO'!$AX$100</f>
        <v>3.699149286987296E-3</v>
      </c>
      <c r="AY98">
        <f>'R12-S8 MRIO'!AY98/'R12-S8 MRIO'!$AY$100</f>
        <v>7.5184862130755051E-2</v>
      </c>
      <c r="AZ98">
        <f>'R12-S8 MRIO'!AZ98/'R12-S8 MRIO'!$AZ$100</f>
        <v>2.0706447142481679E-2</v>
      </c>
      <c r="BA98">
        <f>'R12-S8 MRIO'!BA98/'R12-S8 MRIO'!$BA$100</f>
        <v>0.11368238389764558</v>
      </c>
      <c r="BB98">
        <f>'R12-S8 MRIO'!BB98/'R12-S8 MRIO'!$BB$100</f>
        <v>3.4169435052703687E-2</v>
      </c>
      <c r="BC98">
        <f>'R12-S8 MRIO'!BC98/'R12-S8 MRIO'!$BC$100</f>
        <v>2.4291372398845025E-2</v>
      </c>
      <c r="BD98">
        <f>'R12-S8 MRIO'!BD98/'R12-S8 MRIO'!$BD$100</f>
        <v>4.7305666153358995E-2</v>
      </c>
      <c r="BE98">
        <f>'R12-S8 MRIO'!BE98/'R12-S8 MRIO'!$BE$100</f>
        <v>6.7561262233936603E-2</v>
      </c>
      <c r="BF98">
        <f>'R12-S8 MRIO'!BF98/'R12-S8 MRIO'!$BF$100</f>
        <v>4.6922463663018298E-2</v>
      </c>
      <c r="BG98">
        <f>'R12-S8 MRIO'!BG98/'R12-S8 MRIO'!$BG$100</f>
        <v>1.6423581043336914E-3</v>
      </c>
      <c r="BH98">
        <f>'R12-S8 MRIO'!BH98/'R12-S8 MRIO'!$BH$100</f>
        <v>3.1790881427641322E-3</v>
      </c>
      <c r="BI98">
        <f>'R12-S8 MRIO'!BI98/'R12-S8 MRIO'!$BI$100</f>
        <v>6.903116596757599E-3</v>
      </c>
      <c r="BJ98">
        <f>'R12-S8 MRIO'!BJ98/'R12-S8 MRIO'!$BJ$100</f>
        <v>5.6141576961627158E-3</v>
      </c>
      <c r="BK98">
        <f>'R12-S8 MRIO'!BK98/'R12-S8 MRIO'!$BK$100</f>
        <v>4.7667997370982283E-3</v>
      </c>
      <c r="BL98">
        <f>'R12-S8 MRIO'!BL98/'R12-S8 MRIO'!$BL$100</f>
        <v>4.5355088748811986E-2</v>
      </c>
      <c r="BM98">
        <f>'R12-S8 MRIO'!BM98/'R12-S8 MRIO'!$BM$100</f>
        <v>2.2676042687125211E-2</v>
      </c>
      <c r="BN98">
        <f>'R12-S8 MRIO'!BN98/'R12-S8 MRIO'!$BN$100</f>
        <v>3.8597299639624989E-3</v>
      </c>
      <c r="BO98">
        <f>'R12-S8 MRIO'!BO98/'R12-S8 MRIO'!$BO$100</f>
        <v>3.6556480270628569E-4</v>
      </c>
      <c r="BP98">
        <f>'R12-S8 MRIO'!BP98/'R12-S8 MRIO'!$BP$100</f>
        <v>7.2832776838251366E-3</v>
      </c>
      <c r="BQ98">
        <f>'R12-S8 MRIO'!BQ98/'R12-S8 MRIO'!$BQ$100</f>
        <v>1.4155003971230672E-3</v>
      </c>
      <c r="BR98">
        <f>'R12-S8 MRIO'!BR98/'R12-S8 MRIO'!$BR$100</f>
        <v>2.343973176613699E-3</v>
      </c>
      <c r="BS98">
        <f>'R12-S8 MRIO'!BS98/'R12-S8 MRIO'!$BS$100</f>
        <v>1.4908187304482584E-3</v>
      </c>
      <c r="BT98">
        <f>'R12-S8 MRIO'!BT98/'R12-S8 MRIO'!$BT$100</f>
        <v>2.7663485494197258E-2</v>
      </c>
      <c r="BU98">
        <f>'R12-S8 MRIO'!BU98/'R12-S8 MRIO'!$BU$100</f>
        <v>1.8745775145944596E-2</v>
      </c>
      <c r="BV98">
        <f>'R12-S8 MRIO'!BV98/'R12-S8 MRIO'!$BV$100</f>
        <v>2.299112384441253E-3</v>
      </c>
      <c r="BW98">
        <f>'R12-S8 MRIO'!BW98/'R12-S8 MRIO'!$BW$100</f>
        <v>2.0042699924466159E-4</v>
      </c>
      <c r="BX98">
        <f>'R12-S8 MRIO'!BX98/'R12-S8 MRIO'!$BX$100</f>
        <v>5.2268657566488224E-3</v>
      </c>
      <c r="BY98">
        <f>'R12-S8 MRIO'!BY98/'R12-S8 MRIO'!$BY$100</f>
        <v>1.5414078760136185E-3</v>
      </c>
      <c r="BZ98">
        <f>'R12-S8 MRIO'!BZ98/'R12-S8 MRIO'!$BZ$100</f>
        <v>3.762476470556316E-3</v>
      </c>
      <c r="CA98">
        <f>'R12-S8 MRIO'!CA98/'R12-S8 MRIO'!$CA$100</f>
        <v>2.7504826949541687E-3</v>
      </c>
      <c r="CB98">
        <f>'R12-S8 MRIO'!CB98/'R12-S8 MRIO'!$CB$100</f>
        <v>2.1395521714484458E-2</v>
      </c>
      <c r="CC98">
        <f>'R12-S8 MRIO'!CC98/'R12-S8 MRIO'!$CC$100</f>
        <v>8.2576930019716624E-3</v>
      </c>
      <c r="CD98">
        <f>'R12-S8 MRIO'!CD98/'R12-S8 MRIO'!$CD$100</f>
        <v>1.8291656815683523E-3</v>
      </c>
      <c r="CE98">
        <f>'R12-S8 MRIO'!CE98/'R12-S8 MRIO'!$CE$100</f>
        <v>1.0045095146722605E-3</v>
      </c>
      <c r="CF98">
        <f>'R12-S8 MRIO'!CF98/'R12-S8 MRIO'!$CF$100</f>
        <v>1.8678040420268122E-3</v>
      </c>
      <c r="CG98">
        <f>'R12-S8 MRIO'!CG98/'R12-S8 MRIO'!$CG$100</f>
        <v>2.9596593337915295E-3</v>
      </c>
      <c r="CH98">
        <f>'R12-S8 MRIO'!CH98/'R12-S8 MRIO'!$CH$100</f>
        <v>1.8724155839156876E-3</v>
      </c>
      <c r="CI98">
        <f>'R12-S8 MRIO'!CI98/'R12-S8 MRIO'!$CI$100</f>
        <v>2.4406563693451146E-3</v>
      </c>
      <c r="CU98" s="5">
        <f t="shared" si="2"/>
        <v>1.1301078613625255</v>
      </c>
      <c r="CV98" s="2">
        <v>53.816795349121101</v>
      </c>
      <c r="CW98" s="2">
        <v>374.54998779296898</v>
      </c>
      <c r="CX98" s="2">
        <v>2079.08081054688</v>
      </c>
      <c r="CY98" s="2">
        <v>184.74377441406301</v>
      </c>
      <c r="CZ98" s="2">
        <v>3653.724609375</v>
      </c>
      <c r="DA98" s="2">
        <v>1612.87194824219</v>
      </c>
      <c r="DB98" s="2">
        <v>11132.16796875</v>
      </c>
      <c r="DC98" s="2">
        <v>3948.0498046875</v>
      </c>
      <c r="DD98" s="2">
        <v>1051.72326660156</v>
      </c>
      <c r="DE98" s="2">
        <v>199.19140625</v>
      </c>
      <c r="DF98" s="2">
        <v>57614.56640625</v>
      </c>
      <c r="DG98" s="2">
        <v>22376670.9375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7695577</v>
      </c>
      <c r="DT98" s="3">
        <f>'[1]GovtExp (VDGM+VIGM)'!C97</f>
        <v>7.4154167175293004</v>
      </c>
      <c r="DU98" s="3">
        <f>'[1]GovtExp (VDGM+VIGM)'!D97</f>
        <v>42.633449554443402</v>
      </c>
      <c r="DV98" s="3">
        <f>'[1]GovtExp (VDGM+VIGM)'!E97</f>
        <v>324.21356201171898</v>
      </c>
      <c r="DW98" s="3">
        <f>'[1]GovtExp (VDGM+VIGM)'!F97</f>
        <v>13.075410842895501</v>
      </c>
      <c r="DX98" s="3">
        <f>'[1]GovtExp (VDGM+VIGM)'!G97</f>
        <v>359.73275756835898</v>
      </c>
      <c r="DY98" s="3">
        <f>'[1]GovtExp (VDGM+VIGM)'!H97</f>
        <v>201.72351074218801</v>
      </c>
      <c r="DZ98" s="3">
        <f>'[1]GovtExp (VDGM+VIGM)'!I97</f>
        <v>1127.63818359375</v>
      </c>
      <c r="EA98" s="3">
        <f>'[1]GovtExp (VDGM+VIGM)'!J97</f>
        <v>434.576171875</v>
      </c>
      <c r="EB98" s="3">
        <f>'[1]GovtExp (VDGM+VIGM)'!K97</f>
        <v>163.383056640625</v>
      </c>
      <c r="EC98" s="3">
        <f>'[1]GovtExp (VDGM+VIGM)'!L97</f>
        <v>48.138771057128899</v>
      </c>
      <c r="ED98" s="3">
        <f>'[1]GovtExp (VDGM+VIGM)'!M97</f>
        <v>6026.95751953125</v>
      </c>
      <c r="EE98" s="3">
        <f>'[1]GovtExp (VDGM+VIGM)'!N97</f>
        <v>9894855</v>
      </c>
      <c r="EF98" s="3">
        <f>[1]Export!C97</f>
        <v>267.72879028320301</v>
      </c>
      <c r="EG98" s="3">
        <f>[1]Export!D97</f>
        <v>1413.76647949219</v>
      </c>
      <c r="EH98" s="3">
        <f>[1]Export!E97</f>
        <v>8904.857421875</v>
      </c>
      <c r="EI98" s="3">
        <f>[1]Export!F97</f>
        <v>642.79309082031295</v>
      </c>
      <c r="EJ98" s="3">
        <f>[1]Export!G97</f>
        <v>16311.861328125</v>
      </c>
      <c r="EK98" s="3">
        <f>[1]Export!H97</f>
        <v>8239.873046875</v>
      </c>
      <c r="EL98" s="3">
        <f>[1]Export!I97</f>
        <v>70301.1796875</v>
      </c>
      <c r="EM98" s="3">
        <f>[1]Export!J97</f>
        <v>18364.35546875</v>
      </c>
      <c r="EN98" s="3">
        <f>[1]Export!K97</f>
        <v>5086.21630859375</v>
      </c>
      <c r="EO98" s="3">
        <f>[1]Export!L97</f>
        <v>1117.02563476563</v>
      </c>
      <c r="EP98" s="3">
        <f>[1]Export!M97</f>
        <v>290787.4375</v>
      </c>
      <c r="EQ98" s="3">
        <f>[1]Export!N97</f>
        <v>1888603.125</v>
      </c>
      <c r="ER98">
        <f t="shared" si="3"/>
        <v>42367799.392061196</v>
      </c>
    </row>
    <row r="99" spans="1:148" x14ac:dyDescent="0.35">
      <c r="A99" s="1" t="s">
        <v>16</v>
      </c>
      <c r="B99" t="s">
        <v>24</v>
      </c>
      <c r="C99">
        <f>'R12-S8 MRIO'!C99/'R12-S8 MRIO'!$C$100</f>
        <v>2.3205971344927347E-7</v>
      </c>
      <c r="D99">
        <f>'R12-S8 MRIO'!D99/'R12-S8 MRIO'!$D$100</f>
        <v>4.7274719277314436E-8</v>
      </c>
      <c r="E99">
        <f>'R12-S8 MRIO'!E99/'R12-S8 MRIO'!$E$100</f>
        <v>5.4152559628857784E-8</v>
      </c>
      <c r="F99">
        <f>'R12-S8 MRIO'!F99/'R12-S8 MRIO'!$F$100</f>
        <v>1.0900388140949766E-7</v>
      </c>
      <c r="G99">
        <f>'R12-S8 MRIO'!G99/'R12-S8 MRIO'!$G$100</f>
        <v>4.8799832812983016E-8</v>
      </c>
      <c r="H99">
        <f>'R12-S8 MRIO'!H99/'R12-S8 MRIO'!$H$100</f>
        <v>7.9543034761564309E-8</v>
      </c>
      <c r="I99">
        <f>'R12-S8 MRIO'!I99/'R12-S8 MRIO'!$I$100</f>
        <v>3.4624158766633927E-8</v>
      </c>
      <c r="J99">
        <f>'R12-S8 MRIO'!J99/'R12-S8 MRIO'!$J$100</f>
        <v>5.3860624322329102E-7</v>
      </c>
      <c r="K99">
        <f>'R12-S8 MRIO'!K99/'R12-S8 MRIO'!$K$100</f>
        <v>1.1831967787509921E-7</v>
      </c>
      <c r="L99">
        <f>'R12-S8 MRIO'!L99/'R12-S8 MRIO'!$L$100</f>
        <v>3.0324053948258307E-6</v>
      </c>
      <c r="M99">
        <f>'R12-S8 MRIO'!M99/'R12-S8 MRIO'!$M$100</f>
        <v>5.9098334709922677E-8</v>
      </c>
      <c r="N99">
        <f>'R12-S8 MRIO'!N99/'R12-S8 MRIO'!$N$100</f>
        <v>3.8982287592207613E-7</v>
      </c>
      <c r="O99">
        <f>'R12-S8 MRIO'!O99/'R12-S8 MRIO'!$O$100</f>
        <v>1.042586781094594E-7</v>
      </c>
      <c r="P99">
        <f>'R12-S8 MRIO'!P99/'R12-S8 MRIO'!$P$100</f>
        <v>3.1344618043397808E-7</v>
      </c>
      <c r="Q99">
        <f>'R12-S8 MRIO'!Q99/'R12-S8 MRIO'!$Q$100</f>
        <v>5.6819171186564567E-7</v>
      </c>
      <c r="R99">
        <f>'R12-S8 MRIO'!R99/'R12-S8 MRIO'!$R$100</f>
        <v>4.2920190423337809E-6</v>
      </c>
      <c r="S99">
        <f>'R12-S8 MRIO'!S99/'R12-S8 MRIO'!$S$100</f>
        <v>6.0880348100815031E-8</v>
      </c>
      <c r="T99">
        <f>'R12-S8 MRIO'!T99/'R12-S8 MRIO'!$T$100</f>
        <v>6.5720353290041332E-8</v>
      </c>
      <c r="U99">
        <f>'R12-S8 MRIO'!U99/'R12-S8 MRIO'!$U$100</f>
        <v>2.1157356495012E-8</v>
      </c>
      <c r="V99">
        <f>'R12-S8 MRIO'!V99/'R12-S8 MRIO'!$V$100</f>
        <v>8.6569630525797775E-8</v>
      </c>
      <c r="W99">
        <f>'R12-S8 MRIO'!W99/'R12-S8 MRIO'!$W$100</f>
        <v>4.1393039950123376E-8</v>
      </c>
      <c r="X99">
        <f>'R12-S8 MRIO'!X99/'R12-S8 MRIO'!$X$100</f>
        <v>6.2102260949829275E-8</v>
      </c>
      <c r="Y99">
        <f>'R12-S8 MRIO'!Y99/'R12-S8 MRIO'!$Y$100</f>
        <v>1.137181011514396E-7</v>
      </c>
      <c r="Z99">
        <f>'R12-S8 MRIO'!Z99/'R12-S8 MRIO'!$Z$100</f>
        <v>1.6097385025322534E-6</v>
      </c>
      <c r="AA99">
        <f>'R12-S8 MRIO'!AA99/'R12-S8 MRIO'!$AA$100</f>
        <v>5.5753561922403878E-8</v>
      </c>
      <c r="AB99">
        <f>'R12-S8 MRIO'!AB99/'R12-S8 MRIO'!$AB$100</f>
        <v>1.4972828922900169E-6</v>
      </c>
      <c r="AC99">
        <f>'R12-S8 MRIO'!AC99/'R12-S8 MRIO'!$AC$100</f>
        <v>2.3022233507255948E-8</v>
      </c>
      <c r="AD99">
        <f>'R12-S8 MRIO'!AD99/'R12-S8 MRIO'!$AD$100</f>
        <v>4.3672481037159075E-7</v>
      </c>
      <c r="AE99">
        <f>'R12-S8 MRIO'!AE99/'R12-S8 MRIO'!$AE$100</f>
        <v>1.0682760492645387E-7</v>
      </c>
      <c r="AF99">
        <f>'R12-S8 MRIO'!AF99/'R12-S8 MRIO'!$AF$100</f>
        <v>1.0489016740701356E-7</v>
      </c>
      <c r="AG99">
        <f>'R12-S8 MRIO'!AG99/'R12-S8 MRIO'!$AG$100</f>
        <v>1.4050943103362912E-8</v>
      </c>
      <c r="AH99">
        <f>'R12-S8 MRIO'!AH99/'R12-S8 MRIO'!$AH$100</f>
        <v>4.5517141102237824E-7</v>
      </c>
      <c r="AI99">
        <f>'R12-S8 MRIO'!AI99/'R12-S8 MRIO'!$AI$100</f>
        <v>3.675785230283341E-7</v>
      </c>
      <c r="AJ99">
        <f>'R12-S8 MRIO'!AJ99/'R12-S8 MRIO'!$AJ$100</f>
        <v>7.7749732024898395E-7</v>
      </c>
      <c r="AK99">
        <f>'R12-S8 MRIO'!AK99/'R12-S8 MRIO'!$AK$100</f>
        <v>3.2622663053672966E-7</v>
      </c>
      <c r="AL99">
        <f>'R12-S8 MRIO'!AL99/'R12-S8 MRIO'!$AL$100</f>
        <v>9.3907574729860828E-7</v>
      </c>
      <c r="AM99">
        <f>'R12-S8 MRIO'!AM99/'R12-S8 MRIO'!$AM$100</f>
        <v>2.8965085818341614E-7</v>
      </c>
      <c r="AN99">
        <f>'R12-S8 MRIO'!AN99/'R12-S8 MRIO'!$AN$100</f>
        <v>3.2674941536158463E-7</v>
      </c>
      <c r="AO99">
        <f>'R12-S8 MRIO'!AO99/'R12-S8 MRIO'!$AO$100</f>
        <v>3.0418889455766885E-7</v>
      </c>
      <c r="AP99">
        <f>'R12-S8 MRIO'!AP99/'R12-S8 MRIO'!$AP$100</f>
        <v>9.8184599737338741E-6</v>
      </c>
      <c r="AQ99">
        <f>'R12-S8 MRIO'!AQ99/'R12-S8 MRIO'!$AQ$100</f>
        <v>3.4190974553745357E-8</v>
      </c>
      <c r="AR99">
        <f>'R12-S8 MRIO'!AR99/'R12-S8 MRIO'!$AR$100</f>
        <v>3.1183119915326952E-7</v>
      </c>
      <c r="AS99">
        <f>'R12-S8 MRIO'!AS99/'R12-S8 MRIO'!$AS$100</f>
        <v>4.6113926064201241E-8</v>
      </c>
      <c r="AT99">
        <f>'R12-S8 MRIO'!AT99/'R12-S8 MRIO'!$AT$100</f>
        <v>4.5144413371910787E-7</v>
      </c>
      <c r="AU99">
        <f>'R12-S8 MRIO'!AU99/'R12-S8 MRIO'!$AU$100</f>
        <v>1.2619140054379578E-7</v>
      </c>
      <c r="AV99">
        <f>'R12-S8 MRIO'!AV99/'R12-S8 MRIO'!$AV$100</f>
        <v>2.4854757537969732E-7</v>
      </c>
      <c r="AW99">
        <f>'R12-S8 MRIO'!AW99/'R12-S8 MRIO'!$AW$100</f>
        <v>4.7432921285234515E-7</v>
      </c>
      <c r="AX99">
        <f>'R12-S8 MRIO'!AX99/'R12-S8 MRIO'!$AX$100</f>
        <v>3.5240349349065255E-6</v>
      </c>
      <c r="AY99">
        <f>'R12-S8 MRIO'!AY99/'R12-S8 MRIO'!$AY$100</f>
        <v>2.3225103203967176E-6</v>
      </c>
      <c r="AZ99">
        <f>'R12-S8 MRIO'!AZ99/'R12-S8 MRIO'!$AZ$100</f>
        <v>1.3049307841915467E-7</v>
      </c>
      <c r="BA99">
        <f>'R12-S8 MRIO'!BA99/'R12-S8 MRIO'!$BA$100</f>
        <v>4.3782677442282889E-7</v>
      </c>
      <c r="BB99">
        <f>'R12-S8 MRIO'!BB99/'R12-S8 MRIO'!$BB$100</f>
        <v>4.5381181505067775E-7</v>
      </c>
      <c r="BC99">
        <f>'R12-S8 MRIO'!BC99/'R12-S8 MRIO'!$BC$100</f>
        <v>1.1543684208872202E-7</v>
      </c>
      <c r="BD99">
        <f>'R12-S8 MRIO'!BD99/'R12-S8 MRIO'!$BD$100</f>
        <v>1.3102680592833102E-7</v>
      </c>
      <c r="BE99">
        <f>'R12-S8 MRIO'!BE99/'R12-S8 MRIO'!$BE$100</f>
        <v>3.8347777596502767E-7</v>
      </c>
      <c r="BF99">
        <f>'R12-S8 MRIO'!BF99/'R12-S8 MRIO'!$BF$100</f>
        <v>7.0213388552207207E-6</v>
      </c>
      <c r="BG99">
        <f>'R12-S8 MRIO'!BG99/'R12-S8 MRIO'!$BG$100</f>
        <v>2.3266592724819317E-5</v>
      </c>
      <c r="BH99">
        <f>'R12-S8 MRIO'!BH99/'R12-S8 MRIO'!$BH$100</f>
        <v>1.1925490063849329E-5</v>
      </c>
      <c r="BI99">
        <f>'R12-S8 MRIO'!BI99/'R12-S8 MRIO'!$BI$100</f>
        <v>1.2070957883693242E-5</v>
      </c>
      <c r="BJ99">
        <f>'R12-S8 MRIO'!BJ99/'R12-S8 MRIO'!$BJ$100</f>
        <v>3.1494485703990469E-5</v>
      </c>
      <c r="BK99">
        <f>'R12-S8 MRIO'!BK99/'R12-S8 MRIO'!$BK$100</f>
        <v>9.9889783183250581E-6</v>
      </c>
      <c r="BL99">
        <f>'R12-S8 MRIO'!BL99/'R12-S8 MRIO'!$BL$100</f>
        <v>3.1362899601554161E-5</v>
      </c>
      <c r="BM99">
        <f>'R12-S8 MRIO'!BM99/'R12-S8 MRIO'!$BM$100</f>
        <v>7.1230375096928054E-5</v>
      </c>
      <c r="BN99">
        <f>'R12-S8 MRIO'!BN99/'R12-S8 MRIO'!$BN$100</f>
        <v>3.1906466100674704E-4</v>
      </c>
      <c r="BO99">
        <f>'R12-S8 MRIO'!BO99/'R12-S8 MRIO'!$BO$100</f>
        <v>2.1244758823336251E-5</v>
      </c>
      <c r="BP99">
        <f>'R12-S8 MRIO'!BP99/'R12-S8 MRIO'!$BP$100</f>
        <v>9.5995737673900417E-5</v>
      </c>
      <c r="BQ99">
        <f>'R12-S8 MRIO'!BQ99/'R12-S8 MRIO'!$BQ$100</f>
        <v>9.8490545879174959E-6</v>
      </c>
      <c r="BR99">
        <f>'R12-S8 MRIO'!BR99/'R12-S8 MRIO'!$BR$100</f>
        <v>4.3515962206351047E-5</v>
      </c>
      <c r="BS99">
        <f>'R12-S8 MRIO'!BS99/'R12-S8 MRIO'!$BS$100</f>
        <v>1.0623858783065243E-5</v>
      </c>
      <c r="BT99">
        <f>'R12-S8 MRIO'!BT99/'R12-S8 MRIO'!$BT$100</f>
        <v>9.4099913825263691E-5</v>
      </c>
      <c r="BU99">
        <f>'R12-S8 MRIO'!BU99/'R12-S8 MRIO'!$BU$100</f>
        <v>1.4554885164088676E-4</v>
      </c>
      <c r="BV99">
        <f>'R12-S8 MRIO'!BV99/'R12-S8 MRIO'!$BV$100</f>
        <v>5.4634509399220318E-4</v>
      </c>
      <c r="BW99">
        <f>'R12-S8 MRIO'!BW99/'R12-S8 MRIO'!$BW$100</f>
        <v>8.03953604389908E-7</v>
      </c>
      <c r="BX99">
        <f>'R12-S8 MRIO'!BX99/'R12-S8 MRIO'!$BX$100</f>
        <v>3.148894417427866E-6</v>
      </c>
      <c r="BY99">
        <f>'R12-S8 MRIO'!BY99/'R12-S8 MRIO'!$BY$100</f>
        <v>4.5192560789919487E-7</v>
      </c>
      <c r="BZ99">
        <f>'R12-S8 MRIO'!BZ99/'R12-S8 MRIO'!$BZ$100</f>
        <v>3.1054840293334605E-6</v>
      </c>
      <c r="CA99">
        <f>'R12-S8 MRIO'!CA99/'R12-S8 MRIO'!$CA$100</f>
        <v>8.0468034831642882E-7</v>
      </c>
      <c r="CB99">
        <f>'R12-S8 MRIO'!CB99/'R12-S8 MRIO'!$CB$100</f>
        <v>2.1516073551695717E-6</v>
      </c>
      <c r="CC99">
        <f>'R12-S8 MRIO'!CC99/'R12-S8 MRIO'!$CC$100</f>
        <v>4.2390413285230441E-6</v>
      </c>
      <c r="CD99">
        <f>'R12-S8 MRIO'!CD99/'R12-S8 MRIO'!$CD$100</f>
        <v>2.9884723260517239E-5</v>
      </c>
      <c r="CE99">
        <f>'R12-S8 MRIO'!CE99/'R12-S8 MRIO'!$CE$100</f>
        <v>8.3839264628297382E-6</v>
      </c>
      <c r="CF99">
        <f>'R12-S8 MRIO'!CF99/'R12-S8 MRIO'!$CF$100</f>
        <v>3.6341676547570315E-6</v>
      </c>
      <c r="CG99">
        <f>'R12-S8 MRIO'!CG99/'R12-S8 MRIO'!$CG$100</f>
        <v>2.5771170093835527E-6</v>
      </c>
      <c r="CH99">
        <f>'R12-S8 MRIO'!CH99/'R12-S8 MRIO'!$CH$100</f>
        <v>5.6738264355094455E-6</v>
      </c>
      <c r="CI99">
        <f>'R12-S8 MRIO'!CI99/'R12-S8 MRIO'!$CI$100</f>
        <v>2.2765135802141048E-6</v>
      </c>
      <c r="CU99" s="5">
        <f t="shared" si="2"/>
        <v>1.5889021952716664E-3</v>
      </c>
      <c r="CV99" s="2">
        <v>2.5671932380646502E-3</v>
      </c>
      <c r="CW99" s="2">
        <v>2.8542466461658499E-2</v>
      </c>
      <c r="CX99" s="2">
        <v>0.17687065899372101</v>
      </c>
      <c r="CY99" s="2">
        <v>1.2493987567722801E-2</v>
      </c>
      <c r="CZ99" s="2">
        <v>1.24059522151947</v>
      </c>
      <c r="DA99" s="2">
        <v>0.238655865192413</v>
      </c>
      <c r="DB99" s="2">
        <v>0.37711524963378901</v>
      </c>
      <c r="DC99" s="2">
        <v>48.611324310302699</v>
      </c>
      <c r="DD99" s="2">
        <v>35.985797882080099</v>
      </c>
      <c r="DE99" s="2">
        <v>0.43639239668846103</v>
      </c>
      <c r="DF99" s="2">
        <v>301.21765136718801</v>
      </c>
      <c r="DG99" s="2">
        <v>606669.9462890625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 s="3">
        <f>'[1]GovtExp (VDGM+VIGM)'!C98</f>
        <v>0</v>
      </c>
      <c r="DU99" s="3">
        <f>'[1]GovtExp (VDGM+VIGM)'!D98</f>
        <v>0</v>
      </c>
      <c r="DV99" s="3">
        <f>'[1]GovtExp (VDGM+VIGM)'!E98</f>
        <v>0</v>
      </c>
      <c r="DW99" s="3">
        <f>'[1]GovtExp (VDGM+VIGM)'!F98</f>
        <v>0</v>
      </c>
      <c r="DX99" s="3">
        <f>'[1]GovtExp (VDGM+VIGM)'!G98</f>
        <v>0</v>
      </c>
      <c r="DY99" s="3">
        <f>'[1]GovtExp (VDGM+VIGM)'!H98</f>
        <v>0</v>
      </c>
      <c r="DZ99" s="3">
        <f>'[1]GovtExp (VDGM+VIGM)'!I98</f>
        <v>0</v>
      </c>
      <c r="EA99" s="3">
        <f>'[1]GovtExp (VDGM+VIGM)'!J98</f>
        <v>0</v>
      </c>
      <c r="EB99" s="3">
        <f>'[1]GovtExp (VDGM+VIGM)'!K98</f>
        <v>0</v>
      </c>
      <c r="EC99" s="3">
        <f>'[1]GovtExp (VDGM+VIGM)'!L98</f>
        <v>0</v>
      </c>
      <c r="ED99" s="3">
        <f>'[1]GovtExp (VDGM+VIGM)'!M98</f>
        <v>0</v>
      </c>
      <c r="EE99" s="3">
        <f>'[1]GovtExp (VDGM+VIGM)'!N98</f>
        <v>0</v>
      </c>
      <c r="EF99" s="3">
        <f>[1]Export!C98</f>
        <v>5.7098194956779497E-3</v>
      </c>
      <c r="EG99" s="3">
        <f>[1]Export!D98</f>
        <v>5.6102752685546903E-2</v>
      </c>
      <c r="EH99" s="3">
        <f>[1]Export!E98</f>
        <v>0.35665866732597401</v>
      </c>
      <c r="EI99" s="3">
        <f>[1]Export!F98</f>
        <v>2.52128727734089E-2</v>
      </c>
      <c r="EJ99" s="3">
        <f>[1]Export!G98</f>
        <v>2.4617764949798602</v>
      </c>
      <c r="EK99" s="3">
        <f>[1]Export!H98</f>
        <v>0.472566187381744</v>
      </c>
      <c r="EL99" s="3">
        <f>[1]Export!I98</f>
        <v>0.76917648315429699</v>
      </c>
      <c r="EM99" s="3">
        <f>[1]Export!J98</f>
        <v>95.5921630859375</v>
      </c>
      <c r="EN99" s="3">
        <f>[1]Export!K98</f>
        <v>72.863288879394503</v>
      </c>
      <c r="EO99" s="3">
        <f>[1]Export!L98</f>
        <v>0.89731192588806197</v>
      </c>
      <c r="EP99" s="3">
        <f>[1]Export!M98</f>
        <v>627.95684814453102</v>
      </c>
      <c r="EQ99" s="3">
        <f>[1]Export!N98</f>
        <v>56192.546875</v>
      </c>
      <c r="ER99">
        <f t="shared" si="3"/>
        <v>664052.28116377932</v>
      </c>
    </row>
  </sheetData>
  <mergeCells count="6">
    <mergeCell ref="ER1:ER3"/>
    <mergeCell ref="C1:CT1"/>
    <mergeCell ref="CV1:DG1"/>
    <mergeCell ref="DH1:DS1"/>
    <mergeCell ref="DT1:EE1"/>
    <mergeCell ref="EF1:E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" sqref="C1:CT1"/>
    </sheetView>
  </sheetViews>
  <sheetFormatPr defaultRowHeight="14.5" x14ac:dyDescent="0.35"/>
  <cols>
    <col min="3" max="85" width="8.81640625" bestFit="1" customWidth="1"/>
    <col min="86" max="87" width="10.81640625" bestFit="1" customWidth="1"/>
    <col min="88" max="88" width="8.81640625" bestFit="1" customWidth="1"/>
    <col min="89" max="89" width="10.81640625" bestFit="1" customWidth="1"/>
    <col min="90" max="93" width="8.81640625" bestFit="1" customWidth="1"/>
    <col min="94" max="94" width="11.81640625" bestFit="1" customWidth="1"/>
    <col min="95" max="95" width="10.81640625" bestFit="1" customWidth="1"/>
    <col min="96" max="96" width="8.81640625" bestFit="1" customWidth="1"/>
    <col min="97" max="97" width="10.81640625" bestFit="1" customWidth="1"/>
    <col min="98" max="98" width="8.81640625" bestFit="1" customWidth="1"/>
    <col min="99" max="99" width="13.6328125" bestFit="1" customWidth="1"/>
    <col min="134" max="134" width="9" bestFit="1" customWidth="1"/>
    <col min="148" max="148" width="13.6328125" bestFit="1" customWidth="1"/>
    <col min="150" max="150" width="11.81640625" bestFit="1" customWidth="1"/>
    <col min="151" max="151" width="13.6328125" bestFit="1" customWidth="1"/>
  </cols>
  <sheetData>
    <row r="1" spans="1:151" x14ac:dyDescent="0.35">
      <c r="A1" t="s">
        <v>86</v>
      </c>
      <c r="C1" s="57" t="s">
        <v>0</v>
      </c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4"/>
      <c r="CV1" s="57" t="s">
        <v>1</v>
      </c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 t="s">
        <v>52</v>
      </c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 t="s">
        <v>2</v>
      </c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 t="s">
        <v>3</v>
      </c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 t="s">
        <v>4</v>
      </c>
    </row>
    <row r="2" spans="1:151" x14ac:dyDescent="0.35"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6</v>
      </c>
      <c r="L2" s="1" t="s">
        <v>6</v>
      </c>
      <c r="M2" s="1" t="s">
        <v>6</v>
      </c>
      <c r="N2" s="1" t="s">
        <v>6</v>
      </c>
      <c r="O2" s="1" t="s">
        <v>6</v>
      </c>
      <c r="P2" s="1" t="s">
        <v>6</v>
      </c>
      <c r="Q2" s="1" t="s">
        <v>6</v>
      </c>
      <c r="R2" s="1" t="s">
        <v>6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10</v>
      </c>
      <c r="AR2" s="1" t="s">
        <v>10</v>
      </c>
      <c r="AS2" s="1" t="s">
        <v>10</v>
      </c>
      <c r="AT2" s="1" t="s">
        <v>10</v>
      </c>
      <c r="AU2" s="1" t="s">
        <v>10</v>
      </c>
      <c r="AV2" s="1" t="s">
        <v>10</v>
      </c>
      <c r="AW2" s="1" t="s">
        <v>10</v>
      </c>
      <c r="AX2" s="1" t="s">
        <v>10</v>
      </c>
      <c r="AY2" s="1" t="s">
        <v>11</v>
      </c>
      <c r="AZ2" s="1" t="s">
        <v>11</v>
      </c>
      <c r="BA2" s="1" t="s">
        <v>11</v>
      </c>
      <c r="BB2" s="1" t="s">
        <v>11</v>
      </c>
      <c r="BC2" s="1" t="s">
        <v>11</v>
      </c>
      <c r="BD2" s="1" t="s">
        <v>11</v>
      </c>
      <c r="BE2" s="1" t="s">
        <v>11</v>
      </c>
      <c r="BF2" s="1" t="s">
        <v>11</v>
      </c>
      <c r="BG2" s="1" t="s">
        <v>12</v>
      </c>
      <c r="BH2" s="1" t="s">
        <v>12</v>
      </c>
      <c r="BI2" s="1" t="s">
        <v>12</v>
      </c>
      <c r="BJ2" s="1" t="s">
        <v>12</v>
      </c>
      <c r="BK2" s="1" t="s">
        <v>12</v>
      </c>
      <c r="BL2" s="1" t="s">
        <v>12</v>
      </c>
      <c r="BM2" s="1" t="s">
        <v>12</v>
      </c>
      <c r="BN2" s="1" t="s">
        <v>12</v>
      </c>
      <c r="BO2" s="1" t="s">
        <v>13</v>
      </c>
      <c r="BP2" s="1" t="s">
        <v>13</v>
      </c>
      <c r="BQ2" s="1" t="s">
        <v>13</v>
      </c>
      <c r="BR2" s="1" t="s">
        <v>13</v>
      </c>
      <c r="BS2" s="1" t="s">
        <v>13</v>
      </c>
      <c r="BT2" s="1" t="s">
        <v>13</v>
      </c>
      <c r="BU2" s="1" t="s">
        <v>13</v>
      </c>
      <c r="BV2" s="1" t="s">
        <v>13</v>
      </c>
      <c r="BW2" s="1" t="s">
        <v>14</v>
      </c>
      <c r="BX2" s="1" t="s">
        <v>14</v>
      </c>
      <c r="BY2" s="1" t="s">
        <v>14</v>
      </c>
      <c r="BZ2" s="1" t="s">
        <v>14</v>
      </c>
      <c r="CA2" s="1" t="s">
        <v>14</v>
      </c>
      <c r="CB2" s="1" t="s">
        <v>14</v>
      </c>
      <c r="CC2" s="1" t="s">
        <v>14</v>
      </c>
      <c r="CD2" s="1" t="s">
        <v>14</v>
      </c>
      <c r="CE2" s="1" t="s">
        <v>15</v>
      </c>
      <c r="CF2" s="1" t="s">
        <v>15</v>
      </c>
      <c r="CG2" s="1" t="s">
        <v>15</v>
      </c>
      <c r="CH2" s="1" t="s">
        <v>15</v>
      </c>
      <c r="CI2" s="1" t="s">
        <v>15</v>
      </c>
      <c r="CJ2" s="1" t="s">
        <v>15</v>
      </c>
      <c r="CK2" s="1" t="s">
        <v>15</v>
      </c>
      <c r="CL2" s="1" t="s">
        <v>15</v>
      </c>
      <c r="CM2" s="1" t="s">
        <v>16</v>
      </c>
      <c r="CN2" s="1" t="s">
        <v>16</v>
      </c>
      <c r="CO2" s="1" t="s">
        <v>16</v>
      </c>
      <c r="CP2" s="1" t="s">
        <v>16</v>
      </c>
      <c r="CQ2" s="1" t="s">
        <v>16</v>
      </c>
      <c r="CR2" s="1" t="s">
        <v>16</v>
      </c>
      <c r="CS2" s="1" t="s">
        <v>16</v>
      </c>
      <c r="CT2" s="1" t="s">
        <v>16</v>
      </c>
      <c r="CU2" s="1"/>
      <c r="CV2" t="s">
        <v>5</v>
      </c>
      <c r="CW2" t="s">
        <v>6</v>
      </c>
      <c r="CX2" t="s">
        <v>7</v>
      </c>
      <c r="CY2" t="s">
        <v>8</v>
      </c>
      <c r="CZ2" t="s">
        <v>9</v>
      </c>
      <c r="DA2" t="s">
        <v>10</v>
      </c>
      <c r="DB2" t="s">
        <v>11</v>
      </c>
      <c r="DC2" t="s">
        <v>12</v>
      </c>
      <c r="DD2" t="s">
        <v>13</v>
      </c>
      <c r="DE2" t="s">
        <v>14</v>
      </c>
      <c r="DF2" t="s">
        <v>15</v>
      </c>
      <c r="DG2" t="s">
        <v>16</v>
      </c>
      <c r="DH2" t="s">
        <v>5</v>
      </c>
      <c r="DI2" t="s">
        <v>6</v>
      </c>
      <c r="DJ2" t="s">
        <v>7</v>
      </c>
      <c r="DK2" t="s">
        <v>8</v>
      </c>
      <c r="DL2" t="s">
        <v>9</v>
      </c>
      <c r="DM2" t="s">
        <v>10</v>
      </c>
      <c r="DN2" t="s">
        <v>11</v>
      </c>
      <c r="DO2" t="s">
        <v>12</v>
      </c>
      <c r="DP2" t="s">
        <v>13</v>
      </c>
      <c r="DQ2" t="s">
        <v>14</v>
      </c>
      <c r="DR2" t="s">
        <v>15</v>
      </c>
      <c r="DS2" t="s">
        <v>16</v>
      </c>
      <c r="DT2" t="s">
        <v>5</v>
      </c>
      <c r="DU2" t="s">
        <v>6</v>
      </c>
      <c r="DV2" t="s">
        <v>7</v>
      </c>
      <c r="DW2" t="s">
        <v>8</v>
      </c>
      <c r="DX2" t="s">
        <v>9</v>
      </c>
      <c r="DY2" t="s">
        <v>10</v>
      </c>
      <c r="DZ2" t="s">
        <v>11</v>
      </c>
      <c r="EA2" t="s">
        <v>12</v>
      </c>
      <c r="EB2" t="s">
        <v>13</v>
      </c>
      <c r="EC2" t="s">
        <v>14</v>
      </c>
      <c r="ED2" t="s">
        <v>15</v>
      </c>
      <c r="EE2" t="s">
        <v>16</v>
      </c>
      <c r="EF2" t="s">
        <v>5</v>
      </c>
      <c r="EG2" t="s">
        <v>6</v>
      </c>
      <c r="EH2" t="s">
        <v>7</v>
      </c>
      <c r="EI2" t="s">
        <v>8</v>
      </c>
      <c r="EJ2" t="s">
        <v>9</v>
      </c>
      <c r="EK2" t="s">
        <v>10</v>
      </c>
      <c r="EL2" t="s">
        <v>11</v>
      </c>
      <c r="EM2" t="s">
        <v>12</v>
      </c>
      <c r="EN2" t="s">
        <v>13</v>
      </c>
      <c r="EO2" t="s">
        <v>14</v>
      </c>
      <c r="EP2" t="s">
        <v>15</v>
      </c>
      <c r="EQ2" t="s">
        <v>16</v>
      </c>
      <c r="ER2" s="57"/>
    </row>
    <row r="3" spans="1:151" x14ac:dyDescent="0.35"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17</v>
      </c>
      <c r="AB3" t="s">
        <v>18</v>
      </c>
      <c r="AC3" t="s">
        <v>19</v>
      </c>
      <c r="AD3" t="s">
        <v>20</v>
      </c>
      <c r="AE3" t="s">
        <v>21</v>
      </c>
      <c r="AF3" t="s">
        <v>22</v>
      </c>
      <c r="AG3" t="s">
        <v>23</v>
      </c>
      <c r="AH3" t="s">
        <v>24</v>
      </c>
      <c r="AI3" t="s">
        <v>17</v>
      </c>
      <c r="AJ3" t="s">
        <v>18</v>
      </c>
      <c r="AK3" t="s">
        <v>19</v>
      </c>
      <c r="AL3" t="s">
        <v>20</v>
      </c>
      <c r="AM3" t="s">
        <v>21</v>
      </c>
      <c r="AN3" t="s">
        <v>22</v>
      </c>
      <c r="AO3" t="s">
        <v>23</v>
      </c>
      <c r="AP3" t="s">
        <v>24</v>
      </c>
      <c r="AQ3" t="s">
        <v>17</v>
      </c>
      <c r="AR3" t="s">
        <v>18</v>
      </c>
      <c r="AS3" t="s">
        <v>19</v>
      </c>
      <c r="AT3" t="s">
        <v>20</v>
      </c>
      <c r="AU3" t="s">
        <v>21</v>
      </c>
      <c r="AV3" t="s">
        <v>22</v>
      </c>
      <c r="AW3" t="s">
        <v>23</v>
      </c>
      <c r="AX3" t="s">
        <v>24</v>
      </c>
      <c r="AY3" t="s">
        <v>17</v>
      </c>
      <c r="AZ3" t="s">
        <v>18</v>
      </c>
      <c r="BA3" t="s">
        <v>19</v>
      </c>
      <c r="BB3" t="s">
        <v>20</v>
      </c>
      <c r="BC3" t="s">
        <v>21</v>
      </c>
      <c r="BD3" t="s">
        <v>22</v>
      </c>
      <c r="BE3" t="s">
        <v>23</v>
      </c>
      <c r="BF3" t="s">
        <v>24</v>
      </c>
      <c r="BG3" t="s">
        <v>17</v>
      </c>
      <c r="BH3" t="s">
        <v>18</v>
      </c>
      <c r="BI3" t="s">
        <v>19</v>
      </c>
      <c r="BJ3" t="s">
        <v>20</v>
      </c>
      <c r="BK3" t="s">
        <v>21</v>
      </c>
      <c r="BL3" t="s">
        <v>22</v>
      </c>
      <c r="BM3" t="s">
        <v>23</v>
      </c>
      <c r="BN3" t="s">
        <v>24</v>
      </c>
      <c r="BO3" t="s">
        <v>17</v>
      </c>
      <c r="BP3" t="s">
        <v>18</v>
      </c>
      <c r="BQ3" t="s">
        <v>19</v>
      </c>
      <c r="BR3" t="s">
        <v>20</v>
      </c>
      <c r="BS3" t="s">
        <v>21</v>
      </c>
      <c r="BT3" t="s">
        <v>22</v>
      </c>
      <c r="BU3" t="s">
        <v>23</v>
      </c>
      <c r="BV3" t="s">
        <v>24</v>
      </c>
      <c r="BW3" t="s">
        <v>17</v>
      </c>
      <c r="BX3" t="s">
        <v>18</v>
      </c>
      <c r="BY3" t="s">
        <v>19</v>
      </c>
      <c r="BZ3" t="s">
        <v>20</v>
      </c>
      <c r="CA3" t="s">
        <v>21</v>
      </c>
      <c r="CB3" t="s">
        <v>22</v>
      </c>
      <c r="CC3" t="s">
        <v>23</v>
      </c>
      <c r="CD3" t="s">
        <v>24</v>
      </c>
      <c r="CE3" t="s">
        <v>17</v>
      </c>
      <c r="CF3" t="s">
        <v>18</v>
      </c>
      <c r="CG3" t="s">
        <v>19</v>
      </c>
      <c r="CH3" t="s">
        <v>20</v>
      </c>
      <c r="CI3" t="s">
        <v>21</v>
      </c>
      <c r="CJ3" t="s">
        <v>22</v>
      </c>
      <c r="CK3" t="s">
        <v>23</v>
      </c>
      <c r="CL3" t="s">
        <v>24</v>
      </c>
      <c r="CM3" t="s">
        <v>17</v>
      </c>
      <c r="CN3" t="s">
        <v>18</v>
      </c>
      <c r="CO3" t="s">
        <v>19</v>
      </c>
      <c r="CP3" t="s">
        <v>20</v>
      </c>
      <c r="CQ3" t="s">
        <v>21</v>
      </c>
      <c r="CR3" t="s">
        <v>22</v>
      </c>
      <c r="CS3" t="s">
        <v>23</v>
      </c>
      <c r="CT3" t="s">
        <v>24</v>
      </c>
      <c r="CV3" t="s">
        <v>25</v>
      </c>
      <c r="CW3" t="s">
        <v>26</v>
      </c>
      <c r="CX3" t="s">
        <v>27</v>
      </c>
      <c r="CY3" t="s">
        <v>28</v>
      </c>
      <c r="CZ3" t="s">
        <v>29</v>
      </c>
      <c r="DA3" t="s">
        <v>30</v>
      </c>
      <c r="DB3" t="s">
        <v>31</v>
      </c>
      <c r="DC3" t="s">
        <v>32</v>
      </c>
      <c r="DD3" t="s">
        <v>33</v>
      </c>
      <c r="DE3" t="s">
        <v>34</v>
      </c>
      <c r="DF3" t="s">
        <v>35</v>
      </c>
      <c r="DG3" t="s">
        <v>36</v>
      </c>
      <c r="DH3" t="s">
        <v>25</v>
      </c>
      <c r="DI3" t="s">
        <v>26</v>
      </c>
      <c r="DJ3" t="s">
        <v>27</v>
      </c>
      <c r="DK3" t="s">
        <v>28</v>
      </c>
      <c r="DL3" t="s">
        <v>29</v>
      </c>
      <c r="DM3" t="s">
        <v>30</v>
      </c>
      <c r="DN3" t="s">
        <v>31</v>
      </c>
      <c r="DO3" t="s">
        <v>32</v>
      </c>
      <c r="DP3" t="s">
        <v>33</v>
      </c>
      <c r="DQ3" t="s">
        <v>34</v>
      </c>
      <c r="DR3" t="s">
        <v>35</v>
      </c>
      <c r="DS3" t="s">
        <v>36</v>
      </c>
      <c r="DT3" t="s">
        <v>25</v>
      </c>
      <c r="DU3" t="s">
        <v>26</v>
      </c>
      <c r="DV3" t="s">
        <v>27</v>
      </c>
      <c r="DW3" t="s">
        <v>28</v>
      </c>
      <c r="DX3" t="s">
        <v>29</v>
      </c>
      <c r="DY3" t="s">
        <v>30</v>
      </c>
      <c r="DZ3" t="s">
        <v>31</v>
      </c>
      <c r="EA3" t="s">
        <v>32</v>
      </c>
      <c r="EB3" t="s">
        <v>33</v>
      </c>
      <c r="EC3" t="s">
        <v>34</v>
      </c>
      <c r="ED3" t="s">
        <v>35</v>
      </c>
      <c r="EE3" t="s">
        <v>36</v>
      </c>
      <c r="EF3" t="s">
        <v>25</v>
      </c>
      <c r="EG3" t="s">
        <v>26</v>
      </c>
      <c r="EH3" t="s">
        <v>27</v>
      </c>
      <c r="EI3" t="s">
        <v>28</v>
      </c>
      <c r="EJ3" t="s">
        <v>29</v>
      </c>
      <c r="EK3" t="s">
        <v>30</v>
      </c>
      <c r="EL3" t="s">
        <v>31</v>
      </c>
      <c r="EM3" t="s">
        <v>32</v>
      </c>
      <c r="EN3" t="s">
        <v>33</v>
      </c>
      <c r="EO3" t="s">
        <v>34</v>
      </c>
      <c r="EP3" t="s">
        <v>35</v>
      </c>
      <c r="EQ3" t="s">
        <v>36</v>
      </c>
      <c r="ER3" s="57"/>
      <c r="ES3" t="s">
        <v>56</v>
      </c>
      <c r="EU3" t="s">
        <v>59</v>
      </c>
    </row>
    <row r="4" spans="1:151" x14ac:dyDescent="0.35">
      <c r="A4" s="1" t="s">
        <v>5</v>
      </c>
      <c r="B4" t="s">
        <v>17</v>
      </c>
      <c r="C4">
        <f t="array" ref="C4:CT99">'[1]Summary VIFM'!C4:CT99+[1]VDFM!C4:CT99</f>
        <v>2.9069180488586399</v>
      </c>
      <c r="D4">
        <v>2.96440482139587</v>
      </c>
      <c r="E4">
        <v>6.3942745327949496E-2</v>
      </c>
      <c r="F4">
        <v>4.27702092565596E-4</v>
      </c>
      <c r="G4">
        <v>1.0199158191680899</v>
      </c>
      <c r="H4">
        <v>6.1509701481554698E-5</v>
      </c>
      <c r="I4">
        <v>14.3981056213379</v>
      </c>
      <c r="J4">
        <v>2.05439135925189E-7</v>
      </c>
      <c r="K4">
        <v>1.20619090739638E-3</v>
      </c>
      <c r="L4">
        <v>1.5606038505211501E-3</v>
      </c>
      <c r="M4">
        <v>8.7978265946731004E-4</v>
      </c>
      <c r="N4">
        <v>1.29347006350145E-6</v>
      </c>
      <c r="O4">
        <v>4.6354532241821298E-3</v>
      </c>
      <c r="P4">
        <v>1.10913667583645E-7</v>
      </c>
      <c r="Q4">
        <v>2.2667329758405699E-2</v>
      </c>
      <c r="R4">
        <v>4.4221775546970899E-11</v>
      </c>
      <c r="S4">
        <v>8.9324072003364605E-2</v>
      </c>
      <c r="T4">
        <v>9.3979954719543499E-2</v>
      </c>
      <c r="U4">
        <v>6.3512632623314901E-3</v>
      </c>
      <c r="V4">
        <v>1.1858204743475701E-5</v>
      </c>
      <c r="W4">
        <v>3.4119058400392498E-2</v>
      </c>
      <c r="X4">
        <v>6.4245136854879103E-7</v>
      </c>
      <c r="Y4">
        <v>0.47139275074005099</v>
      </c>
      <c r="Z4">
        <v>2.92452478900529E-10</v>
      </c>
      <c r="AA4">
        <v>5.58393832761794E-4</v>
      </c>
      <c r="AB4">
        <v>1.2487755157053501E-3</v>
      </c>
      <c r="AC4">
        <v>2.8253998607397101E-4</v>
      </c>
      <c r="AD4">
        <v>1.83993947189265E-7</v>
      </c>
      <c r="AE4">
        <v>4.7622746205888699E-4</v>
      </c>
      <c r="AF4">
        <v>4.2070840144958799E-9</v>
      </c>
      <c r="AG4">
        <v>5.4898392409086201E-3</v>
      </c>
      <c r="AH4">
        <v>2.7140137359715801E-11</v>
      </c>
      <c r="AI4">
        <v>2.3044204711914098</v>
      </c>
      <c r="AJ4">
        <v>2.48031830787659</v>
      </c>
      <c r="AK4">
        <v>3.2694716006517403E-2</v>
      </c>
      <c r="AL4">
        <v>1.17009440145921E-4</v>
      </c>
      <c r="AM4">
        <v>0.21622858941555001</v>
      </c>
      <c r="AN4">
        <v>4.8570505896350403E-5</v>
      </c>
      <c r="AO4">
        <v>9.9521551132202095</v>
      </c>
      <c r="AP4">
        <v>3.9742773516593396E-9</v>
      </c>
      <c r="AQ4">
        <v>3.74245494604111E-2</v>
      </c>
      <c r="AR4">
        <v>4.15220037102699E-2</v>
      </c>
      <c r="AS4">
        <v>2.5526667013764399E-3</v>
      </c>
      <c r="AT4">
        <v>1.22604444641183E-6</v>
      </c>
      <c r="AU4">
        <v>2.9385564848780602E-3</v>
      </c>
      <c r="AV4">
        <v>1.8535257595431199E-6</v>
      </c>
      <c r="AW4">
        <v>0.20644605159759499</v>
      </c>
      <c r="AX4">
        <v>2.6341769043813899E-11</v>
      </c>
      <c r="AY4">
        <v>0.27616900205612199</v>
      </c>
      <c r="AZ4">
        <v>0.45024150609970098</v>
      </c>
      <c r="BA4">
        <v>6.1513058841228499E-2</v>
      </c>
      <c r="BB4">
        <v>2.8619768272619701E-5</v>
      </c>
      <c r="BC4">
        <v>5.3278859704732902E-2</v>
      </c>
      <c r="BD4">
        <v>2.5148772238026098E-6</v>
      </c>
      <c r="BE4">
        <v>2.8736498355865501</v>
      </c>
      <c r="BF4">
        <v>3.0675509354871601E-10</v>
      </c>
      <c r="BG4">
        <v>0.64099568128585804</v>
      </c>
      <c r="BH4">
        <v>0.59237539768219005</v>
      </c>
      <c r="BI4">
        <v>1.2536209542304299E-3</v>
      </c>
      <c r="BJ4">
        <v>2.0089431927772202E-5</v>
      </c>
      <c r="BK4">
        <v>2.68214214593172E-2</v>
      </c>
      <c r="BL4">
        <v>1.5466380318685001E-6</v>
      </c>
      <c r="BM4">
        <v>2.1567361354827899</v>
      </c>
      <c r="BN4">
        <v>1.8778022192744699E-10</v>
      </c>
      <c r="BO4">
        <v>3.3108761999756102E-3</v>
      </c>
      <c r="BP4">
        <v>4.4387313537299598E-3</v>
      </c>
      <c r="BQ4">
        <v>9.4089726917445703E-4</v>
      </c>
      <c r="BR4">
        <v>2.04893979116605E-7</v>
      </c>
      <c r="BS4">
        <v>8.4071810124442003E-4</v>
      </c>
      <c r="BT4">
        <v>3.6892259913656702E-7</v>
      </c>
      <c r="BU4">
        <v>3.3919401466846501E-2</v>
      </c>
      <c r="BV4">
        <v>3.4238681334564098E-11</v>
      </c>
      <c r="BW4">
        <v>3.2900139922276101E-4</v>
      </c>
      <c r="BX4">
        <v>4.2433050111867498E-4</v>
      </c>
      <c r="BY4">
        <v>2.3992583737708601E-4</v>
      </c>
      <c r="BZ4">
        <v>3.5277270171718598E-7</v>
      </c>
      <c r="CA4">
        <v>1.2640743516385601E-3</v>
      </c>
      <c r="CB4">
        <v>3.0253950455971803E-8</v>
      </c>
      <c r="CC4">
        <v>6.1767711304128196E-3</v>
      </c>
      <c r="CD4">
        <v>1.0818857094918599E-11</v>
      </c>
      <c r="CE4">
        <v>0.256206154823303</v>
      </c>
      <c r="CF4">
        <v>0.63765007257461503</v>
      </c>
      <c r="CG4">
        <v>1.9852321594953499E-2</v>
      </c>
      <c r="CH4">
        <v>4.6107506932457902E-5</v>
      </c>
      <c r="CI4">
        <v>5.2701149135827997E-2</v>
      </c>
      <c r="CJ4">
        <v>8.8810502347769199E-6</v>
      </c>
      <c r="CK4">
        <v>2.9521472454071001</v>
      </c>
      <c r="CL4">
        <v>2.60752464065206E-9</v>
      </c>
      <c r="CM4">
        <v>2.8727622032165501</v>
      </c>
      <c r="CN4">
        <v>2.2756605148315399</v>
      </c>
      <c r="CO4">
        <v>5.9594865888357197E-2</v>
      </c>
      <c r="CP4">
        <v>2.20640038605779E-4</v>
      </c>
      <c r="CQ4">
        <v>0.612737596035004</v>
      </c>
      <c r="CR4">
        <v>3.7253048503771403E-4</v>
      </c>
      <c r="CS4">
        <v>9.3352327346801793</v>
      </c>
      <c r="CT4">
        <v>5.23894811976788E-8</v>
      </c>
      <c r="CU4" s="5">
        <f>SUM(C4:CT4)</f>
        <v>63.624998538798152</v>
      </c>
      <c r="CV4" s="2">
        <f t="array" ref="CV4:DG99">'[1]HHCons (VDPM+VIPM)'!C3:N98</f>
        <v>11.327206611633301</v>
      </c>
      <c r="CW4" s="2">
        <v>3.1638540327549002E-2</v>
      </c>
      <c r="CX4" s="2">
        <v>0.22300694882869701</v>
      </c>
      <c r="CY4" s="2">
        <v>1.63258475367911E-4</v>
      </c>
      <c r="CZ4" s="2">
        <v>4.00494432449341</v>
      </c>
      <c r="DA4" s="2">
        <v>0.77439385652542103</v>
      </c>
      <c r="DB4" s="2">
        <v>0.56557923555374101</v>
      </c>
      <c r="DC4" s="2">
        <v>0.48404085636138899</v>
      </c>
      <c r="DD4" s="2">
        <v>1.08692850917578E-2</v>
      </c>
      <c r="DE4" s="2">
        <v>0.19165827333927199</v>
      </c>
      <c r="DF4" s="2">
        <v>3.7351891994476301</v>
      </c>
      <c r="DG4" s="2">
        <v>13.3374691009521</v>
      </c>
      <c r="DH4">
        <f t="array" ref="DH4:DS99">'[1]CGDS (VDFM+VIFM)'!C3:N98</f>
        <v>1.693001482635734E-2</v>
      </c>
      <c r="DI4">
        <v>0.100391365587711</v>
      </c>
      <c r="DJ4">
        <v>2.3707749843597399</v>
      </c>
      <c r="DK4">
        <v>1.27970408648252E-2</v>
      </c>
      <c r="DL4">
        <v>12.821743965148899</v>
      </c>
      <c r="DM4">
        <v>0.91839897632598899</v>
      </c>
      <c r="DN4">
        <v>0</v>
      </c>
      <c r="DO4">
        <v>0.86078333854675304</v>
      </c>
      <c r="DP4">
        <v>0.19579333066940299</v>
      </c>
      <c r="DQ4">
        <v>6.0689609497785603E-2</v>
      </c>
      <c r="DR4">
        <v>94.923423767089801</v>
      </c>
      <c r="DS4">
        <v>293.49453735351602</v>
      </c>
      <c r="DT4" s="3">
        <f>'[1]GovtExp (VDGM+VIGM)'!C3</f>
        <v>4.3116341112181501E-4</v>
      </c>
      <c r="DU4" s="3">
        <f>'[1]GovtExp (VDGM+VIGM)'!D3</f>
        <v>1.46664052430578E-11</v>
      </c>
      <c r="DV4" s="3">
        <f>'[1]GovtExp (VDGM+VIGM)'!E3</f>
        <v>7.5250339293120295E-10</v>
      </c>
      <c r="DW4" s="3">
        <f>'[1]GovtExp (VDGM+VIGM)'!F3</f>
        <v>5.9622033872497299E-12</v>
      </c>
      <c r="DX4" s="3">
        <f>'[1]GovtExp (VDGM+VIGM)'!G3</f>
        <v>1.00540852088216E-7</v>
      </c>
      <c r="DY4" s="3">
        <f>'[1]GovtExp (VDGM+VIGM)'!H3</f>
        <v>3.5862101482875301E-11</v>
      </c>
      <c r="DZ4" s="3">
        <f>'[1]GovtExp (VDGM+VIGM)'!I3</f>
        <v>1.4820119575986701E-9</v>
      </c>
      <c r="EA4" s="3">
        <f>'[1]GovtExp (VDGM+VIGM)'!J3</f>
        <v>2.5091762001494499E-11</v>
      </c>
      <c r="EB4" s="3">
        <f>'[1]GovtExp (VDGM+VIGM)'!K3</f>
        <v>7.0313435629465498E-11</v>
      </c>
      <c r="EC4" s="3">
        <f>'[1]GovtExp (VDGM+VIGM)'!L3</f>
        <v>1.56371859905136E-11</v>
      </c>
      <c r="ED4" s="3">
        <f>'[1]GovtExp (VDGM+VIGM)'!M3</f>
        <v>1.30494200334397E-7</v>
      </c>
      <c r="EE4" s="3">
        <f>'[1]GovtExp (VDGM+VIGM)'!N3</f>
        <v>7.16885210749751E-7</v>
      </c>
      <c r="EF4" s="3">
        <f>[1]Export!C3</f>
        <v>1.40000001920271E-5</v>
      </c>
      <c r="EG4" s="3">
        <f>[1]Export!D3</f>
        <v>6.1983246356248897E-2</v>
      </c>
      <c r="EH4" s="3">
        <f>[1]Export!E3</f>
        <v>0.78327715396881104</v>
      </c>
      <c r="EI4" s="3">
        <f>[1]Export!F3</f>
        <v>8.2211522385478002E-3</v>
      </c>
      <c r="EJ4" s="3">
        <f>[1]Export!G3</f>
        <v>16.1981601715088</v>
      </c>
      <c r="EK4" s="3">
        <f>[1]Export!H3</f>
        <v>0.89312767982482899</v>
      </c>
      <c r="EL4" s="3">
        <f>[1]Export!I3</f>
        <v>3.7911958694457999</v>
      </c>
      <c r="EM4" s="3">
        <f>[1]Export!J3</f>
        <v>3.25215864181519</v>
      </c>
      <c r="EN4" s="3">
        <f>[1]Export!K3</f>
        <v>5.4456707090139403E-2</v>
      </c>
      <c r="EO4" s="3">
        <f>[1]Export!L3</f>
        <v>0.189799100160599</v>
      </c>
      <c r="EP4" s="3">
        <f>[1]Export!M3</f>
        <v>7.0373587608337402</v>
      </c>
      <c r="EQ4" s="3">
        <f>[1]Export!N3</f>
        <v>21.984443664550799</v>
      </c>
      <c r="ER4" s="7">
        <f>SUM(C4:EQ4)-CU4</f>
        <v>558.34205003778811</v>
      </c>
      <c r="ES4" s="3">
        <f>SUM(CV4:EQ4)</f>
        <v>494.71705149898997</v>
      </c>
      <c r="ET4">
        <f t="array" ref="ET4:ET99">MMULT(IDA!C4:CT99,IDA!EQ4:EQ99)</f>
        <v>451.63334446344908</v>
      </c>
      <c r="EU4" s="7">
        <f>ES4+CU4</f>
        <v>558.34205003778811</v>
      </c>
    </row>
    <row r="5" spans="1:151" x14ac:dyDescent="0.35">
      <c r="A5" s="1" t="s">
        <v>5</v>
      </c>
      <c r="B5" t="s">
        <v>18</v>
      </c>
      <c r="C5">
        <v>3.8945221900939901</v>
      </c>
      <c r="D5">
        <v>141.37684631347699</v>
      </c>
      <c r="E5">
        <v>1.05521953105927</v>
      </c>
      <c r="F5">
        <v>476.763916015625</v>
      </c>
      <c r="G5">
        <v>16.073808670043899</v>
      </c>
      <c r="H5">
        <v>5.8043856620788601</v>
      </c>
      <c r="I5">
        <v>394.61114501953102</v>
      </c>
      <c r="J5">
        <v>581.87530517578102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7.64473283197731E-4</v>
      </c>
      <c r="T5">
        <v>3.1351130455732297E-2</v>
      </c>
      <c r="U5">
        <v>4.8037283704616102E-4</v>
      </c>
      <c r="V5">
        <v>8.3099588751792894E-2</v>
      </c>
      <c r="W5">
        <v>1.8383130431175201E-2</v>
      </c>
      <c r="X5">
        <v>1.4042514376342301E-3</v>
      </c>
      <c r="Y5">
        <v>0.48396345973014798</v>
      </c>
      <c r="Z5">
        <v>1.08135418486199E-6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8.7370090186595899E-3</v>
      </c>
      <c r="AJ5">
        <v>0.35832744836807301</v>
      </c>
      <c r="AK5">
        <v>5.4902848787605797E-3</v>
      </c>
      <c r="AL5">
        <v>0.98090553283691395</v>
      </c>
      <c r="AM5">
        <v>0.21008080244064301</v>
      </c>
      <c r="AN5">
        <v>1.6040613874793101E-2</v>
      </c>
      <c r="AO5">
        <v>5.5311512947082502</v>
      </c>
      <c r="AP5">
        <v>7.2272683610208305E-5</v>
      </c>
      <c r="AQ5">
        <v>4.3827712943311801E-5</v>
      </c>
      <c r="AR5">
        <v>1.7974249785765999E-3</v>
      </c>
      <c r="AS5">
        <v>2.75401798717212E-5</v>
      </c>
      <c r="AT5">
        <v>4.7642318531870799E-3</v>
      </c>
      <c r="AU5">
        <v>1.0538347996771301E-3</v>
      </c>
      <c r="AV5">
        <v>8.0463913036510294E-5</v>
      </c>
      <c r="AW5">
        <v>2.7745887637138401E-2</v>
      </c>
      <c r="AX5">
        <v>6.0740319440810695E-8</v>
      </c>
      <c r="AY5">
        <v>1.5213272126857199E-4</v>
      </c>
      <c r="AZ5">
        <v>6.2391376122832298E-3</v>
      </c>
      <c r="BA5">
        <v>9.5596202299930196E-5</v>
      </c>
      <c r="BB5">
        <v>1.65373794734478E-2</v>
      </c>
      <c r="BC5">
        <v>3.6580224987119402E-3</v>
      </c>
      <c r="BD5">
        <v>2.7930262149311602E-4</v>
      </c>
      <c r="BE5">
        <v>9.6310235559940297E-2</v>
      </c>
      <c r="BF5">
        <v>2.1083896228901701E-7</v>
      </c>
      <c r="BG5">
        <v>5.7166517945006501E-4</v>
      </c>
      <c r="BH5">
        <v>2.3444645106792499E-2</v>
      </c>
      <c r="BI5">
        <v>3.5921932430937903E-4</v>
      </c>
      <c r="BJ5">
        <v>6.2142081558704397E-2</v>
      </c>
      <c r="BK5">
        <v>1.37456562370062E-2</v>
      </c>
      <c r="BL5">
        <v>1.0495281312614701E-3</v>
      </c>
      <c r="BM5">
        <v>0.361902475357056</v>
      </c>
      <c r="BN5">
        <v>7.9226407478927296E-7</v>
      </c>
      <c r="BO5">
        <v>2.29166145436466E-3</v>
      </c>
      <c r="BP5">
        <v>9.3963176012039198E-2</v>
      </c>
      <c r="BQ5">
        <v>1.43996649421751E-3</v>
      </c>
      <c r="BR5">
        <v>0.24907502532005299</v>
      </c>
      <c r="BS5">
        <v>5.5139265954494497E-2</v>
      </c>
      <c r="BT5">
        <v>4.22644475474954E-3</v>
      </c>
      <c r="BU5">
        <v>1.45078861713409</v>
      </c>
      <c r="BV5">
        <v>3.7390382203739098E-6</v>
      </c>
      <c r="BW5">
        <v>1.40934016599203E-5</v>
      </c>
      <c r="BX5">
        <v>5.7800090871751298E-4</v>
      </c>
      <c r="BY5">
        <v>8.8560900621814704E-6</v>
      </c>
      <c r="BZ5">
        <v>1.6073209699243301E-3</v>
      </c>
      <c r="CA5">
        <v>3.3887673635035802E-4</v>
      </c>
      <c r="CB5">
        <v>2.5874485800159201E-5</v>
      </c>
      <c r="CC5">
        <v>8.9221512898802792E-3</v>
      </c>
      <c r="CD5">
        <v>7.7006674814583702E-8</v>
      </c>
      <c r="CE5">
        <v>1.0842148913070601E-3</v>
      </c>
      <c r="CF5">
        <v>4.3944545090198503E-2</v>
      </c>
      <c r="CG5">
        <v>6.7994173150509596E-4</v>
      </c>
      <c r="CH5">
        <v>0.11707080155610999</v>
      </c>
      <c r="CI5">
        <v>2.69941091537476E-2</v>
      </c>
      <c r="CJ5">
        <v>2.4768162984401001E-3</v>
      </c>
      <c r="CK5">
        <v>0.68671131134033203</v>
      </c>
      <c r="CL5">
        <v>1.6088668417069099E-5</v>
      </c>
      <c r="CM5">
        <v>3.0620393808931099E-3</v>
      </c>
      <c r="CN5">
        <v>0.124903708696365</v>
      </c>
      <c r="CO5">
        <v>1.92235899157822E-3</v>
      </c>
      <c r="CP5">
        <v>0.33480095863342302</v>
      </c>
      <c r="CQ5">
        <v>7.4824303388595595E-2</v>
      </c>
      <c r="CR5">
        <v>6.2518487684428701E-3</v>
      </c>
      <c r="CS5">
        <v>1.9389059543609599</v>
      </c>
      <c r="CT5">
        <v>2.4710961952223398E-5</v>
      </c>
      <c r="CU5" s="5">
        <f t="shared" ref="CU5:CU68" si="0">SUM(C5:CT5)</f>
        <v>1635.0394995362462</v>
      </c>
      <c r="CV5" s="2">
        <v>1.7790785059332799E-2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6.6535736550576998E-5</v>
      </c>
      <c r="DE5" s="2">
        <v>0</v>
      </c>
      <c r="DF5" s="2">
        <v>1.760721555911E-3</v>
      </c>
      <c r="DG5" s="2">
        <v>2.8078542090952401E-3</v>
      </c>
      <c r="DH5">
        <v>8.8332742452621495E-3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 s="3">
        <f>'[1]GovtExp (VDGM+VIGM)'!C4</f>
        <v>3.0230385306140299E-8</v>
      </c>
      <c r="DU5" s="3">
        <f>'[1]GovtExp (VDGM+VIGM)'!D4</f>
        <v>0</v>
      </c>
      <c r="DV5" s="3">
        <f>'[1]GovtExp (VDGM+VIGM)'!E4</f>
        <v>0</v>
      </c>
      <c r="DW5" s="3">
        <f>'[1]GovtExp (VDGM+VIGM)'!F4</f>
        <v>0</v>
      </c>
      <c r="DX5" s="3">
        <f>'[1]GovtExp (VDGM+VIGM)'!G4</f>
        <v>0</v>
      </c>
      <c r="DY5" s="3">
        <f>'[1]GovtExp (VDGM+VIGM)'!H4</f>
        <v>0</v>
      </c>
      <c r="DZ5" s="3">
        <f>'[1]GovtExp (VDGM+VIGM)'!I4</f>
        <v>0</v>
      </c>
      <c r="EA5" s="3">
        <f>'[1]GovtExp (VDGM+VIGM)'!J4</f>
        <v>0</v>
      </c>
      <c r="EB5" s="3">
        <f>'[1]GovtExp (VDGM+VIGM)'!K4</f>
        <v>0</v>
      </c>
      <c r="EC5" s="3">
        <f>'[1]GovtExp (VDGM+VIGM)'!L4</f>
        <v>0</v>
      </c>
      <c r="ED5" s="3">
        <f>'[1]GovtExp (VDGM+VIGM)'!M4</f>
        <v>2.7461354079605401E-8</v>
      </c>
      <c r="EE5" s="3">
        <f>'[1]GovtExp (VDGM+VIGM)'!N4</f>
        <v>2.8820943498431001E-7</v>
      </c>
      <c r="EF5" s="3">
        <f>[1]Export!C4</f>
        <v>3.99999998990097E-6</v>
      </c>
      <c r="EG5" s="3">
        <f>[1]Export!D4</f>
        <v>1.04944138001883E-5</v>
      </c>
      <c r="EH5" s="3">
        <f>[1]Export!E4</f>
        <v>0.515766561031342</v>
      </c>
      <c r="EI5" s="3">
        <f>[1]Export!F4</f>
        <v>8.2863671480026807E-9</v>
      </c>
      <c r="EJ5" s="3">
        <f>[1]Export!G4</f>
        <v>6.14559030532837</v>
      </c>
      <c r="EK5" s="3">
        <f>[1]Export!H4</f>
        <v>2.7537828311324099E-2</v>
      </c>
      <c r="EL5" s="3">
        <f>[1]Export!I4</f>
        <v>0.10878214240074199</v>
      </c>
      <c r="EM5" s="3">
        <f>[1]Export!J4</f>
        <v>0.355943143367767</v>
      </c>
      <c r="EN5" s="3">
        <f>[1]Export!K4</f>
        <v>1.6660703420639</v>
      </c>
      <c r="EO5" s="3">
        <f>[1]Export!L4</f>
        <v>1.1216732673347E-2</v>
      </c>
      <c r="EP5" s="3">
        <f>[1]Export!M4</f>
        <v>0.68455576896667503</v>
      </c>
      <c r="EQ5" s="3">
        <f>[1]Export!N4</f>
        <v>2.1696743965148899</v>
      </c>
      <c r="ER5" s="7">
        <f t="shared" ref="ER5:ER68" si="1">SUM(C5:EQ5)-CU5</f>
        <v>1646.7559107763118</v>
      </c>
      <c r="ES5" s="3">
        <f t="shared" ref="ES5:ES68" si="2">SUM(CV5:EQ5)</f>
        <v>11.716411240065842</v>
      </c>
      <c r="ET5">
        <v>-857.38199981890671</v>
      </c>
      <c r="EU5" s="7">
        <f t="shared" ref="EU5:EU68" si="3">ES5+CU5</f>
        <v>1646.755910776312</v>
      </c>
    </row>
    <row r="6" spans="1:151" x14ac:dyDescent="0.35">
      <c r="A6" s="1" t="s">
        <v>5</v>
      </c>
      <c r="B6" t="s">
        <v>19</v>
      </c>
      <c r="C6">
        <v>2.5686158332973701E-3</v>
      </c>
      <c r="D6">
        <v>2.7813221095129799E-4</v>
      </c>
      <c r="E6">
        <v>0.62641590833663896</v>
      </c>
      <c r="F6">
        <v>8.4860334172844904E-3</v>
      </c>
      <c r="G6">
        <v>0.226817145943642</v>
      </c>
      <c r="H6">
        <v>5.9914622397627702E-5</v>
      </c>
      <c r="I6">
        <v>23.861585617065401</v>
      </c>
      <c r="J6">
        <v>1.2145887012593401E-5</v>
      </c>
      <c r="K6">
        <v>5.8985908253816901E-5</v>
      </c>
      <c r="L6">
        <v>1.1305809266559699E-6</v>
      </c>
      <c r="M6">
        <v>0.60870414972305298</v>
      </c>
      <c r="N6">
        <v>6.6738796886056705E-4</v>
      </c>
      <c r="O6">
        <v>1.93035248667002E-2</v>
      </c>
      <c r="P6">
        <v>3.3204419196408699E-6</v>
      </c>
      <c r="Q6">
        <v>2.0793478488922101</v>
      </c>
      <c r="R6">
        <v>9.1278967717656201E-10</v>
      </c>
      <c r="S6">
        <v>9.9948863498866601E-4</v>
      </c>
      <c r="T6">
        <v>1.33893245219951E-5</v>
      </c>
      <c r="U6">
        <v>0.150761649012566</v>
      </c>
      <c r="V6">
        <v>2.7549928054213498E-3</v>
      </c>
      <c r="W6">
        <v>8.1403948366641998E-2</v>
      </c>
      <c r="X6">
        <v>1.2425134627846999E-5</v>
      </c>
      <c r="Y6">
        <v>8.6555366516113299</v>
      </c>
      <c r="Z6">
        <v>5.6048046204182397E-9</v>
      </c>
      <c r="AA6">
        <v>1.9698838968906801E-6</v>
      </c>
      <c r="AB6">
        <v>2.9467859263832E-8</v>
      </c>
      <c r="AC6">
        <v>2.4288580752909201E-3</v>
      </c>
      <c r="AD6">
        <v>7.9676328823552501E-6</v>
      </c>
      <c r="AE6">
        <v>2.2535992320627001E-4</v>
      </c>
      <c r="AF6">
        <v>3.6906993017282697E-8</v>
      </c>
      <c r="AG6">
        <v>2.3847630247473699E-2</v>
      </c>
      <c r="AH6">
        <v>1.4302582555803E-11</v>
      </c>
      <c r="AI6">
        <v>2.4952096864581101E-2</v>
      </c>
      <c r="AJ6">
        <v>2.6390847051516202E-4</v>
      </c>
      <c r="AK6">
        <v>0.90438783168792702</v>
      </c>
      <c r="AL6">
        <v>5.2458792924881002E-2</v>
      </c>
      <c r="AM6">
        <v>1.34196269512177</v>
      </c>
      <c r="AN6">
        <v>1.2162287748651599E-4</v>
      </c>
      <c r="AO6">
        <v>141.305587768555</v>
      </c>
      <c r="AP6">
        <v>8.86389557308576E-8</v>
      </c>
      <c r="AQ6">
        <v>5.6852808484109098E-5</v>
      </c>
      <c r="AR6">
        <v>1.01539399111061E-6</v>
      </c>
      <c r="AS6">
        <v>3.20282652974129E-2</v>
      </c>
      <c r="AT6">
        <v>2.82454420812428E-4</v>
      </c>
      <c r="AU6">
        <v>8.8149681687355007E-3</v>
      </c>
      <c r="AV6">
        <v>1.1520928637764899E-6</v>
      </c>
      <c r="AW6">
        <v>0.92429000139236495</v>
      </c>
      <c r="AX6">
        <v>4.3071182731502202E-10</v>
      </c>
      <c r="AY6">
        <v>4.7170966863632202E-3</v>
      </c>
      <c r="AZ6">
        <v>4.9906837375601801E-5</v>
      </c>
      <c r="BA6">
        <v>0.24480135738849601</v>
      </c>
      <c r="BB6">
        <v>1.0899918153882001E-2</v>
      </c>
      <c r="BC6">
        <v>0.26617893576621998</v>
      </c>
      <c r="BD6">
        <v>2.56169460044475E-5</v>
      </c>
      <c r="BE6">
        <v>27.878049850463899</v>
      </c>
      <c r="BF6">
        <v>1.6244177558633101E-8</v>
      </c>
      <c r="BG6">
        <v>2.10093636997044E-3</v>
      </c>
      <c r="BH6">
        <v>3.1309475161833702E-5</v>
      </c>
      <c r="BI6">
        <v>8.1451129913330096</v>
      </c>
      <c r="BJ6">
        <v>1.2604269199073301E-2</v>
      </c>
      <c r="BK6">
        <v>0.34407827258110002</v>
      </c>
      <c r="BL6">
        <v>6.1009155615465702E-5</v>
      </c>
      <c r="BM6">
        <v>36.884727478027301</v>
      </c>
      <c r="BN6">
        <v>1.83731074798743E-8</v>
      </c>
      <c r="BO6">
        <v>1.6395217971876299E-4</v>
      </c>
      <c r="BP6">
        <v>1.8181109453507801E-6</v>
      </c>
      <c r="BQ6">
        <v>6.0524567961692803E-2</v>
      </c>
      <c r="BR6">
        <v>3.76042793504894E-4</v>
      </c>
      <c r="BS6">
        <v>9.6327569335699099E-3</v>
      </c>
      <c r="BT6">
        <v>1.2240425348863901E-6</v>
      </c>
      <c r="BU6">
        <v>1.0239551067352299</v>
      </c>
      <c r="BV6">
        <v>6.8929584262633605E-10</v>
      </c>
      <c r="BW6">
        <v>2.7762101240114103E-7</v>
      </c>
      <c r="BX6">
        <v>6.3563958541124099E-9</v>
      </c>
      <c r="BY6">
        <v>1.3621540274470999E-3</v>
      </c>
      <c r="BZ6">
        <v>3.3475366763013902E-6</v>
      </c>
      <c r="CA6">
        <v>9.3303286121226807E-5</v>
      </c>
      <c r="CB6">
        <v>1.35338478202129E-8</v>
      </c>
      <c r="CC6">
        <v>9.6903434023261105E-3</v>
      </c>
      <c r="CD6">
        <v>3.8099358737331303E-12</v>
      </c>
      <c r="CE6">
        <v>1.8672113073989699E-3</v>
      </c>
      <c r="CF6">
        <v>2.0357605535537001E-5</v>
      </c>
      <c r="CG6">
        <v>0.12953409552574199</v>
      </c>
      <c r="CH6">
        <v>3.9226347580552101E-3</v>
      </c>
      <c r="CI6">
        <v>0.101954407989979</v>
      </c>
      <c r="CJ6">
        <v>1.1311043635942E-5</v>
      </c>
      <c r="CK6">
        <v>10.785799980163601</v>
      </c>
      <c r="CL6">
        <v>7.4018391416075197E-9</v>
      </c>
      <c r="CM6">
        <v>4.9428404308855499E-3</v>
      </c>
      <c r="CN6">
        <v>6.1663362430408597E-5</v>
      </c>
      <c r="CO6">
        <v>0.91596728563308705</v>
      </c>
      <c r="CP6">
        <v>1.6394093632698101E-2</v>
      </c>
      <c r="CQ6">
        <v>0.48132544755935702</v>
      </c>
      <c r="CR6">
        <v>4.6431097871391103E-5</v>
      </c>
      <c r="CS6">
        <v>50.076580047607401</v>
      </c>
      <c r="CT6">
        <v>2.64077772982318E-8</v>
      </c>
      <c r="CU6" s="5">
        <f t="shared" si="0"/>
        <v>318.36518552014684</v>
      </c>
      <c r="CV6" s="2">
        <v>14.128821372985801</v>
      </c>
      <c r="CW6" s="2">
        <v>3.9277259260416003E-2</v>
      </c>
      <c r="CX6" s="2">
        <v>9.2663354873657209</v>
      </c>
      <c r="CY6" s="2">
        <v>8.9921912876889099E-4</v>
      </c>
      <c r="CZ6" s="2">
        <v>34.426998138427699</v>
      </c>
      <c r="DA6" s="2">
        <v>3.50248074531555</v>
      </c>
      <c r="DB6" s="2">
        <v>11.1056575775146</v>
      </c>
      <c r="DC6" s="2">
        <v>19.622127532958999</v>
      </c>
      <c r="DD6" s="2">
        <v>1.44440746307373</v>
      </c>
      <c r="DE6" s="2">
        <v>0.35486015677452099</v>
      </c>
      <c r="DF6" s="2">
        <v>6.0169925689697301</v>
      </c>
      <c r="DG6" s="2">
        <v>30.017284393310501</v>
      </c>
      <c r="DH6">
        <v>5.9359997806041098E-8</v>
      </c>
      <c r="DI6">
        <v>3.1341604888439199E-2</v>
      </c>
      <c r="DJ6">
        <v>5.09036425501108E-3</v>
      </c>
      <c r="DK6">
        <v>1.47938635200262E-3</v>
      </c>
      <c r="DL6">
        <v>0.38535898923873901</v>
      </c>
      <c r="DM6">
        <v>5.5000296561047402E-4</v>
      </c>
      <c r="DN6">
        <v>1.0464939987286899E-3</v>
      </c>
      <c r="DO6">
        <v>0</v>
      </c>
      <c r="DP6">
        <v>2.14931033551693E-2</v>
      </c>
      <c r="DQ6">
        <v>65.372604370117202</v>
      </c>
      <c r="DR6">
        <v>2.0153102874755899</v>
      </c>
      <c r="DS6">
        <v>21.965175628662099</v>
      </c>
      <c r="DT6" s="3">
        <f>'[1]GovtExp (VDGM+VIGM)'!C5</f>
        <v>8.0727217718958907E-3</v>
      </c>
      <c r="DU6" s="3">
        <f>'[1]GovtExp (VDGM+VIGM)'!D5</f>
        <v>1.6780938949523301E-6</v>
      </c>
      <c r="DV6" s="3">
        <f>'[1]GovtExp (VDGM+VIGM)'!E5</f>
        <v>5.0976965576410304E-4</v>
      </c>
      <c r="DW6" s="3">
        <f>'[1]GovtExp (VDGM+VIGM)'!F5</f>
        <v>5.1240739651348102E-8</v>
      </c>
      <c r="DX6" s="3">
        <f>'[1]GovtExp (VDGM+VIGM)'!G5</f>
        <v>9.9060998763889096E-4</v>
      </c>
      <c r="DY6" s="3">
        <f>'[1]GovtExp (VDGM+VIGM)'!H5</f>
        <v>1.7402041703462601E-4</v>
      </c>
      <c r="DZ6" s="3">
        <f>'[1]GovtExp (VDGM+VIGM)'!I5</f>
        <v>4.3053779518231701E-4</v>
      </c>
      <c r="EA6" s="3">
        <f>'[1]GovtExp (VDGM+VIGM)'!J5</f>
        <v>2.7463902370072901E-4</v>
      </c>
      <c r="EB6" s="3">
        <f>'[1]GovtExp (VDGM+VIGM)'!K5</f>
        <v>8.6680185631848899E-5</v>
      </c>
      <c r="EC6" s="3">
        <f>'[1]GovtExp (VDGM+VIGM)'!L5</f>
        <v>2.2280421035247899E-5</v>
      </c>
      <c r="ED6" s="3">
        <f>'[1]GovtExp (VDGM+VIGM)'!M5</f>
        <v>2.6418481138534801E-4</v>
      </c>
      <c r="EE6" s="3">
        <f>'[1]GovtExp (VDGM+VIGM)'!N5</f>
        <v>1.0164654813706901E-3</v>
      </c>
      <c r="EF6" s="3">
        <f>[1]Export!C5</f>
        <v>7.99999997980194E-6</v>
      </c>
      <c r="EG6" s="3">
        <f>[1]Export!D5</f>
        <v>2.5195152759552002</v>
      </c>
      <c r="EH6" s="3">
        <f>[1]Export!E5</f>
        <v>16.881769180297901</v>
      </c>
      <c r="EI6" s="3">
        <f>[1]Export!F5</f>
        <v>2.7412291616201401E-2</v>
      </c>
      <c r="EJ6" s="3">
        <f>[1]Export!G5</f>
        <v>167.25619506835901</v>
      </c>
      <c r="EK6" s="3">
        <f>[1]Export!H5</f>
        <v>4.2036042213439897</v>
      </c>
      <c r="EL6" s="3">
        <f>[1]Export!I5</f>
        <v>36.989635467529297</v>
      </c>
      <c r="EM6" s="3">
        <f>[1]Export!J5</f>
        <v>59.843616485595703</v>
      </c>
      <c r="EN6" s="3">
        <f>[1]Export!K5</f>
        <v>2.3793425559997599</v>
      </c>
      <c r="EO6" s="3">
        <f>[1]Export!L5</f>
        <v>0.35594949126243602</v>
      </c>
      <c r="EP6" s="3">
        <f>[1]Export!M5</f>
        <v>15.7671556472778</v>
      </c>
      <c r="EQ6" s="3">
        <f>[1]Export!N5</f>
        <v>75.009376525878906</v>
      </c>
      <c r="ER6" s="7">
        <f t="shared" si="1"/>
        <v>919.33620157590292</v>
      </c>
      <c r="ES6" s="3">
        <f t="shared" si="2"/>
        <v>600.97101605575608</v>
      </c>
      <c r="ET6">
        <v>358.02394259347909</v>
      </c>
      <c r="EU6" s="7">
        <f t="shared" si="3"/>
        <v>919.33620157590292</v>
      </c>
    </row>
    <row r="7" spans="1:151" x14ac:dyDescent="0.35">
      <c r="A7" s="1" t="s">
        <v>5</v>
      </c>
      <c r="B7" t="s">
        <v>20</v>
      </c>
      <c r="C7">
        <v>0.231469541788101</v>
      </c>
      <c r="D7">
        <v>36.0483207702637</v>
      </c>
      <c r="E7">
        <v>4.6629571914672896</v>
      </c>
      <c r="F7">
        <v>41.715602874755902</v>
      </c>
      <c r="G7">
        <v>21.307365417480501</v>
      </c>
      <c r="H7">
        <v>246.47427368164099</v>
      </c>
      <c r="I7">
        <v>131.56996154785199</v>
      </c>
      <c r="J7">
        <v>12.116147041320801</v>
      </c>
      <c r="K7">
        <v>2.5350043415528502E-6</v>
      </c>
      <c r="L7">
        <v>3.3051433274522402E-4</v>
      </c>
      <c r="M7">
        <v>1.48361971241684E-6</v>
      </c>
      <c r="N7">
        <v>3.3238814012293001E-6</v>
      </c>
      <c r="O7">
        <v>1.4148219634080301E-5</v>
      </c>
      <c r="P7">
        <v>1.0043610927823499E-5</v>
      </c>
      <c r="Q7">
        <v>8.7026506662368796E-4</v>
      </c>
      <c r="R7">
        <v>4.4292073653196001E-7</v>
      </c>
      <c r="S7">
        <v>2.5210045278072399E-2</v>
      </c>
      <c r="T7">
        <v>3.3918433189392099</v>
      </c>
      <c r="U7">
        <v>9.4615265727043193E-2</v>
      </c>
      <c r="V7">
        <v>9.6141763031482697E-2</v>
      </c>
      <c r="W7">
        <v>0.15445601940154999</v>
      </c>
      <c r="X7">
        <v>7.3354713618755299E-2</v>
      </c>
      <c r="Y7">
        <v>6.3031296730041504</v>
      </c>
      <c r="Z7">
        <v>3.2358199823647698E-3</v>
      </c>
      <c r="AA7">
        <v>9.1924048319924606E-6</v>
      </c>
      <c r="AB7">
        <v>7.9818721860647202E-4</v>
      </c>
      <c r="AC7">
        <v>2.62281449977309E-4</v>
      </c>
      <c r="AD7">
        <v>1.57106609549373E-3</v>
      </c>
      <c r="AE7">
        <v>1.11114885658026E-3</v>
      </c>
      <c r="AF7">
        <v>1.5141093172133E-2</v>
      </c>
      <c r="AG7">
        <v>2.4782822001725401E-3</v>
      </c>
      <c r="AH7">
        <v>7.0192449493333697E-4</v>
      </c>
      <c r="AI7">
        <v>0.19754783809185</v>
      </c>
      <c r="AJ7">
        <v>27.164299011230501</v>
      </c>
      <c r="AK7">
        <v>1.7442817687988299</v>
      </c>
      <c r="AL7">
        <v>9.7188682556152308</v>
      </c>
      <c r="AM7">
        <v>9.2985963821411097</v>
      </c>
      <c r="AN7">
        <v>81.862083435058594</v>
      </c>
      <c r="AO7">
        <v>70.791557312011705</v>
      </c>
      <c r="AP7">
        <v>3.7939379215240501</v>
      </c>
      <c r="AQ7">
        <v>4.5082070864736999E-3</v>
      </c>
      <c r="AR7">
        <v>0.53238940238952603</v>
      </c>
      <c r="AS7">
        <v>2.4769330397248299E-2</v>
      </c>
      <c r="AT7">
        <v>1.51464017108083E-2</v>
      </c>
      <c r="AU7">
        <v>3.1599655747413601E-2</v>
      </c>
      <c r="AV7">
        <v>9.1720201075077099E-2</v>
      </c>
      <c r="AW7">
        <v>1.2112562656402599</v>
      </c>
      <c r="AX7">
        <v>4.2391452006995704E-3</v>
      </c>
      <c r="AY7">
        <v>1.20498359203339</v>
      </c>
      <c r="AZ7">
        <v>128.62226867675801</v>
      </c>
      <c r="BA7">
        <v>11.0678110122681</v>
      </c>
      <c r="BB7">
        <v>2.4138958454132098</v>
      </c>
      <c r="BC7">
        <v>5.5738353729248002</v>
      </c>
      <c r="BD7">
        <v>11.7189388275146</v>
      </c>
      <c r="BE7">
        <v>402.82064819335898</v>
      </c>
      <c r="BF7">
        <v>0.54278427362442005</v>
      </c>
      <c r="BG7">
        <v>2.22698636353016E-2</v>
      </c>
      <c r="BH7">
        <v>3.88966012001038</v>
      </c>
      <c r="BI7">
        <v>9.7577303647994995E-2</v>
      </c>
      <c r="BJ7">
        <v>0.70027047395706199</v>
      </c>
      <c r="BK7">
        <v>0.55924451351165805</v>
      </c>
      <c r="BL7">
        <v>3.08505415916443</v>
      </c>
      <c r="BM7">
        <v>5.4172129631042498</v>
      </c>
      <c r="BN7">
        <v>0.14279770851135301</v>
      </c>
      <c r="BO7">
        <v>3.8759650196880102E-3</v>
      </c>
      <c r="BP7">
        <v>0.60755133628845204</v>
      </c>
      <c r="BQ7">
        <v>9.0139731764793396E-3</v>
      </c>
      <c r="BR7">
        <v>4.4251713901758201E-2</v>
      </c>
      <c r="BS7">
        <v>5.3626731038093602E-2</v>
      </c>
      <c r="BT7">
        <v>0.37441688776016202</v>
      </c>
      <c r="BU7">
        <v>0.65448665618896495</v>
      </c>
      <c r="BV7">
        <v>1.7316428944468502E-2</v>
      </c>
      <c r="BW7">
        <v>9.1600650193868205E-6</v>
      </c>
      <c r="BX7">
        <v>1.03967811446637E-3</v>
      </c>
      <c r="BY7">
        <v>3.6150351661490297E-5</v>
      </c>
      <c r="BZ7">
        <v>2.0535723888315301E-4</v>
      </c>
      <c r="CA7">
        <v>2.0260574819985799E-4</v>
      </c>
      <c r="CB7">
        <v>1.8409349722787701E-3</v>
      </c>
      <c r="CC7">
        <v>3.78019642084837E-3</v>
      </c>
      <c r="CD7">
        <v>8.5286912508308901E-5</v>
      </c>
      <c r="CE7">
        <v>0.22505481541156799</v>
      </c>
      <c r="CF7">
        <v>70.245056152343807</v>
      </c>
      <c r="CG7">
        <v>0.95282644033431996</v>
      </c>
      <c r="CH7">
        <v>23.094074249267599</v>
      </c>
      <c r="CI7">
        <v>13.4328012466431</v>
      </c>
      <c r="CJ7">
        <v>10.177225112915</v>
      </c>
      <c r="CK7">
        <v>116.17081451416</v>
      </c>
      <c r="CL7">
        <v>0.46987536549568198</v>
      </c>
      <c r="CM7">
        <v>9.2828474938869504E-2</v>
      </c>
      <c r="CN7">
        <v>22.3969402313232</v>
      </c>
      <c r="CO7">
        <v>0.61076068878173795</v>
      </c>
      <c r="CP7">
        <v>8.6937570571899396</v>
      </c>
      <c r="CQ7">
        <v>31.205518722534201</v>
      </c>
      <c r="CR7">
        <v>12.623237609863301</v>
      </c>
      <c r="CS7">
        <v>120.15520477294901</v>
      </c>
      <c r="CT7">
        <v>0.58492177724838301</v>
      </c>
      <c r="CU7" s="5">
        <f t="shared" si="0"/>
        <v>1721.5600803447996</v>
      </c>
      <c r="CV7" s="2">
        <v>208.85342407226599</v>
      </c>
      <c r="CW7" s="2">
        <v>1.2764228740707001E-3</v>
      </c>
      <c r="CX7" s="2">
        <v>7.8668050765991202</v>
      </c>
      <c r="CY7" s="2">
        <v>1.22496001422405E-2</v>
      </c>
      <c r="CZ7" s="2">
        <v>118.525337219238</v>
      </c>
      <c r="DA7" s="2">
        <v>0.640699863433838</v>
      </c>
      <c r="DB7" s="2">
        <v>282.59271240234398</v>
      </c>
      <c r="DC7" s="2">
        <v>4.7276768684387198</v>
      </c>
      <c r="DD7" s="2">
        <v>0.53131687641143799</v>
      </c>
      <c r="DE7" s="2">
        <v>8.7745282799005508E-3</v>
      </c>
      <c r="DF7" s="2">
        <v>30.901905059814499</v>
      </c>
      <c r="DG7" s="2">
        <v>23.356359481811499</v>
      </c>
      <c r="DH7">
        <v>92.314857482910199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s="3">
        <f>'[1]GovtExp (VDGM+VIGM)'!C6</f>
        <v>4.4484948739409398E-4</v>
      </c>
      <c r="DU7" s="3">
        <f>'[1]GovtExp (VDGM+VIGM)'!D6</f>
        <v>5.94717919355503E-9</v>
      </c>
      <c r="DV7" s="3">
        <f>'[1]GovtExp (VDGM+VIGM)'!E6</f>
        <v>3.74974551959895E-5</v>
      </c>
      <c r="DW7" s="3">
        <f>'[1]GovtExp (VDGM+VIGM)'!F6</f>
        <v>0</v>
      </c>
      <c r="DX7" s="3">
        <f>'[1]GovtExp (VDGM+VIGM)'!G6</f>
        <v>2.6654746034182603E-4</v>
      </c>
      <c r="DY7" s="3">
        <f>'[1]GovtExp (VDGM+VIGM)'!H6</f>
        <v>3.4172139748989101E-6</v>
      </c>
      <c r="DZ7" s="3">
        <f>'[1]GovtExp (VDGM+VIGM)'!I6</f>
        <v>1.8970420933328599E-4</v>
      </c>
      <c r="EA7" s="3">
        <f>'[1]GovtExp (VDGM+VIGM)'!J6</f>
        <v>1.41247774081421E-5</v>
      </c>
      <c r="EB7" s="3">
        <f>'[1]GovtExp (VDGM+VIGM)'!K6</f>
        <v>1.07418588868313E-6</v>
      </c>
      <c r="EC7" s="3">
        <f>'[1]GovtExp (VDGM+VIGM)'!L6</f>
        <v>4.4046625902183203E-8</v>
      </c>
      <c r="ED7" s="3">
        <f>'[1]GovtExp (VDGM+VIGM)'!M6</f>
        <v>8.4511179011315094E-5</v>
      </c>
      <c r="EE7" s="3">
        <f>'[1]GovtExp (VDGM+VIGM)'!N6</f>
        <v>8.1729034718591706E-5</v>
      </c>
      <c r="EF7" s="3">
        <f>[1]Export!C6</f>
        <v>7.99999997980194E-6</v>
      </c>
      <c r="EG7" s="3">
        <f>[1]Export!D6</f>
        <v>6.5621808171272304E-3</v>
      </c>
      <c r="EH7" s="3">
        <f>[1]Export!E6</f>
        <v>21.129688262939499</v>
      </c>
      <c r="EI7" s="3">
        <f>[1]Export!F6</f>
        <v>3.6360703408718102E-2</v>
      </c>
      <c r="EJ7" s="3">
        <f>[1]Export!G6</f>
        <v>317.68502807617199</v>
      </c>
      <c r="EK7" s="3">
        <f>[1]Export!H6</f>
        <v>2.4018383026122998</v>
      </c>
      <c r="EL7" s="3">
        <f>[1]Export!I6</f>
        <v>794.56298828125</v>
      </c>
      <c r="EM7" s="3">
        <f>[1]Export!J6</f>
        <v>23.7315158843994</v>
      </c>
      <c r="EN7" s="3">
        <f>[1]Export!K6</f>
        <v>2.6992418766021702</v>
      </c>
      <c r="EO7" s="3">
        <f>[1]Export!L6</f>
        <v>2.14164536446333E-2</v>
      </c>
      <c r="EP7" s="3">
        <f>[1]Export!M6</f>
        <v>283.52322387695301</v>
      </c>
      <c r="EQ7" s="3">
        <f>[1]Export!N6</f>
        <v>276.57928466796898</v>
      </c>
      <c r="ER7" s="7">
        <f t="shared" si="1"/>
        <v>4214.2717553711282</v>
      </c>
      <c r="ES7" s="3">
        <f t="shared" si="2"/>
        <v>2492.7116750263285</v>
      </c>
      <c r="ET7">
        <v>1489.4500920886592</v>
      </c>
      <c r="EU7" s="7">
        <f t="shared" si="3"/>
        <v>4214.2717553711282</v>
      </c>
    </row>
    <row r="8" spans="1:151" x14ac:dyDescent="0.35">
      <c r="A8" s="1" t="s">
        <v>5</v>
      </c>
      <c r="B8" t="s">
        <v>21</v>
      </c>
      <c r="C8">
        <v>2.5834783911705E-2</v>
      </c>
      <c r="D8">
        <v>16.428707122802699</v>
      </c>
      <c r="E8">
        <v>0.17340114712715099</v>
      </c>
      <c r="F8">
        <v>0.38735303282737699</v>
      </c>
      <c r="G8">
        <v>5.6738109588623002</v>
      </c>
      <c r="H8">
        <v>1.9163195975124799E-3</v>
      </c>
      <c r="I8">
        <v>51.823108673095703</v>
      </c>
      <c r="J8">
        <v>5.1230783574283097E-3</v>
      </c>
      <c r="K8">
        <v>1.06499310277286E-5</v>
      </c>
      <c r="L8">
        <v>1.5729835722595501E-3</v>
      </c>
      <c r="M8">
        <v>8.3787272160407207E-6</v>
      </c>
      <c r="N8">
        <v>7.6579031883738894E-5</v>
      </c>
      <c r="O8">
        <v>8.1282085739076105E-4</v>
      </c>
      <c r="P8">
        <v>2.32501449204392E-7</v>
      </c>
      <c r="Q8">
        <v>6.4805396832525704E-3</v>
      </c>
      <c r="R8">
        <v>1.2489149412431299E-6</v>
      </c>
      <c r="S8">
        <v>6.7898789420723898E-3</v>
      </c>
      <c r="T8">
        <v>0.88224148750305198</v>
      </c>
      <c r="U8">
        <v>2.5843936018645798E-3</v>
      </c>
      <c r="V8">
        <v>7.2958119213581099E-2</v>
      </c>
      <c r="W8">
        <v>0.71191638708114602</v>
      </c>
      <c r="X8">
        <v>1.11309804196935E-4</v>
      </c>
      <c r="Y8">
        <v>2.3344962596893302</v>
      </c>
      <c r="Z8">
        <v>1.7556124657858201E-4</v>
      </c>
      <c r="AA8">
        <v>4.01373398517535E-7</v>
      </c>
      <c r="AB8">
        <v>1.37808825820684E-3</v>
      </c>
      <c r="AC8">
        <v>1.5921210660962999E-7</v>
      </c>
      <c r="AD8">
        <v>2.5362507585668899E-5</v>
      </c>
      <c r="AE8">
        <v>4.1965147829614601E-4</v>
      </c>
      <c r="AF8">
        <v>2.8520327077785602E-7</v>
      </c>
      <c r="AG8">
        <v>1.2475160183384999E-3</v>
      </c>
      <c r="AH8">
        <v>1.8283834890553401E-8</v>
      </c>
      <c r="AI8">
        <v>4.2379878461360897E-2</v>
      </c>
      <c r="AJ8">
        <v>8.4861555099487305</v>
      </c>
      <c r="AK8">
        <v>1.6980085521936399E-2</v>
      </c>
      <c r="AL8">
        <v>0.122801415622234</v>
      </c>
      <c r="AM8">
        <v>0.94413465261459395</v>
      </c>
      <c r="AN8">
        <v>3.7225909181870498E-4</v>
      </c>
      <c r="AO8">
        <v>14.6609354019165</v>
      </c>
      <c r="AP8">
        <v>1.09660369344056E-3</v>
      </c>
      <c r="AQ8">
        <v>1.3548658462241301E-3</v>
      </c>
      <c r="AR8">
        <v>0.17036189138889299</v>
      </c>
      <c r="AS8">
        <v>2.42130365222692E-4</v>
      </c>
      <c r="AT8">
        <v>3.3404324203729599E-3</v>
      </c>
      <c r="AU8">
        <v>2.2841017693281201E-2</v>
      </c>
      <c r="AV8">
        <v>2.2300640921457701E-5</v>
      </c>
      <c r="AW8">
        <v>0.224496349692345</v>
      </c>
      <c r="AX8">
        <v>1.25998612929834E-5</v>
      </c>
      <c r="AY8">
        <v>9.3625910580158206E-2</v>
      </c>
      <c r="AZ8">
        <v>36.600040435791001</v>
      </c>
      <c r="BA8">
        <v>4.7464843839407002E-2</v>
      </c>
      <c r="BB8">
        <v>0.241796985268593</v>
      </c>
      <c r="BC8">
        <v>1.7433938980102499</v>
      </c>
      <c r="BD8">
        <v>6.2238291138783097E-4</v>
      </c>
      <c r="BE8">
        <v>16.4647026062012</v>
      </c>
      <c r="BF8">
        <v>4.4041508808731998E-3</v>
      </c>
      <c r="BG8">
        <v>1.65706817060709E-2</v>
      </c>
      <c r="BH8">
        <v>6.3703656196594203</v>
      </c>
      <c r="BI8">
        <v>2.0917481742799299E-3</v>
      </c>
      <c r="BJ8">
        <v>4.6407330781221397E-2</v>
      </c>
      <c r="BK8">
        <v>0.28546583652496299</v>
      </c>
      <c r="BL8">
        <v>9.7071060736198005E-5</v>
      </c>
      <c r="BM8">
        <v>1.3260921239852901</v>
      </c>
      <c r="BN8">
        <v>2.2142575471662001E-4</v>
      </c>
      <c r="BO8">
        <v>2.4694758467376202E-3</v>
      </c>
      <c r="BP8">
        <v>0.73599058389663696</v>
      </c>
      <c r="BQ8">
        <v>3.2624313607811902E-3</v>
      </c>
      <c r="BR8">
        <v>9.7031230106949806E-3</v>
      </c>
      <c r="BS8">
        <v>8.2312345504760701E-2</v>
      </c>
      <c r="BT8">
        <v>3.5951001336798099E-5</v>
      </c>
      <c r="BU8">
        <v>0.986341953277588</v>
      </c>
      <c r="BV8">
        <v>1.60427967784926E-4</v>
      </c>
      <c r="BW8">
        <v>1.4295349501480801E-5</v>
      </c>
      <c r="BX8">
        <v>9.9212173372507095E-3</v>
      </c>
      <c r="BY8">
        <v>1.1164208444824899E-5</v>
      </c>
      <c r="BZ8">
        <v>2.0634521206375201E-4</v>
      </c>
      <c r="CA8">
        <v>3.19321034476161E-3</v>
      </c>
      <c r="CB8">
        <v>1.10943130948726E-6</v>
      </c>
      <c r="CC8">
        <v>3.8465823978185702E-2</v>
      </c>
      <c r="CD8">
        <v>6.9363679244815999E-8</v>
      </c>
      <c r="CE8">
        <v>0.39603829383850098</v>
      </c>
      <c r="CF8">
        <v>110.42994689941401</v>
      </c>
      <c r="CG8">
        <v>0.18771322071552299</v>
      </c>
      <c r="CH8">
        <v>2.2684690952300999</v>
      </c>
      <c r="CI8">
        <v>30.019969940185501</v>
      </c>
      <c r="CJ8">
        <v>8.5144415497779794E-3</v>
      </c>
      <c r="CK8">
        <v>151.632247924805</v>
      </c>
      <c r="CL8">
        <v>4.3613174930214899E-3</v>
      </c>
      <c r="CM8">
        <v>0.15691541135311099</v>
      </c>
      <c r="CN8">
        <v>54.821533203125</v>
      </c>
      <c r="CO8">
        <v>6.2493607401847798E-2</v>
      </c>
      <c r="CP8">
        <v>0.37335249781608598</v>
      </c>
      <c r="CQ8">
        <v>2.2374505996704102</v>
      </c>
      <c r="CR8">
        <v>4.2377575300633899E-3</v>
      </c>
      <c r="CS8">
        <v>19.6329860687256</v>
      </c>
      <c r="CT8">
        <v>6.7244698293507099E-3</v>
      </c>
      <c r="CU8" s="5">
        <f t="shared" si="0"/>
        <v>540.59849815090126</v>
      </c>
      <c r="CV8" s="2">
        <v>41.752368927002003</v>
      </c>
      <c r="CW8" s="2">
        <v>9.0554356575012193E-2</v>
      </c>
      <c r="CX8" s="2">
        <v>13.7928142547607</v>
      </c>
      <c r="CY8" s="2">
        <v>7.9464865848422105E-4</v>
      </c>
      <c r="CZ8" s="2">
        <v>27.723749160766602</v>
      </c>
      <c r="DA8" s="2">
        <v>0.34077766537666299</v>
      </c>
      <c r="DB8" s="2">
        <v>22.3611965179443</v>
      </c>
      <c r="DC8" s="2">
        <v>16.9877815246582</v>
      </c>
      <c r="DD8" s="2">
        <v>0.51701557636260997</v>
      </c>
      <c r="DE8" s="2">
        <v>1.2816640548408E-2</v>
      </c>
      <c r="DF8" s="2">
        <v>484.68911743164102</v>
      </c>
      <c r="DG8" s="2">
        <v>88.863212585449205</v>
      </c>
      <c r="DH8">
        <v>64.103233337402301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s="3">
        <f>'[1]GovtExp (VDGM+VIGM)'!C7</f>
        <v>3.2916222698986498E-4</v>
      </c>
      <c r="DU8" s="3">
        <f>'[1]GovtExp (VDGM+VIGM)'!D7</f>
        <v>1.4462965047812301E-8</v>
      </c>
      <c r="DV8" s="3">
        <f>'[1]GovtExp (VDGM+VIGM)'!E7</f>
        <v>4.5804004003002799E-6</v>
      </c>
      <c r="DW8" s="3">
        <f>'[1]GovtExp (VDGM+VIGM)'!F7</f>
        <v>2.7403435076678298E-9</v>
      </c>
      <c r="DX8" s="3">
        <f>'[1]GovtExp (VDGM+VIGM)'!G7</f>
        <v>1.3589729860541401E-5</v>
      </c>
      <c r="DY8" s="3">
        <f>'[1]GovtExp (VDGM+VIGM)'!H7</f>
        <v>1.04536525213916E-7</v>
      </c>
      <c r="DZ8" s="3">
        <f>'[1]GovtExp (VDGM+VIGM)'!I7</f>
        <v>1.29851687233895E-5</v>
      </c>
      <c r="EA8" s="3">
        <f>'[1]GovtExp (VDGM+VIGM)'!J7</f>
        <v>9.1933634394081292E-6</v>
      </c>
      <c r="EB8" s="3">
        <f>'[1]GovtExp (VDGM+VIGM)'!K7</f>
        <v>1.28905213614416E-7</v>
      </c>
      <c r="EC8" s="3">
        <f>'[1]GovtExp (VDGM+VIGM)'!L7</f>
        <v>7.8179249740628604E-9</v>
      </c>
      <c r="ED8" s="3">
        <f>'[1]GovtExp (VDGM+VIGM)'!M7</f>
        <v>2.2516651370097001E-4</v>
      </c>
      <c r="EE8" s="3">
        <f>'[1]GovtExp (VDGM+VIGM)'!N7</f>
        <v>3.06767215079162E-5</v>
      </c>
      <c r="EF8" s="3">
        <f>[1]Export!C7</f>
        <v>1.1000000085914501E-5</v>
      </c>
      <c r="EG8" s="3">
        <f>[1]Export!D7</f>
        <v>0.179364383220673</v>
      </c>
      <c r="EH8" s="3">
        <f>[1]Export!E7</f>
        <v>63.317619323730497</v>
      </c>
      <c r="EI8" s="3">
        <f>[1]Export!F7</f>
        <v>5.3224614821374399E-3</v>
      </c>
      <c r="EJ8" s="3">
        <f>[1]Export!G7</f>
        <v>152.06857299804699</v>
      </c>
      <c r="EK8" s="3">
        <f>[1]Export!H7</f>
        <v>1.4207737445831301</v>
      </c>
      <c r="EL8" s="3">
        <f>[1]Export!I7</f>
        <v>243.37503051757801</v>
      </c>
      <c r="EM8" s="3">
        <f>[1]Export!J7</f>
        <v>61.082576751708999</v>
      </c>
      <c r="EN8" s="3">
        <f>[1]Export!K7</f>
        <v>4.8806209564209002</v>
      </c>
      <c r="EO8" s="3">
        <f>[1]Export!L7</f>
        <v>0.19799701869487801</v>
      </c>
      <c r="EP8" s="3">
        <f>[1]Export!M7</f>
        <v>1743.14270019531</v>
      </c>
      <c r="EQ8" s="3">
        <f>[1]Export!N7</f>
        <v>469.43719482421898</v>
      </c>
      <c r="ER8" s="7">
        <f t="shared" si="1"/>
        <v>4040.9423405656294</v>
      </c>
      <c r="ES8" s="3">
        <f t="shared" si="2"/>
        <v>3500.343842414728</v>
      </c>
      <c r="ET8">
        <v>3223.2080121067402</v>
      </c>
      <c r="EU8" s="7">
        <f t="shared" si="3"/>
        <v>4040.9423405656294</v>
      </c>
    </row>
    <row r="9" spans="1:151" x14ac:dyDescent="0.35">
      <c r="A9" s="1" t="s">
        <v>5</v>
      </c>
      <c r="B9" t="s">
        <v>22</v>
      </c>
      <c r="C9">
        <v>0.64984077215194702</v>
      </c>
      <c r="D9">
        <v>15.850873947143601</v>
      </c>
      <c r="E9">
        <v>0.26521185040473899</v>
      </c>
      <c r="F9">
        <v>5.8146429061889604</v>
      </c>
      <c r="G9">
        <v>6.6250777244567898</v>
      </c>
      <c r="H9">
        <v>0.20360898971557601</v>
      </c>
      <c r="I9">
        <v>77.573738098144503</v>
      </c>
      <c r="J9">
        <v>0.19952693581581099</v>
      </c>
      <c r="K9">
        <v>3.1118004117161001E-3</v>
      </c>
      <c r="L9">
        <v>5.33909536898136E-2</v>
      </c>
      <c r="M9">
        <v>1.22979492880404E-3</v>
      </c>
      <c r="N9">
        <v>2.2897938266396502E-2</v>
      </c>
      <c r="O9">
        <v>2.3995589464902899E-2</v>
      </c>
      <c r="P9">
        <v>6.21356477495283E-4</v>
      </c>
      <c r="Q9">
        <v>0.24406455457210499</v>
      </c>
      <c r="R9">
        <v>1.33530481252819E-3</v>
      </c>
      <c r="S9">
        <v>1.4328760094940701E-2</v>
      </c>
      <c r="T9">
        <v>0.245101138949394</v>
      </c>
      <c r="U9">
        <v>5.6091342121362704E-3</v>
      </c>
      <c r="V9">
        <v>0.104436002671719</v>
      </c>
      <c r="W9">
        <v>0.105352193117142</v>
      </c>
      <c r="X9">
        <v>3.00652557052672E-3</v>
      </c>
      <c r="Y9">
        <v>1.0503497123718299</v>
      </c>
      <c r="Z9">
        <v>5.7965004816651301E-3</v>
      </c>
      <c r="AA9">
        <v>7.2328589158132705E-4</v>
      </c>
      <c r="AB9">
        <v>1.26265306025743E-2</v>
      </c>
      <c r="AC9">
        <v>2.8951247804798202E-4</v>
      </c>
      <c r="AD9">
        <v>4.91239735856652E-3</v>
      </c>
      <c r="AE9">
        <v>4.5995158143341498E-3</v>
      </c>
      <c r="AF9">
        <v>2.0186226174701E-4</v>
      </c>
      <c r="AG9">
        <v>3.7763759493827799E-2</v>
      </c>
      <c r="AH9">
        <v>2.4068041238933799E-4</v>
      </c>
      <c r="AI9">
        <v>1.9895300269126899E-2</v>
      </c>
      <c r="AJ9">
        <v>0.33593553304672202</v>
      </c>
      <c r="AK9">
        <v>7.6892804354429202E-3</v>
      </c>
      <c r="AL9">
        <v>0.15184623003006001</v>
      </c>
      <c r="AM9">
        <v>0.160937130451202</v>
      </c>
      <c r="AN9">
        <v>3.2192489597946401E-3</v>
      </c>
      <c r="AO9">
        <v>1.7584487199783301</v>
      </c>
      <c r="AP9">
        <v>9.1014457866549492E-3</v>
      </c>
      <c r="AQ9">
        <v>1.28945745527744E-2</v>
      </c>
      <c r="AR9">
        <v>0.22205677628517201</v>
      </c>
      <c r="AS9">
        <v>5.0883875228464603E-3</v>
      </c>
      <c r="AT9">
        <v>9.2079021036624895E-2</v>
      </c>
      <c r="AU9">
        <v>9.1303899884223896E-2</v>
      </c>
      <c r="AV9">
        <v>2.97048734501004E-3</v>
      </c>
      <c r="AW9">
        <v>0.86738020181655895</v>
      </c>
      <c r="AX9">
        <v>4.9613011069595796E-3</v>
      </c>
      <c r="AY9">
        <v>5.5763944983482402E-2</v>
      </c>
      <c r="AZ9">
        <v>0.94211983680725098</v>
      </c>
      <c r="BA9">
        <v>2.1337531507015201E-2</v>
      </c>
      <c r="BB9">
        <v>0.41144922375678999</v>
      </c>
      <c r="BC9">
        <v>0.402318745851517</v>
      </c>
      <c r="BD9">
        <v>1.10348574817181E-2</v>
      </c>
      <c r="BE9">
        <v>4.1256241798400897</v>
      </c>
      <c r="BF9">
        <v>2.21117399632931E-2</v>
      </c>
      <c r="BG9">
        <v>5.0359431654214901E-2</v>
      </c>
      <c r="BH9">
        <v>0.85799002647399902</v>
      </c>
      <c r="BI9">
        <v>1.9443966448306999E-2</v>
      </c>
      <c r="BJ9">
        <v>0.361107647418976</v>
      </c>
      <c r="BK9">
        <v>0.34190809726715099</v>
      </c>
      <c r="BL9">
        <v>1.1425418779254E-2</v>
      </c>
      <c r="BM9">
        <v>3.27657914161682</v>
      </c>
      <c r="BN9">
        <v>1.8424024805426601E-2</v>
      </c>
      <c r="BO9">
        <v>3.1283043790608601E-3</v>
      </c>
      <c r="BP9">
        <v>5.2868142724037198E-2</v>
      </c>
      <c r="BQ9">
        <v>1.19996315333992E-3</v>
      </c>
      <c r="BR9">
        <v>2.3208662867546099E-2</v>
      </c>
      <c r="BS9">
        <v>2.3051479831337901E-2</v>
      </c>
      <c r="BT9">
        <v>6.0094875516369895E-4</v>
      </c>
      <c r="BU9">
        <v>0.23907980322837799</v>
      </c>
      <c r="BV9">
        <v>1.27386068925261E-3</v>
      </c>
      <c r="BW9">
        <v>1.87316746450961E-3</v>
      </c>
      <c r="BX9">
        <v>3.1653847545385402E-2</v>
      </c>
      <c r="BY9">
        <v>7.1405310882255402E-4</v>
      </c>
      <c r="BZ9">
        <v>1.3642070814967201E-2</v>
      </c>
      <c r="CA9">
        <v>1.2898568995297E-2</v>
      </c>
      <c r="CB9">
        <v>3.9609818486496801E-4</v>
      </c>
      <c r="CC9">
        <v>0.12843990325927701</v>
      </c>
      <c r="CD9">
        <v>6.9984537549316905E-4</v>
      </c>
      <c r="CE9">
        <v>0.26211553812027</v>
      </c>
      <c r="CF9">
        <v>4.5083699226379403</v>
      </c>
      <c r="CG9">
        <v>0.103113122284412</v>
      </c>
      <c r="CH9">
        <v>1.8687424659728999</v>
      </c>
      <c r="CI9">
        <v>1.8335198163986199</v>
      </c>
      <c r="CJ9">
        <v>6.0831848531961399E-2</v>
      </c>
      <c r="CK9">
        <v>17.341718673706101</v>
      </c>
      <c r="CL9">
        <v>9.9328719079494504E-2</v>
      </c>
      <c r="CM9">
        <v>1.47709023952484</v>
      </c>
      <c r="CN9">
        <v>25.267162322998001</v>
      </c>
      <c r="CO9">
        <v>0.57623672485351596</v>
      </c>
      <c r="CP9">
        <v>10.6470584869385</v>
      </c>
      <c r="CQ9">
        <v>10.4429388046265</v>
      </c>
      <c r="CR9">
        <v>0.32682740688324002</v>
      </c>
      <c r="CS9">
        <v>101.45645141601599</v>
      </c>
      <c r="CT9">
        <v>0.56848025321960405</v>
      </c>
      <c r="CU9" s="5">
        <f t="shared" si="0"/>
        <v>301.17802586375956</v>
      </c>
      <c r="CV9" s="2">
        <v>51.980850219726598</v>
      </c>
      <c r="CW9" s="2">
        <v>0.155205547809601</v>
      </c>
      <c r="CX9" s="2">
        <v>0.66778421401977495</v>
      </c>
      <c r="CY9" s="2">
        <v>2.2056460380554199E-2</v>
      </c>
      <c r="CZ9" s="2">
        <v>1.1534827947616599</v>
      </c>
      <c r="DA9" s="2">
        <v>0.54060071706771895</v>
      </c>
      <c r="DB9" s="2">
        <v>2.6799576282501198</v>
      </c>
      <c r="DC9" s="2">
        <v>2.0785927772521999</v>
      </c>
      <c r="DD9" s="2">
        <v>0.155502900481224</v>
      </c>
      <c r="DE9" s="2">
        <v>8.3034552633762401E-2</v>
      </c>
      <c r="DF9" s="2">
        <v>10.816089630126999</v>
      </c>
      <c r="DG9" s="2">
        <v>64.160011291503906</v>
      </c>
      <c r="DH9">
        <v>42.177649521734544</v>
      </c>
      <c r="DI9">
        <v>0.135564520955086</v>
      </c>
      <c r="DJ9">
        <v>0.71534562110900901</v>
      </c>
      <c r="DK9">
        <v>0.35670211911201499</v>
      </c>
      <c r="DL9">
        <v>0.81381106376647905</v>
      </c>
      <c r="DM9">
        <v>0.69977962970733598</v>
      </c>
      <c r="DN9">
        <v>0.67338323593139604</v>
      </c>
      <c r="DO9">
        <v>0</v>
      </c>
      <c r="DP9">
        <v>0.81612414121627797</v>
      </c>
      <c r="DQ9">
        <v>7.4462175369262695E-2</v>
      </c>
      <c r="DR9">
        <v>2.3431951999664302</v>
      </c>
      <c r="DS9">
        <v>41.744834899902301</v>
      </c>
      <c r="DT9" s="3">
        <f>'[1]GovtExp (VDGM+VIGM)'!C8</f>
        <v>7.4350868817418803E-4</v>
      </c>
      <c r="DU9" s="3">
        <f>'[1]GovtExp (VDGM+VIGM)'!D8</f>
        <v>1.1049108294969299E-8</v>
      </c>
      <c r="DV9" s="3">
        <f>'[1]GovtExp (VDGM+VIGM)'!E8</f>
        <v>6.5985005903712603E-8</v>
      </c>
      <c r="DW9" s="3">
        <f>'[1]GovtExp (VDGM+VIGM)'!F8</f>
        <v>1.21679788467333E-9</v>
      </c>
      <c r="DX9" s="3">
        <f>'[1]GovtExp (VDGM+VIGM)'!G8</f>
        <v>1.2526520265509999E-7</v>
      </c>
      <c r="DY9" s="3">
        <f>'[1]GovtExp (VDGM+VIGM)'!H8</f>
        <v>4.6150120169841102E-8</v>
      </c>
      <c r="DZ9" s="3">
        <f>'[1]GovtExp (VDGM+VIGM)'!I8</f>
        <v>4.0475509877069298E-7</v>
      </c>
      <c r="EA9" s="3">
        <f>'[1]GovtExp (VDGM+VIGM)'!J8</f>
        <v>3.0726727118235399E-7</v>
      </c>
      <c r="EB9" s="3">
        <f>'[1]GovtExp (VDGM+VIGM)'!K8</f>
        <v>2.1923980852989199E-8</v>
      </c>
      <c r="EC9" s="3">
        <f>'[1]GovtExp (VDGM+VIGM)'!L8</f>
        <v>1.42697906824196E-8</v>
      </c>
      <c r="ED9" s="3">
        <f>'[1]GovtExp (VDGM+VIGM)'!M8</f>
        <v>1.03065826806414E-6</v>
      </c>
      <c r="EE9" s="3">
        <f>'[1]GovtExp (VDGM+VIGM)'!N8</f>
        <v>7.3066134973487402E-6</v>
      </c>
      <c r="EF9" s="3">
        <f>[1]Export!C8</f>
        <v>3.0000001061125701E-6</v>
      </c>
      <c r="EG9" s="3">
        <f>[1]Export!D8</f>
        <v>0.74672812223434404</v>
      </c>
      <c r="EH9" s="3">
        <f>[1]Export!E8</f>
        <v>3.2563374042511</v>
      </c>
      <c r="EI9" s="3">
        <f>[1]Export!F8</f>
        <v>0.12978066504001601</v>
      </c>
      <c r="EJ9" s="3">
        <f>[1]Export!G8</f>
        <v>5.2066025733947798</v>
      </c>
      <c r="EK9" s="3">
        <f>[1]Export!H8</f>
        <v>2.7554011344909699</v>
      </c>
      <c r="EL9" s="3">
        <f>[1]Export!I8</f>
        <v>12.671594619751</v>
      </c>
      <c r="EM9" s="3">
        <f>[1]Export!J8</f>
        <v>10.422492980956999</v>
      </c>
      <c r="EN9" s="3">
        <f>[1]Export!K8</f>
        <v>0.72930496931076005</v>
      </c>
      <c r="EO9" s="3">
        <f>[1]Export!L8</f>
        <v>0.40137878060340898</v>
      </c>
      <c r="EP9" s="3">
        <f>[1]Export!M8</f>
        <v>55.271854400634801</v>
      </c>
      <c r="EQ9" s="3">
        <f>[1]Export!N8</f>
        <v>319.33209228515602</v>
      </c>
      <c r="ER9" s="7">
        <f t="shared" si="1"/>
        <v>937.14637050621013</v>
      </c>
      <c r="ES9" s="3">
        <f t="shared" si="2"/>
        <v>635.9683446424508</v>
      </c>
      <c r="ET9">
        <v>446.43299426162861</v>
      </c>
      <c r="EU9" s="7">
        <f t="shared" si="3"/>
        <v>937.14637050621036</v>
      </c>
    </row>
    <row r="10" spans="1:151" x14ac:dyDescent="0.35">
      <c r="A10" s="1" t="s">
        <v>5</v>
      </c>
      <c r="B10" t="s">
        <v>23</v>
      </c>
      <c r="C10">
        <v>7.4959349632263201</v>
      </c>
      <c r="D10">
        <v>258.43081665039102</v>
      </c>
      <c r="E10">
        <v>2.71064233779907</v>
      </c>
      <c r="F10">
        <v>325.82141113281301</v>
      </c>
      <c r="G10">
        <v>53.089363098144503</v>
      </c>
      <c r="H10">
        <v>5.5438609123229998</v>
      </c>
      <c r="I10">
        <v>1794.58508300781</v>
      </c>
      <c r="J10">
        <v>14.2610998153687</v>
      </c>
      <c r="K10">
        <v>3.1720492988824801E-3</v>
      </c>
      <c r="L10">
        <v>6.8580277264118195E-2</v>
      </c>
      <c r="M10">
        <v>8.8274228619411599E-4</v>
      </c>
      <c r="N10">
        <v>2.2616071626543999E-2</v>
      </c>
      <c r="O10">
        <v>1.87338311225176E-2</v>
      </c>
      <c r="P10">
        <v>8.2262950018048304E-3</v>
      </c>
      <c r="Q10">
        <v>0.367806166410446</v>
      </c>
      <c r="R10">
        <v>4.6343792928382798E-4</v>
      </c>
      <c r="S10">
        <v>8.7403953075408901E-3</v>
      </c>
      <c r="T10">
        <v>0.20337940752506301</v>
      </c>
      <c r="U10">
        <v>2.6005299296230099E-3</v>
      </c>
      <c r="V10">
        <v>6.0862146317958797E-2</v>
      </c>
      <c r="W10">
        <v>4.2760200798511498E-2</v>
      </c>
      <c r="X10">
        <v>1.36653045192361E-2</v>
      </c>
      <c r="Y10">
        <v>1.62226998806</v>
      </c>
      <c r="Z10">
        <v>1.17502338252962E-3</v>
      </c>
      <c r="AA10">
        <v>7.1123510133475098E-4</v>
      </c>
      <c r="AB10">
        <v>2.1215485408902199E-2</v>
      </c>
      <c r="AC10">
        <v>2.0835186296608299E-4</v>
      </c>
      <c r="AD10">
        <v>5.2029215730726702E-3</v>
      </c>
      <c r="AE10">
        <v>3.6830767057836099E-3</v>
      </c>
      <c r="AF10">
        <v>1.41731358598918E-3</v>
      </c>
      <c r="AG10">
        <v>0.12409433722495999</v>
      </c>
      <c r="AH10">
        <v>8.7519409134984003E-5</v>
      </c>
      <c r="AI10">
        <v>9.8428139463067107E-3</v>
      </c>
      <c r="AJ10">
        <v>0.55986839532852195</v>
      </c>
      <c r="AK10">
        <v>2.9390747658908402E-3</v>
      </c>
      <c r="AL10">
        <v>0.105160057544708</v>
      </c>
      <c r="AM10">
        <v>7.7571466565132099E-2</v>
      </c>
      <c r="AN10">
        <v>2.7688229456543902E-2</v>
      </c>
      <c r="AO10">
        <v>3.8462951183319101</v>
      </c>
      <c r="AP10">
        <v>3.0298638157546499E-3</v>
      </c>
      <c r="AQ10">
        <v>9.7167091444134695E-3</v>
      </c>
      <c r="AR10">
        <v>0.35642609000205999</v>
      </c>
      <c r="AS10">
        <v>3.07233608327806E-3</v>
      </c>
      <c r="AT10">
        <v>7.5617045164108304E-2</v>
      </c>
      <c r="AU10">
        <v>5.7866010814905201E-2</v>
      </c>
      <c r="AV10">
        <v>1.4649407938122701E-2</v>
      </c>
      <c r="AW10">
        <v>2.4489979743957502</v>
      </c>
      <c r="AX10">
        <v>2.1717336494475599E-3</v>
      </c>
      <c r="AY10">
        <v>5.3741440176963799E-2</v>
      </c>
      <c r="AZ10">
        <v>2.8804688453674299</v>
      </c>
      <c r="BA10">
        <v>1.7531691119074801E-2</v>
      </c>
      <c r="BB10">
        <v>0.497308820486069</v>
      </c>
      <c r="BC10">
        <v>0.40609860420227101</v>
      </c>
      <c r="BD10">
        <v>0.106510512530804</v>
      </c>
      <c r="BE10">
        <v>18.4134216308594</v>
      </c>
      <c r="BF10">
        <v>1.8064936622977298E-2</v>
      </c>
      <c r="BG10">
        <v>2.9234619811177299E-2</v>
      </c>
      <c r="BH10">
        <v>0.84208589792251598</v>
      </c>
      <c r="BI10">
        <v>8.9532528072595596E-3</v>
      </c>
      <c r="BJ10">
        <v>0.218953251838684</v>
      </c>
      <c r="BK10">
        <v>0.15977872908115401</v>
      </c>
      <c r="BL10">
        <v>5.2823726087808602E-2</v>
      </c>
      <c r="BM10">
        <v>3.7269935607910201</v>
      </c>
      <c r="BN10">
        <v>4.7329082153737502E-3</v>
      </c>
      <c r="BO10">
        <v>2.0387182012200399E-3</v>
      </c>
      <c r="BP10">
        <v>0.119762994349003</v>
      </c>
      <c r="BQ10">
        <v>6.3464668346568899E-4</v>
      </c>
      <c r="BR10">
        <v>2.1169500425458E-2</v>
      </c>
      <c r="BS10">
        <v>1.8297903239726999E-2</v>
      </c>
      <c r="BT10">
        <v>6.0950103215873198E-3</v>
      </c>
      <c r="BU10">
        <v>1.02750992774963</v>
      </c>
      <c r="BV10">
        <v>8.3667942089960001E-4</v>
      </c>
      <c r="BW10">
        <v>1.2037050910294099E-3</v>
      </c>
      <c r="BX10">
        <v>3.85795310139656E-2</v>
      </c>
      <c r="BY10">
        <v>3.5794332507066402E-4</v>
      </c>
      <c r="BZ10">
        <v>9.4910906627774204E-3</v>
      </c>
      <c r="CA10">
        <v>8.1362342461943592E-3</v>
      </c>
      <c r="CB10">
        <v>2.9897191561758501E-3</v>
      </c>
      <c r="CC10">
        <v>0.216637268662453</v>
      </c>
      <c r="CD10">
        <v>2.8116756584495301E-4</v>
      </c>
      <c r="CE10">
        <v>0.15339265763759599</v>
      </c>
      <c r="CF10">
        <v>8.03131103515625</v>
      </c>
      <c r="CG10">
        <v>4.8429869115352603E-2</v>
      </c>
      <c r="CH10">
        <v>1.4973607063293499</v>
      </c>
      <c r="CI10">
        <v>1.14448761940002</v>
      </c>
      <c r="CJ10">
        <v>0.41408732533454901</v>
      </c>
      <c r="CK10">
        <v>51.348766326904297</v>
      </c>
      <c r="CL10">
        <v>4.7652456909418099E-2</v>
      </c>
      <c r="CM10">
        <v>1.1229060888290401</v>
      </c>
      <c r="CN10">
        <v>61.195892333984403</v>
      </c>
      <c r="CO10">
        <v>0.34630706906318698</v>
      </c>
      <c r="CP10">
        <v>10.901892662048301</v>
      </c>
      <c r="CQ10">
        <v>9.2950525283813494</v>
      </c>
      <c r="CR10">
        <v>2.9387464523315399</v>
      </c>
      <c r="CS10">
        <v>448.21109008789102</v>
      </c>
      <c r="CT10">
        <v>0.40631064772605902</v>
      </c>
      <c r="CU10" s="5">
        <f t="shared" si="0"/>
        <v>3098.1560886875509</v>
      </c>
      <c r="CV10" s="2">
        <v>1355.39636230469</v>
      </c>
      <c r="CW10" s="2">
        <v>0.33647531270980802</v>
      </c>
      <c r="CX10" s="2">
        <v>1.06232249736786</v>
      </c>
      <c r="CY10" s="2">
        <v>4.1613094508647898E-2</v>
      </c>
      <c r="CZ10" s="2">
        <v>2.3349084854125999</v>
      </c>
      <c r="DA10" s="2">
        <v>0.77319955825805697</v>
      </c>
      <c r="DB10" s="2">
        <v>7.96315670013428</v>
      </c>
      <c r="DC10" s="2">
        <v>4.0167078971862802</v>
      </c>
      <c r="DD10" s="2">
        <v>0.52193540334701505</v>
      </c>
      <c r="DE10" s="2">
        <v>0.162628963589668</v>
      </c>
      <c r="DF10" s="2">
        <v>61.489772796630902</v>
      </c>
      <c r="DG10" s="2">
        <v>175.49913024902301</v>
      </c>
      <c r="DH10">
        <v>3858.0168454349041</v>
      </c>
      <c r="DI10">
        <v>9.9637269973754901</v>
      </c>
      <c r="DJ10">
        <v>570.99694824218795</v>
      </c>
      <c r="DK10">
        <v>4.7566227912902797</v>
      </c>
      <c r="DL10">
        <v>1095.08190917969</v>
      </c>
      <c r="DM10">
        <v>189.27192687988301</v>
      </c>
      <c r="DN10">
        <v>762.58532714843795</v>
      </c>
      <c r="DO10">
        <v>0</v>
      </c>
      <c r="DP10">
        <v>957.71148681640602</v>
      </c>
      <c r="DQ10">
        <v>14.4812612533569</v>
      </c>
      <c r="DR10">
        <v>16348.884765625</v>
      </c>
      <c r="DS10">
        <v>8255.5009765625</v>
      </c>
      <c r="DT10" s="3">
        <f>'[1]GovtExp (VDGM+VIGM)'!C9</f>
        <v>4569.11083984375</v>
      </c>
      <c r="DU10" s="3">
        <f>'[1]GovtExp (VDGM+VIGM)'!D9</f>
        <v>0.10934052616357801</v>
      </c>
      <c r="DV10" s="3">
        <f>'[1]GovtExp (VDGM+VIGM)'!E9</f>
        <v>1.7922213077545199</v>
      </c>
      <c r="DW10" s="3">
        <f>'[1]GovtExp (VDGM+VIGM)'!F9</f>
        <v>3.6924485117197002E-2</v>
      </c>
      <c r="DX10" s="3">
        <f>'[1]GovtExp (VDGM+VIGM)'!G9</f>
        <v>0.96877074241638195</v>
      </c>
      <c r="DY10" s="3">
        <f>'[1]GovtExp (VDGM+VIGM)'!H9</f>
        <v>0.29242196679115301</v>
      </c>
      <c r="DZ10" s="3">
        <f>'[1]GovtExp (VDGM+VIGM)'!I9</f>
        <v>2.42361187934875</v>
      </c>
      <c r="EA10" s="3">
        <f>'[1]GovtExp (VDGM+VIGM)'!J9</f>
        <v>1.53983998298645</v>
      </c>
      <c r="EB10" s="3">
        <f>'[1]GovtExp (VDGM+VIGM)'!K9</f>
        <v>0.985087990760803</v>
      </c>
      <c r="EC10" s="3">
        <f>'[1]GovtExp (VDGM+VIGM)'!L9</f>
        <v>0.39787361025810197</v>
      </c>
      <c r="ED10" s="3">
        <f>'[1]GovtExp (VDGM+VIGM)'!M9</f>
        <v>20.239772796630898</v>
      </c>
      <c r="EE10" s="3">
        <f>'[1]GovtExp (VDGM+VIGM)'!N9</f>
        <v>289.61090087890602</v>
      </c>
      <c r="EF10" s="3">
        <f>[1]Export!C9</f>
        <v>1.59999999596039E-5</v>
      </c>
      <c r="EG10" s="3">
        <f>[1]Export!D9</f>
        <v>1.00747954845428</v>
      </c>
      <c r="EH10" s="3">
        <f>[1]Export!E9</f>
        <v>5.0031976699829102</v>
      </c>
      <c r="EI10" s="3">
        <f>[1]Export!F9</f>
        <v>0.249099045991898</v>
      </c>
      <c r="EJ10" s="3">
        <f>[1]Export!G9</f>
        <v>8.8188295364379901</v>
      </c>
      <c r="EK10" s="3">
        <f>[1]Export!H9</f>
        <v>4.2241339683532697</v>
      </c>
      <c r="EL10" s="3">
        <f>[1]Export!I9</f>
        <v>33.837974548339801</v>
      </c>
      <c r="EM10" s="3">
        <f>[1]Export!J9</f>
        <v>11.1184167861938</v>
      </c>
      <c r="EN10" s="3">
        <f>[1]Export!K9</f>
        <v>2.7634077072143599</v>
      </c>
      <c r="EO10" s="3">
        <f>[1]Export!L9</f>
        <v>0.863930523395538</v>
      </c>
      <c r="EP10" s="3">
        <f>[1]Export!M9</f>
        <v>148.16639709472699</v>
      </c>
      <c r="EQ10" s="3">
        <f>[1]Export!N9</f>
        <v>1030.1005859375</v>
      </c>
      <c r="ER10" s="7">
        <f t="shared" si="1"/>
        <v>42908.667173258909</v>
      </c>
      <c r="ES10" s="3">
        <f t="shared" si="2"/>
        <v>39810.511084571364</v>
      </c>
      <c r="ET10">
        <v>37513.052711081444</v>
      </c>
      <c r="EU10" s="7">
        <f t="shared" si="3"/>
        <v>42908.667173258917</v>
      </c>
    </row>
    <row r="11" spans="1:151" x14ac:dyDescent="0.35">
      <c r="A11" s="1" t="s">
        <v>5</v>
      </c>
      <c r="B11" t="s">
        <v>24</v>
      </c>
      <c r="C11">
        <v>4.7440484195249203E-5</v>
      </c>
      <c r="D11">
        <v>12.802570343017599</v>
      </c>
      <c r="E11">
        <v>1.2167233228683501</v>
      </c>
      <c r="F11">
        <v>65.524475097656307</v>
      </c>
      <c r="G11">
        <v>7.3906455039978001</v>
      </c>
      <c r="H11">
        <v>8.4306154251098597</v>
      </c>
      <c r="I11">
        <v>327.45257568359398</v>
      </c>
      <c r="J11">
        <v>79.688575744628906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7.6164504661958098E-14</v>
      </c>
      <c r="BH11">
        <v>4.1755392885534101E-6</v>
      </c>
      <c r="BI11">
        <v>1.2437711971457999E-10</v>
      </c>
      <c r="BJ11">
        <v>5.5491852890554603E-8</v>
      </c>
      <c r="BK11">
        <v>5.9195610901952002E-7</v>
      </c>
      <c r="BL11">
        <v>5.5735815962520999E-9</v>
      </c>
      <c r="BM11">
        <v>1.21614037198015E-4</v>
      </c>
      <c r="BN11">
        <v>4.9565111112315201E-5</v>
      </c>
      <c r="BO11">
        <v>5.2702972736830297E-14</v>
      </c>
      <c r="BP11">
        <v>2.8893159651488502E-6</v>
      </c>
      <c r="BQ11">
        <v>8.6064287641018896E-11</v>
      </c>
      <c r="BR11">
        <v>3.8398276558382303E-8</v>
      </c>
      <c r="BS11">
        <v>4.09611345730809E-7</v>
      </c>
      <c r="BT11">
        <v>3.8567082860652102E-9</v>
      </c>
      <c r="BU11">
        <v>8.4152336057741195E-5</v>
      </c>
      <c r="BV11">
        <v>3.4297190723009401E-5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5.1063352764918498E-13</v>
      </c>
      <c r="CF11">
        <v>2.7994276024401201E-5</v>
      </c>
      <c r="CG11">
        <v>8.3386769711424305E-10</v>
      </c>
      <c r="CH11">
        <v>3.7203679426056597E-7</v>
      </c>
      <c r="CI11">
        <v>3.96868063035072E-6</v>
      </c>
      <c r="CJ11">
        <v>3.7367236416230298E-8</v>
      </c>
      <c r="CK11">
        <v>8.1534299533814203E-4</v>
      </c>
      <c r="CL11">
        <v>3.3230186090804599E-4</v>
      </c>
      <c r="CM11">
        <v>9.7646266072892697E-12</v>
      </c>
      <c r="CN11">
        <v>5.3532258607447104E-4</v>
      </c>
      <c r="CO11">
        <v>1.5945696318908601E-8</v>
      </c>
      <c r="CP11">
        <v>7.1143012974062003E-6</v>
      </c>
      <c r="CQ11">
        <v>7.5891388405580101E-5</v>
      </c>
      <c r="CR11">
        <v>7.1455775696449596E-7</v>
      </c>
      <c r="CS11">
        <v>1.55914565548301E-2</v>
      </c>
      <c r="CT11">
        <v>6.35446654632688E-3</v>
      </c>
      <c r="CU11" s="5">
        <f t="shared" si="0"/>
        <v>502.53027135992727</v>
      </c>
      <c r="CV11" s="2">
        <v>240.65719604492199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1.05310668004677E-4</v>
      </c>
      <c r="DD11" s="2">
        <v>7.2871021984610707E-5</v>
      </c>
      <c r="DE11" s="2">
        <v>0</v>
      </c>
      <c r="DF11" s="2">
        <v>7.0603954372927503E-4</v>
      </c>
      <c r="DG11" s="2">
        <v>1.3473145663738299E-2</v>
      </c>
      <c r="DH11">
        <v>4.2914565710816498E-5</v>
      </c>
      <c r="DI11">
        <v>1.6839754243846999E-4</v>
      </c>
      <c r="DJ11">
        <v>1.3939781347289701E-3</v>
      </c>
      <c r="DK11">
        <v>1.30881426230189E-5</v>
      </c>
      <c r="DL11">
        <v>2.42899288423359E-3</v>
      </c>
      <c r="DM11">
        <v>8.2146126078441696E-4</v>
      </c>
      <c r="DN11">
        <v>8.0259451642632502E-3</v>
      </c>
      <c r="DO11">
        <v>0</v>
      </c>
      <c r="DP11">
        <v>5.2325770957395402E-4</v>
      </c>
      <c r="DQ11">
        <v>3.0822306871414201E-4</v>
      </c>
      <c r="DR11">
        <v>2.18692943453789E-2</v>
      </c>
      <c r="DS11">
        <v>0.155765175819397</v>
      </c>
      <c r="DT11" s="3">
        <f>'[1]GovtExp (VDGM+VIGM)'!C10</f>
        <v>0</v>
      </c>
      <c r="DU11" s="3">
        <f>'[1]GovtExp (VDGM+VIGM)'!D10</f>
        <v>0</v>
      </c>
      <c r="DV11" s="3">
        <f>'[1]GovtExp (VDGM+VIGM)'!E10</f>
        <v>0</v>
      </c>
      <c r="DW11" s="3">
        <f>'[1]GovtExp (VDGM+VIGM)'!F10</f>
        <v>0</v>
      </c>
      <c r="DX11" s="3">
        <f>'[1]GovtExp (VDGM+VIGM)'!G10</f>
        <v>0</v>
      </c>
      <c r="DY11" s="3">
        <f>'[1]GovtExp (VDGM+VIGM)'!H10</f>
        <v>0</v>
      </c>
      <c r="DZ11" s="3">
        <f>'[1]GovtExp (VDGM+VIGM)'!I10</f>
        <v>0</v>
      </c>
      <c r="EA11" s="3">
        <f>'[1]GovtExp (VDGM+VIGM)'!J10</f>
        <v>0</v>
      </c>
      <c r="EB11" s="3">
        <f>'[1]GovtExp (VDGM+VIGM)'!K10</f>
        <v>0</v>
      </c>
      <c r="EC11" s="3">
        <f>'[1]GovtExp (VDGM+VIGM)'!L10</f>
        <v>0</v>
      </c>
      <c r="ED11" s="3">
        <f>'[1]GovtExp (VDGM+VIGM)'!M10</f>
        <v>0</v>
      </c>
      <c r="EE11" s="3">
        <f>'[1]GovtExp (VDGM+VIGM)'!N10</f>
        <v>0</v>
      </c>
      <c r="EF11" s="3">
        <f>[1]Export!C10</f>
        <v>9.9999999747524292E-7</v>
      </c>
      <c r="EG11" s="3">
        <f>[1]Export!D10</f>
        <v>1.6672447600285499E-7</v>
      </c>
      <c r="EH11" s="3">
        <f>[1]Export!E10</f>
        <v>9.9316162049944999E-7</v>
      </c>
      <c r="EI11" s="3">
        <f>[1]Export!F10</f>
        <v>6.7508679535421794E-8</v>
      </c>
      <c r="EJ11" s="3">
        <f>[1]Export!G10</f>
        <v>7.2422949415340596E-6</v>
      </c>
      <c r="EK11" s="3">
        <f>[1]Export!H10</f>
        <v>1.3725340295422901E-6</v>
      </c>
      <c r="EL11" s="3">
        <f>[1]Export!I10</f>
        <v>2.8236295293027099E-6</v>
      </c>
      <c r="EM11" s="3">
        <f>[1]Export!J10</f>
        <v>2.8131849830970201E-4</v>
      </c>
      <c r="EN11" s="3">
        <f>[1]Export!K10</f>
        <v>1.94661814020947E-4</v>
      </c>
      <c r="EO11" s="3">
        <f>[1]Export!L10</f>
        <v>2.1782846033602301E-6</v>
      </c>
      <c r="EP11" s="3">
        <f>[1]Export!M10</f>
        <v>1.89572724048048E-3</v>
      </c>
      <c r="EQ11" s="3">
        <f>[1]Export!N10</f>
        <v>3.6191090941429097E-2</v>
      </c>
      <c r="ER11" s="7">
        <f t="shared" si="1"/>
        <v>743.43176414301672</v>
      </c>
      <c r="ES11" s="3">
        <f t="shared" si="2"/>
        <v>240.9014927830894</v>
      </c>
      <c r="ET11">
        <v>-140.49909758288791</v>
      </c>
      <c r="EU11" s="7">
        <f t="shared" si="3"/>
        <v>743.43176414301661</v>
      </c>
    </row>
    <row r="12" spans="1:151" x14ac:dyDescent="0.35">
      <c r="A12" s="1" t="s">
        <v>6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319.05181884765602</v>
      </c>
      <c r="L12">
        <v>1.5800970792770399</v>
      </c>
      <c r="M12">
        <v>2911.779296875</v>
      </c>
      <c r="N12">
        <v>166.280349731445</v>
      </c>
      <c r="O12">
        <v>456.52911376953102</v>
      </c>
      <c r="P12">
        <v>7.53174498677254E-2</v>
      </c>
      <c r="Q12">
        <v>412.72955322265602</v>
      </c>
      <c r="R12">
        <v>1.4093103818595401E-2</v>
      </c>
      <c r="S12">
        <v>4.6837445348501199E-2</v>
      </c>
      <c r="T12">
        <v>2.00958970708598E-6</v>
      </c>
      <c r="U12">
        <v>0.112427413463593</v>
      </c>
      <c r="V12">
        <v>8.0868072807788793E-2</v>
      </c>
      <c r="W12">
        <v>1.3686731457710301E-2</v>
      </c>
      <c r="X12">
        <v>3.1102612410904799E-5</v>
      </c>
      <c r="Y12">
        <v>6.3777051866054493E-2</v>
      </c>
      <c r="Z12">
        <v>1.5214523045869999E-6</v>
      </c>
      <c r="AA12">
        <v>9.8089047241955996E-4</v>
      </c>
      <c r="AB12">
        <v>2.13276777571991E-7</v>
      </c>
      <c r="AC12">
        <v>1.8168706446886101E-2</v>
      </c>
      <c r="AD12">
        <v>1.8279031792189899E-4</v>
      </c>
      <c r="AE12">
        <v>8.0244702985510198E-4</v>
      </c>
      <c r="AF12">
        <v>1.2235481960942699E-7</v>
      </c>
      <c r="AG12">
        <v>2.49597360379994E-3</v>
      </c>
      <c r="AH12">
        <v>4.2880583350779499E-7</v>
      </c>
      <c r="AI12">
        <v>6.0470897704362897E-2</v>
      </c>
      <c r="AJ12">
        <v>6.8631280214503905E-8</v>
      </c>
      <c r="AK12">
        <v>0.18708129227161399</v>
      </c>
      <c r="AL12">
        <v>8.0482184886932401E-2</v>
      </c>
      <c r="AM12">
        <v>6.9931633770465906E-2</v>
      </c>
      <c r="AN12">
        <v>2.1839605324203101E-5</v>
      </c>
      <c r="AO12">
        <v>0.14382486045360601</v>
      </c>
      <c r="AP12">
        <v>2.5344793357362501E-6</v>
      </c>
      <c r="AQ12">
        <v>8.3892251132056095E-4</v>
      </c>
      <c r="AR12">
        <v>5.59614470319048E-8</v>
      </c>
      <c r="AS12">
        <v>6.60091172903776E-3</v>
      </c>
      <c r="AT12">
        <v>4.8547735786996798E-4</v>
      </c>
      <c r="AU12">
        <v>9.4548240303993203E-4</v>
      </c>
      <c r="AV12">
        <v>1.2352077760624501E-7</v>
      </c>
      <c r="AW12">
        <v>1.9915208686143199E-3</v>
      </c>
      <c r="AX12">
        <v>1.5848671708340599E-8</v>
      </c>
      <c r="AY12">
        <v>6.7868873476982103E-2</v>
      </c>
      <c r="AZ12">
        <v>1.0699537256186899E-8</v>
      </c>
      <c r="BA12">
        <v>0.314837396144867</v>
      </c>
      <c r="BB12">
        <v>6.2840633094310802E-2</v>
      </c>
      <c r="BC12">
        <v>5.6596789509057999E-2</v>
      </c>
      <c r="BD12">
        <v>7.8232842497527599E-6</v>
      </c>
      <c r="BE12">
        <v>0.21230354905128501</v>
      </c>
      <c r="BF12">
        <v>2.98940449283691E-6</v>
      </c>
      <c r="BG12">
        <v>0.82585531473159801</v>
      </c>
      <c r="BH12">
        <v>1.24891112136538E-5</v>
      </c>
      <c r="BI12">
        <v>6.0239739418029803</v>
      </c>
      <c r="BJ12">
        <v>0.62812709808349598</v>
      </c>
      <c r="BK12">
        <v>72.669593811035199</v>
      </c>
      <c r="BL12">
        <v>2.1689821733161799E-4</v>
      </c>
      <c r="BM12">
        <v>1.5296280384063701</v>
      </c>
      <c r="BN12">
        <v>1.05954561149701E-4</v>
      </c>
      <c r="BO12">
        <v>0.23117470741272</v>
      </c>
      <c r="BP12">
        <v>4.7946673475962598E-6</v>
      </c>
      <c r="BQ12">
        <v>1.50861203670502</v>
      </c>
      <c r="BR12">
        <v>0.26718059182167098</v>
      </c>
      <c r="BS12">
        <v>2.0328569412231401</v>
      </c>
      <c r="BT12">
        <v>8.5355452029034495E-5</v>
      </c>
      <c r="BU12">
        <v>0.51647639274597201</v>
      </c>
      <c r="BV12">
        <v>3.1507413950748701E-5</v>
      </c>
      <c r="BW12">
        <v>8.4493560716509802E-3</v>
      </c>
      <c r="BX12">
        <v>5.3637370456271995E-7</v>
      </c>
      <c r="BY12">
        <v>3.3113315701484701E-2</v>
      </c>
      <c r="BZ12">
        <v>8.1560183316469193E-3</v>
      </c>
      <c r="CA12">
        <v>9.4730379059910792E-3</v>
      </c>
      <c r="CB12">
        <v>7.1768914722270004E-7</v>
      </c>
      <c r="CC12">
        <v>2.8066875413060199E-2</v>
      </c>
      <c r="CD12">
        <v>4.2310819026170097E-7</v>
      </c>
      <c r="CE12">
        <v>1.14591181278229</v>
      </c>
      <c r="CF12">
        <v>1.6581496311118799E-5</v>
      </c>
      <c r="CG12">
        <v>12.703305244445801</v>
      </c>
      <c r="CH12">
        <v>0.118542417883873</v>
      </c>
      <c r="CI12">
        <v>67.218330383300795</v>
      </c>
      <c r="CJ12">
        <v>2.9298738809302398E-5</v>
      </c>
      <c r="CK12">
        <v>0.90616714954376198</v>
      </c>
      <c r="CL12">
        <v>4.5783826863043899E-6</v>
      </c>
      <c r="CM12">
        <v>0.850896656513214</v>
      </c>
      <c r="CN12">
        <v>7.3307007551193205E-4</v>
      </c>
      <c r="CO12">
        <v>14.371051788330099</v>
      </c>
      <c r="CP12">
        <v>0.49890124797821001</v>
      </c>
      <c r="CQ12">
        <v>2.7760801315307599</v>
      </c>
      <c r="CR12">
        <v>1.3819115702062799E-4</v>
      </c>
      <c r="CS12">
        <v>0.79266005754470803</v>
      </c>
      <c r="CT12">
        <v>1.42024973683874E-5</v>
      </c>
      <c r="CU12" s="5">
        <f t="shared" si="0"/>
        <v>4457.3510178530132</v>
      </c>
      <c r="CV12" s="2">
        <v>0</v>
      </c>
      <c r="CW12" s="2">
        <v>1762.64270019531</v>
      </c>
      <c r="CX12" s="2">
        <v>0.267625272274017</v>
      </c>
      <c r="CY12" s="2">
        <v>3.45561876893044E-2</v>
      </c>
      <c r="CZ12" s="2">
        <v>1.1748546734452201E-2</v>
      </c>
      <c r="DA12" s="2">
        <v>1.1205383576452701E-2</v>
      </c>
      <c r="DB12" s="2">
        <v>0.20214097201824199</v>
      </c>
      <c r="DC12" s="2">
        <v>6.5532379150390598</v>
      </c>
      <c r="DD12" s="2">
        <v>0.31586369872093201</v>
      </c>
      <c r="DE12" s="2">
        <v>4.3365761637687697E-2</v>
      </c>
      <c r="DF12" s="2">
        <v>3.67813992500305</v>
      </c>
      <c r="DG12" s="2">
        <v>8.1289396286010707</v>
      </c>
      <c r="DH12">
        <v>2.2057895548641699E-3</v>
      </c>
      <c r="DI12">
        <v>19.270521253347422</v>
      </c>
      <c r="DJ12">
        <v>0.24964816868305201</v>
      </c>
      <c r="DK12">
        <v>2.6200616266578401E-3</v>
      </c>
      <c r="DL12">
        <v>7.0270857810974103</v>
      </c>
      <c r="DM12">
        <v>0.10588838160038</v>
      </c>
      <c r="DN12">
        <v>0.58084237575530995</v>
      </c>
      <c r="DO12">
        <v>0</v>
      </c>
      <c r="DP12">
        <v>9.7489114850759506E-3</v>
      </c>
      <c r="DQ12">
        <v>1.5572483651340001E-2</v>
      </c>
      <c r="DR12">
        <v>15.324398994445801</v>
      </c>
      <c r="DS12">
        <v>61.906948089599602</v>
      </c>
      <c r="DT12" s="3">
        <f>'[1]GovtExp (VDGM+VIGM)'!C11</f>
        <v>0</v>
      </c>
      <c r="DU12" s="3">
        <f>'[1]GovtExp (VDGM+VIGM)'!D11</f>
        <v>1.7774217121768699E-4</v>
      </c>
      <c r="DV12" s="3">
        <f>'[1]GovtExp (VDGM+VIGM)'!E11</f>
        <v>2.7104067878980198E-9</v>
      </c>
      <c r="DW12" s="3">
        <f>'[1]GovtExp (VDGM+VIGM)'!F11</f>
        <v>5.9802843566103494E-8</v>
      </c>
      <c r="DX12" s="3">
        <f>'[1]GovtExp (VDGM+VIGM)'!G11</f>
        <v>1.50834988943416E-8</v>
      </c>
      <c r="DY12" s="3">
        <f>'[1]GovtExp (VDGM+VIGM)'!H11</f>
        <v>1.75565126880883E-8</v>
      </c>
      <c r="DZ12" s="3">
        <f>'[1]GovtExp (VDGM+VIGM)'!I11</f>
        <v>6.8956625132177203E-11</v>
      </c>
      <c r="EA12" s="3">
        <f>'[1]GovtExp (VDGM+VIGM)'!J11</f>
        <v>1.62777880063913E-7</v>
      </c>
      <c r="EB12" s="3">
        <f>'[1]GovtExp (VDGM+VIGM)'!K11</f>
        <v>3.06523304516304E-7</v>
      </c>
      <c r="EC12" s="3">
        <f>'[1]GovtExp (VDGM+VIGM)'!L11</f>
        <v>5.5850154362380199E-11</v>
      </c>
      <c r="ED12" s="3">
        <f>'[1]GovtExp (VDGM+VIGM)'!M11</f>
        <v>-3</v>
      </c>
      <c r="EE12" s="3">
        <f>'[1]GovtExp (VDGM+VIGM)'!N11</f>
        <v>4.3304510199959602E-7</v>
      </c>
      <c r="EF12" s="3">
        <f>[1]Export!C11</f>
        <v>2.02097307919757E-5</v>
      </c>
      <c r="EG12" s="3">
        <f>[1]Export!D11</f>
        <v>1.40000001920271E-5</v>
      </c>
      <c r="EH12" s="3">
        <f>[1]Export!E11</f>
        <v>0.53792959451675404</v>
      </c>
      <c r="EI12" s="3">
        <f>[1]Export!F11</f>
        <v>5.5712617933750201E-2</v>
      </c>
      <c r="EJ12" s="3">
        <f>[1]Export!G11</f>
        <v>0.43491205573081998</v>
      </c>
      <c r="EK12" s="3">
        <f>[1]Export!H11</f>
        <v>2.0674951374530799E-2</v>
      </c>
      <c r="EL12" s="3">
        <f>[1]Export!I11</f>
        <v>0.77290809154510498</v>
      </c>
      <c r="EM12" s="3">
        <f>[1]Export!J11</f>
        <v>56.878944396972699</v>
      </c>
      <c r="EN12" s="3">
        <f>[1]Export!K11</f>
        <v>4.9353804588317898</v>
      </c>
      <c r="EO12" s="3">
        <f>[1]Export!L11</f>
        <v>0.12365777790546401</v>
      </c>
      <c r="EP12" s="3">
        <f>[1]Export!M11</f>
        <v>84.454719543457003</v>
      </c>
      <c r="EQ12" s="3">
        <f>[1]Export!N11</f>
        <v>24.7169303894043</v>
      </c>
      <c r="ER12" s="7">
        <f t="shared" si="1"/>
        <v>6513.6680044576633</v>
      </c>
      <c r="ES12" s="3">
        <f t="shared" si="2"/>
        <v>2056.3169866046501</v>
      </c>
      <c r="ET12">
        <v>-934.86470287074997</v>
      </c>
      <c r="EU12" s="7">
        <f t="shared" si="3"/>
        <v>6513.6680044576633</v>
      </c>
    </row>
    <row r="13" spans="1:151" x14ac:dyDescent="0.35">
      <c r="A13" s="1" t="s">
        <v>6</v>
      </c>
      <c r="B13" t="s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0.249280855059624</v>
      </c>
      <c r="L13">
        <v>3.8116474151611301</v>
      </c>
      <c r="M13">
        <v>0.27268797159194902</v>
      </c>
      <c r="N13">
        <v>33.822738647460902</v>
      </c>
      <c r="O13">
        <v>2.5423617362976101</v>
      </c>
      <c r="P13">
        <v>3.7336450070142697E-2</v>
      </c>
      <c r="Q13">
        <v>42.269847869872997</v>
      </c>
      <c r="R13">
        <v>0.166247352957726</v>
      </c>
      <c r="S13">
        <v>5.6885248341132003E-5</v>
      </c>
      <c r="T13">
        <v>4.3598739430308299E-3</v>
      </c>
      <c r="U13">
        <v>1.25964666949585E-4</v>
      </c>
      <c r="V13">
        <v>6.08401335775852E-2</v>
      </c>
      <c r="W13">
        <v>2.1624630317091898E-3</v>
      </c>
      <c r="X13">
        <v>1.5671028450015001E-5</v>
      </c>
      <c r="Y13">
        <v>7.7759593725204496E-2</v>
      </c>
      <c r="Z13">
        <v>24.4251499176025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7.3531082307454199E-5</v>
      </c>
      <c r="AJ13">
        <v>4.4874530285596804E-3</v>
      </c>
      <c r="AK13">
        <v>1.48843013448641E-4</v>
      </c>
      <c r="AL13">
        <v>6.3570789992809296E-2</v>
      </c>
      <c r="AM13">
        <v>2.2570572327822399E-3</v>
      </c>
      <c r="AN13">
        <v>1.83602969627827E-5</v>
      </c>
      <c r="AO13">
        <v>8.0347135663032504E-2</v>
      </c>
      <c r="AP13">
        <v>4.3429285287857097E-2</v>
      </c>
      <c r="AQ13">
        <v>3.2187224974222799E-7</v>
      </c>
      <c r="AR13">
        <v>7.1350900725519801E-6</v>
      </c>
      <c r="AS13">
        <v>2.8174920885248898E-7</v>
      </c>
      <c r="AT13">
        <v>5.9057263570139198E-5</v>
      </c>
      <c r="AU13">
        <v>2.0358452275104402E-6</v>
      </c>
      <c r="AV13">
        <v>5.85926223095612E-8</v>
      </c>
      <c r="AW13">
        <v>6.2618557421956198E-5</v>
      </c>
      <c r="AX13">
        <v>18.571483612060501</v>
      </c>
      <c r="AY13">
        <v>1.9332819647388499E-5</v>
      </c>
      <c r="AZ13">
        <v>1.4896492939442401E-3</v>
      </c>
      <c r="BA13">
        <v>4.3004543840652298E-5</v>
      </c>
      <c r="BB13">
        <v>2.08056513220072E-2</v>
      </c>
      <c r="BC13">
        <v>7.3953130049631E-4</v>
      </c>
      <c r="BD13">
        <v>5.3395242503029303E-6</v>
      </c>
      <c r="BE13">
        <v>2.6597430929541602E-2</v>
      </c>
      <c r="BF13">
        <v>8.5322553786681999E-6</v>
      </c>
      <c r="BG13">
        <v>5.5330554023384996E-3</v>
      </c>
      <c r="BH13">
        <v>0.42633035778999301</v>
      </c>
      <c r="BI13">
        <v>1.2307727709412601E-2</v>
      </c>
      <c r="BJ13">
        <v>5.9544749259948704</v>
      </c>
      <c r="BK13">
        <v>0.21165022253990201</v>
      </c>
      <c r="BL13">
        <v>1.52815505862236E-3</v>
      </c>
      <c r="BM13">
        <v>7.6120538711547896</v>
      </c>
      <c r="BN13">
        <v>5.7370676659047604E-3</v>
      </c>
      <c r="BO13">
        <v>1.18238269351423E-3</v>
      </c>
      <c r="BP13">
        <v>9.1103516519069699E-2</v>
      </c>
      <c r="BQ13">
        <v>2.6300875470042198E-3</v>
      </c>
      <c r="BR13">
        <v>1.2724359035491899</v>
      </c>
      <c r="BS13">
        <v>4.5228049159050002E-2</v>
      </c>
      <c r="BT13">
        <v>3.2655693939886998E-4</v>
      </c>
      <c r="BU13">
        <v>1.6267230510711701</v>
      </c>
      <c r="BV13">
        <v>1.23824959155172E-3</v>
      </c>
      <c r="BW13">
        <v>6.3136343442238296E-7</v>
      </c>
      <c r="BX13">
        <v>3.5388937249081203E-5</v>
      </c>
      <c r="BY13">
        <v>1.24325754313759E-6</v>
      </c>
      <c r="BZ13">
        <v>5.10719197336584E-4</v>
      </c>
      <c r="CA13">
        <v>1.7900032617035302E-5</v>
      </c>
      <c r="CB13">
        <v>1.5263833574863399E-7</v>
      </c>
      <c r="CC13">
        <v>6.9052120670676199E-4</v>
      </c>
      <c r="CD13">
        <v>1.5534587873844399E-5</v>
      </c>
      <c r="CE13">
        <v>1.78894028067589E-3</v>
      </c>
      <c r="CF13">
        <v>0.137809008359909</v>
      </c>
      <c r="CG13">
        <v>3.9789238944649696E-3</v>
      </c>
      <c r="CH13">
        <v>1.92477607727051</v>
      </c>
      <c r="CI13">
        <v>6.8415582180023193E-2</v>
      </c>
      <c r="CJ13">
        <v>4.9402884906157895E-4</v>
      </c>
      <c r="CK13">
        <v>2.4605617523193399</v>
      </c>
      <c r="CL13">
        <v>1.3782268390059501E-2</v>
      </c>
      <c r="CM13">
        <v>5.0825094804167704E-3</v>
      </c>
      <c r="CN13">
        <v>0.247882544994354</v>
      </c>
      <c r="CO13">
        <v>9.5100570470094698E-3</v>
      </c>
      <c r="CP13">
        <v>3.5715203285217298</v>
      </c>
      <c r="CQ13">
        <v>0.12663246691227001</v>
      </c>
      <c r="CR13">
        <v>1.16610270924866E-3</v>
      </c>
      <c r="CS13">
        <v>4.45462989807129</v>
      </c>
      <c r="CT13">
        <v>0.19113536179065699</v>
      </c>
      <c r="CU13" s="5">
        <f t="shared" si="0"/>
        <v>157.04919597259146</v>
      </c>
      <c r="CV13" s="2">
        <v>0</v>
      </c>
      <c r="CW13" s="2">
        <v>8.4453441202640506E-2</v>
      </c>
      <c r="CX13" s="2">
        <v>0</v>
      </c>
      <c r="CY13" s="2">
        <v>0</v>
      </c>
      <c r="CZ13" s="2">
        <v>0</v>
      </c>
      <c r="DA13" s="2">
        <v>2.76389182545245E-5</v>
      </c>
      <c r="DB13" s="2">
        <v>0</v>
      </c>
      <c r="DC13" s="2">
        <v>0</v>
      </c>
      <c r="DD13" s="2">
        <v>0</v>
      </c>
      <c r="DE13" s="2">
        <v>3.0289476853795301E-4</v>
      </c>
      <c r="DF13" s="2">
        <v>1.54843367636204E-3</v>
      </c>
      <c r="DG13" s="2">
        <v>3.8368467241525699E-2</v>
      </c>
      <c r="DH13">
        <v>0</v>
      </c>
      <c r="DI13">
        <v>4.0772808715701103E-3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s="3">
        <f>'[1]GovtExp (VDGM+VIGM)'!C12</f>
        <v>0</v>
      </c>
      <c r="DU13" s="3">
        <f>'[1]GovtExp (VDGM+VIGM)'!D12</f>
        <v>5.4358180179292503E-9</v>
      </c>
      <c r="DV13" s="3">
        <f>'[1]GovtExp (VDGM+VIGM)'!E12</f>
        <v>0</v>
      </c>
      <c r="DW13" s="3">
        <f>'[1]GovtExp (VDGM+VIGM)'!F12</f>
        <v>0</v>
      </c>
      <c r="DX13" s="3">
        <f>'[1]GovtExp (VDGM+VIGM)'!G12</f>
        <v>0</v>
      </c>
      <c r="DY13" s="3">
        <f>'[1]GovtExp (VDGM+VIGM)'!H12</f>
        <v>4.1262634975503002E-10</v>
      </c>
      <c r="DZ13" s="3">
        <f>'[1]GovtExp (VDGM+VIGM)'!I12</f>
        <v>0</v>
      </c>
      <c r="EA13" s="3">
        <f>'[1]GovtExp (VDGM+VIGM)'!J12</f>
        <v>0</v>
      </c>
      <c r="EB13" s="3">
        <f>'[1]GovtExp (VDGM+VIGM)'!K12</f>
        <v>0</v>
      </c>
      <c r="EC13" s="3">
        <f>'[1]GovtExp (VDGM+VIGM)'!L12</f>
        <v>4.5114347813068897E-9</v>
      </c>
      <c r="ED13" s="3">
        <f>'[1]GovtExp (VDGM+VIGM)'!M12</f>
        <v>2.3116843550496901E-8</v>
      </c>
      <c r="EE13" s="3">
        <f>'[1]GovtExp (VDGM+VIGM)'!N12</f>
        <v>5.6521326996516997E-7</v>
      </c>
      <c r="EF13" s="3">
        <f>[1]Export!C12</f>
        <v>1.88691355873516E-8</v>
      </c>
      <c r="EG13" s="3">
        <f>[1]Export!D12</f>
        <v>3.99999998990097E-6</v>
      </c>
      <c r="EH13" s="3">
        <f>[1]Export!E12</f>
        <v>22.179485321044901</v>
      </c>
      <c r="EI13" s="3">
        <f>[1]Export!F12</f>
        <v>2.3528255042037901E-6</v>
      </c>
      <c r="EJ13" s="3">
        <f>[1]Export!G12</f>
        <v>0.16746537387371099</v>
      </c>
      <c r="EK13" s="3">
        <f>[1]Export!H12</f>
        <v>16.886926651001001</v>
      </c>
      <c r="EL13" s="3">
        <f>[1]Export!I12</f>
        <v>4.2235262691974598E-2</v>
      </c>
      <c r="EM13" s="3">
        <f>[1]Export!J12</f>
        <v>11.831172943115201</v>
      </c>
      <c r="EN13" s="3">
        <f>[1]Export!K12</f>
        <v>2.62822461128235</v>
      </c>
      <c r="EO13" s="3">
        <f>[1]Export!L12</f>
        <v>1.3594599440693901E-3</v>
      </c>
      <c r="EP13" s="3">
        <f>[1]Export!M12</f>
        <v>3.6953070163726802</v>
      </c>
      <c r="EQ13" s="3">
        <f>[1]Export!N12</f>
        <v>8.4054260253906303</v>
      </c>
      <c r="ER13" s="7">
        <f t="shared" si="1"/>
        <v>223.01558376437146</v>
      </c>
      <c r="ES13" s="3">
        <f t="shared" si="2"/>
        <v>65.966387791780022</v>
      </c>
      <c r="ET13">
        <v>-21.787566399302889</v>
      </c>
      <c r="EU13" s="7">
        <f t="shared" si="3"/>
        <v>223.01558376437148</v>
      </c>
    </row>
    <row r="14" spans="1:151" x14ac:dyDescent="0.35">
      <c r="A14" s="1" t="s">
        <v>6</v>
      </c>
      <c r="B14" t="s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378.789794921875</v>
      </c>
      <c r="L14">
        <v>6.2473228899762002E-4</v>
      </c>
      <c r="M14">
        <v>489.33447265625</v>
      </c>
      <c r="N14">
        <v>7.0251278877258301</v>
      </c>
      <c r="O14">
        <v>99.002204895019503</v>
      </c>
      <c r="P14">
        <v>1.0128769874572801</v>
      </c>
      <c r="Q14">
        <v>541.962158203125</v>
      </c>
      <c r="R14">
        <v>7.4898247839883002E-4</v>
      </c>
      <c r="S14">
        <v>0.19409236311912501</v>
      </c>
      <c r="T14">
        <v>1.5260258805938099E-5</v>
      </c>
      <c r="U14">
        <v>1.5006128549575799</v>
      </c>
      <c r="V14">
        <v>6.34689535945654E-3</v>
      </c>
      <c r="W14">
        <v>3.9559215307235697E-2</v>
      </c>
      <c r="X14">
        <v>0.107471533119678</v>
      </c>
      <c r="Y14">
        <v>21.915000915527301</v>
      </c>
      <c r="Z14">
        <v>1.5009589333203599E-5</v>
      </c>
      <c r="AA14">
        <v>1.49832060560584E-3</v>
      </c>
      <c r="AB14">
        <v>3.1692753310608201E-8</v>
      </c>
      <c r="AC14">
        <v>4.1394294239580597E-3</v>
      </c>
      <c r="AD14">
        <v>2.2920719857211201E-5</v>
      </c>
      <c r="AE14">
        <v>3.65622836397961E-4</v>
      </c>
      <c r="AF14">
        <v>2.1432756329886599E-4</v>
      </c>
      <c r="AG14">
        <v>4.54308688640594E-2</v>
      </c>
      <c r="AH14">
        <v>3.1302572978120198E-8</v>
      </c>
      <c r="AI14">
        <v>0.69517415761947599</v>
      </c>
      <c r="AJ14">
        <v>1.7140897625722601E-6</v>
      </c>
      <c r="AK14">
        <v>1.1200751066207899</v>
      </c>
      <c r="AL14">
        <v>9.2427320778369904E-3</v>
      </c>
      <c r="AM14">
        <v>0.51372933387756303</v>
      </c>
      <c r="AN14">
        <v>6.94575812667608E-3</v>
      </c>
      <c r="AO14">
        <v>2.0675420761108398</v>
      </c>
      <c r="AP14">
        <v>2.1664345695171501E-6</v>
      </c>
      <c r="AQ14">
        <v>3.85276926681399E-3</v>
      </c>
      <c r="AR14">
        <v>3.5278507226621501E-8</v>
      </c>
      <c r="AS14">
        <v>7.4296100065112097E-3</v>
      </c>
      <c r="AT14">
        <v>8.5427673184312894E-5</v>
      </c>
      <c r="AU14">
        <v>1.99244334362447E-3</v>
      </c>
      <c r="AV14">
        <v>1.93565021618269E-4</v>
      </c>
      <c r="AW14">
        <v>4.5678280293941498E-2</v>
      </c>
      <c r="AX14">
        <v>3.7172860345435798E-8</v>
      </c>
      <c r="AY14">
        <v>1.1136879920959499</v>
      </c>
      <c r="AZ14">
        <v>1.5236835224641301E-6</v>
      </c>
      <c r="BA14">
        <v>1.4473289251327499</v>
      </c>
      <c r="BB14">
        <v>1.4516226015985E-2</v>
      </c>
      <c r="BC14">
        <v>0.30834510922431901</v>
      </c>
      <c r="BD14">
        <v>7.2580492123961397E-3</v>
      </c>
      <c r="BE14">
        <v>2.0094923973083501</v>
      </c>
      <c r="BF14">
        <v>2.3824811705708301E-6</v>
      </c>
      <c r="BG14">
        <v>49.806270599365199</v>
      </c>
      <c r="BH14">
        <v>2.2069230908528E-4</v>
      </c>
      <c r="BI14">
        <v>154.15670776367199</v>
      </c>
      <c r="BJ14">
        <v>7.4532489776611301</v>
      </c>
      <c r="BK14">
        <v>20.324203491210898</v>
      </c>
      <c r="BL14">
        <v>0.62807852029800404</v>
      </c>
      <c r="BM14">
        <v>160.65415954589801</v>
      </c>
      <c r="BN14">
        <v>6.52295886538923E-4</v>
      </c>
      <c r="BO14">
        <v>31.4588813781738</v>
      </c>
      <c r="BP14">
        <v>6.00284402025864E-5</v>
      </c>
      <c r="BQ14">
        <v>56.575881958007798</v>
      </c>
      <c r="BR14">
        <v>0.94405370950698897</v>
      </c>
      <c r="BS14">
        <v>4.0405158996581996</v>
      </c>
      <c r="BT14">
        <v>0.14688542485237099</v>
      </c>
      <c r="BU14">
        <v>51.715957641601598</v>
      </c>
      <c r="BV14">
        <v>8.0205318226944696E-5</v>
      </c>
      <c r="BW14">
        <v>5.7435629423707702E-4</v>
      </c>
      <c r="BX14">
        <v>1.0024882035608601E-9</v>
      </c>
      <c r="BY14">
        <v>7.8475661575794198E-4</v>
      </c>
      <c r="BZ14">
        <v>1.3991588275530399E-5</v>
      </c>
      <c r="CA14">
        <v>3.9298096089623901E-4</v>
      </c>
      <c r="CB14">
        <v>5.8106115830014502E-7</v>
      </c>
      <c r="CC14">
        <v>1.5261641237884799E-3</v>
      </c>
      <c r="CD14">
        <v>1.49530710036316E-9</v>
      </c>
      <c r="CE14">
        <v>7.46817827224731</v>
      </c>
      <c r="CF14">
        <v>2.9089293093420599E-5</v>
      </c>
      <c r="CG14">
        <v>12.824846267700201</v>
      </c>
      <c r="CH14">
        <v>0.13803836703300501</v>
      </c>
      <c r="CI14">
        <v>1.9248074293136599</v>
      </c>
      <c r="CJ14">
        <v>0.179835990071297</v>
      </c>
      <c r="CK14">
        <v>44.572048187255902</v>
      </c>
      <c r="CL14">
        <v>3.35457043547649E-5</v>
      </c>
      <c r="CM14">
        <v>18.9964923858643</v>
      </c>
      <c r="CN14">
        <v>4.9711790779838298E-5</v>
      </c>
      <c r="CO14">
        <v>38.735267639160199</v>
      </c>
      <c r="CP14">
        <v>0.67543822526931796</v>
      </c>
      <c r="CQ14">
        <v>3.92951536178589</v>
      </c>
      <c r="CR14">
        <v>0.14194437861442599</v>
      </c>
      <c r="CS14">
        <v>48.405002593994098</v>
      </c>
      <c r="CT14">
        <v>6.1979713791515705E-5</v>
      </c>
      <c r="CU14" s="5">
        <f t="shared" si="0"/>
        <v>2266.2161130744494</v>
      </c>
      <c r="CV14" s="2">
        <v>1.32195091282483E-5</v>
      </c>
      <c r="CW14" s="2">
        <v>2534.61596679688</v>
      </c>
      <c r="CX14" s="2">
        <v>316.41244506835898</v>
      </c>
      <c r="CY14" s="2">
        <v>2.5521397590637198</v>
      </c>
      <c r="CZ14" s="2">
        <v>56.909126281738303</v>
      </c>
      <c r="DA14" s="2">
        <v>1.08124935626984</v>
      </c>
      <c r="DB14" s="2">
        <v>44.146160125732401</v>
      </c>
      <c r="DC14" s="2">
        <v>520.54119873046898</v>
      </c>
      <c r="DD14" s="2">
        <v>155.52415466308599</v>
      </c>
      <c r="DE14" s="2">
        <v>1.49382960796356</v>
      </c>
      <c r="DF14" s="2">
        <v>194.30984497070301</v>
      </c>
      <c r="DG14" s="2">
        <v>79.450630187988295</v>
      </c>
      <c r="DH14">
        <v>0</v>
      </c>
      <c r="DI14">
        <v>5.2756894910999097E-4</v>
      </c>
      <c r="DJ14">
        <v>2.2153027821332199E-3</v>
      </c>
      <c r="DK14">
        <v>8.8432180928066405E-4</v>
      </c>
      <c r="DL14">
        <v>4.2460188269615199E-3</v>
      </c>
      <c r="DM14">
        <v>3.3862343116197701E-5</v>
      </c>
      <c r="DN14">
        <v>0.45586425065994302</v>
      </c>
      <c r="DO14">
        <v>2.12513171136379E-2</v>
      </c>
      <c r="DP14">
        <v>0</v>
      </c>
      <c r="DQ14">
        <v>5.5001652799546701E-3</v>
      </c>
      <c r="DR14">
        <v>2.5537807941436799</v>
      </c>
      <c r="DS14">
        <v>16.009494781494102</v>
      </c>
      <c r="DT14" s="3">
        <f>'[1]GovtExp (VDGM+VIGM)'!C13</f>
        <v>6.2267253853054401E-11</v>
      </c>
      <c r="DU14" s="3">
        <f>'[1]GovtExp (VDGM+VIGM)'!D13</f>
        <v>5.5149029940366702E-3</v>
      </c>
      <c r="DV14" s="3">
        <f>'[1]GovtExp (VDGM+VIGM)'!E13</f>
        <v>3.30006078002043E-5</v>
      </c>
      <c r="DW14" s="3">
        <f>'[1]GovtExp (VDGM+VIGM)'!F13</f>
        <v>1.29819568428502E-8</v>
      </c>
      <c r="DX14" s="3">
        <f>'[1]GovtExp (VDGM+VIGM)'!G13</f>
        <v>9.0584078861866106E-5</v>
      </c>
      <c r="DY14" s="3">
        <f>'[1]GovtExp (VDGM+VIGM)'!H13</f>
        <v>4.8658548621460804E-6</v>
      </c>
      <c r="DZ14" s="3">
        <f>'[1]GovtExp (VDGM+VIGM)'!I13</f>
        <v>1.18593576189596E-4</v>
      </c>
      <c r="EA14" s="3">
        <f>'[1]GovtExp (VDGM+VIGM)'!J13</f>
        <v>7.1667542215436697E-4</v>
      </c>
      <c r="EB14" s="3">
        <f>'[1]GovtExp (VDGM+VIGM)'!K13</f>
        <v>4.5111877261660999E-4</v>
      </c>
      <c r="EC14" s="3">
        <f>'[1]GovtExp (VDGM+VIGM)'!L13</f>
        <v>3.1117757259835297E-8</v>
      </c>
      <c r="ED14" s="3">
        <f>'[1]GovtExp (VDGM+VIGM)'!M13</f>
        <v>-2.9999999999124056</v>
      </c>
      <c r="EE14" s="3">
        <f>'[1]GovtExp (VDGM+VIGM)'!N13</f>
        <v>1.5073711983859501E-4</v>
      </c>
      <c r="EF14" s="3">
        <f>[1]Export!C13</f>
        <v>2.5184390324284299E-5</v>
      </c>
      <c r="EG14" s="3">
        <f>[1]Export!D13</f>
        <v>7.99999997980194E-6</v>
      </c>
      <c r="EH14" s="3">
        <f>[1]Export!E13</f>
        <v>318.08853149414102</v>
      </c>
      <c r="EI14" s="3">
        <f>[1]Export!F13</f>
        <v>2.2992684841156001</v>
      </c>
      <c r="EJ14" s="3">
        <f>[1]Export!G13</f>
        <v>54.986377716064503</v>
      </c>
      <c r="EK14" s="3">
        <f>[1]Export!H13</f>
        <v>1.0228979587554901</v>
      </c>
      <c r="EL14" s="3">
        <f>[1]Export!I13</f>
        <v>44.223033905029297</v>
      </c>
      <c r="EM14" s="3">
        <f>[1]Export!J13</f>
        <v>816.20916748046898</v>
      </c>
      <c r="EN14" s="3">
        <f>[1]Export!K13</f>
        <v>273.99612426757801</v>
      </c>
      <c r="EO14" s="3">
        <f>[1]Export!L13</f>
        <v>1.40049540996552</v>
      </c>
      <c r="EP14" s="3">
        <f>[1]Export!M13</f>
        <v>211.66812133789099</v>
      </c>
      <c r="EQ14" s="3">
        <f>[1]Export!N13</f>
        <v>158.51937866210901</v>
      </c>
      <c r="ER14" s="7">
        <f t="shared" si="1"/>
        <v>8071.7271806487952</v>
      </c>
      <c r="ES14" s="3">
        <f t="shared" si="2"/>
        <v>5805.511067574349</v>
      </c>
      <c r="ET14">
        <v>4355.7491070101905</v>
      </c>
      <c r="EU14" s="7">
        <f t="shared" si="3"/>
        <v>8071.7271806487988</v>
      </c>
    </row>
    <row r="15" spans="1:151" x14ac:dyDescent="0.35">
      <c r="A15" s="1" t="s">
        <v>6</v>
      </c>
      <c r="B15" t="s">
        <v>20</v>
      </c>
      <c r="C15">
        <v>7.9241281127906404E-6</v>
      </c>
      <c r="D15">
        <v>3.2017196645028903E-5</v>
      </c>
      <c r="E15">
        <v>2.31777612498263E-5</v>
      </c>
      <c r="F15">
        <v>1.39787400257774E-4</v>
      </c>
      <c r="G15">
        <v>7.5312331318855299E-5</v>
      </c>
      <c r="H15">
        <v>7.9898163676261902E-3</v>
      </c>
      <c r="I15">
        <v>8.7965076090768001E-4</v>
      </c>
      <c r="J15">
        <v>4.75016509881243E-4</v>
      </c>
      <c r="K15">
        <v>25.599571228027301</v>
      </c>
      <c r="L15">
        <v>3.5428934097289999</v>
      </c>
      <c r="M15">
        <v>14.6065311431885</v>
      </c>
      <c r="N15">
        <v>48.083377838134801</v>
      </c>
      <c r="O15">
        <v>182.59072875976599</v>
      </c>
      <c r="P15">
        <v>9.5538873672485405</v>
      </c>
      <c r="Q15">
        <v>250.82763671875</v>
      </c>
      <c r="R15">
        <v>6.8003044128418004</v>
      </c>
      <c r="S15">
        <v>1.2756278514862101</v>
      </c>
      <c r="T15">
        <v>0.109726309776306</v>
      </c>
      <c r="U15">
        <v>1.0825155973434399</v>
      </c>
      <c r="V15">
        <v>2.8705999851226802</v>
      </c>
      <c r="W15">
        <v>10.1914110183716</v>
      </c>
      <c r="X15">
        <v>0.66872829198837302</v>
      </c>
      <c r="Y15">
        <v>9.8140134811401403</v>
      </c>
      <c r="Z15">
        <v>0.35999873280525202</v>
      </c>
      <c r="AA15">
        <v>4.0196705609559999E-2</v>
      </c>
      <c r="AB15">
        <v>6.698630284518E-3</v>
      </c>
      <c r="AC15">
        <v>4.8502624034881599E-2</v>
      </c>
      <c r="AD15">
        <v>3.8044303655624397E-2</v>
      </c>
      <c r="AE15">
        <v>0.481848925352097</v>
      </c>
      <c r="AF15">
        <v>8.3461858332157093E-2</v>
      </c>
      <c r="AG15">
        <v>0.25756990909576399</v>
      </c>
      <c r="AH15">
        <v>3.19902738556266E-3</v>
      </c>
      <c r="AI15">
        <v>4.7573542594909703</v>
      </c>
      <c r="AJ15">
        <v>0.427433341741562</v>
      </c>
      <c r="AK15">
        <v>1.57817578315735</v>
      </c>
      <c r="AL15">
        <v>3.4026083946228001</v>
      </c>
      <c r="AM15">
        <v>21.6496276855469</v>
      </c>
      <c r="AN15">
        <v>1.21922206878662</v>
      </c>
      <c r="AO15">
        <v>13.234162330627401</v>
      </c>
      <c r="AP15">
        <v>0.44621399044990501</v>
      </c>
      <c r="AQ15">
        <v>0.12180968374013899</v>
      </c>
      <c r="AR15">
        <v>1.05802649632096E-2</v>
      </c>
      <c r="AS15">
        <v>1.3439504429698001E-2</v>
      </c>
      <c r="AT15">
        <v>3.80677878856659E-2</v>
      </c>
      <c r="AU15">
        <v>0.27433931827545199</v>
      </c>
      <c r="AV15">
        <v>0.73996567726135298</v>
      </c>
      <c r="AW15">
        <v>0.15486042201519001</v>
      </c>
      <c r="AX15">
        <v>4.6994719654321698E-2</v>
      </c>
      <c r="AY15">
        <v>8.7757501602172905</v>
      </c>
      <c r="AZ15">
        <v>1.3644711971282999</v>
      </c>
      <c r="BA15">
        <v>1.99404013156891</v>
      </c>
      <c r="BB15">
        <v>6.4563093185424796</v>
      </c>
      <c r="BC15">
        <v>27.305339813232401</v>
      </c>
      <c r="BD15">
        <v>190.93348693847699</v>
      </c>
      <c r="BE15">
        <v>30.844142913818398</v>
      </c>
      <c r="BF15">
        <v>11.6721954345703</v>
      </c>
      <c r="BG15">
        <v>97.698944091796903</v>
      </c>
      <c r="BH15">
        <v>17.291971206665</v>
      </c>
      <c r="BI15">
        <v>34.795005798339801</v>
      </c>
      <c r="BJ15">
        <v>120.478965759277</v>
      </c>
      <c r="BK15">
        <v>716.48797607421898</v>
      </c>
      <c r="BL15">
        <v>736.273193359375</v>
      </c>
      <c r="BM15">
        <v>606.08361816406295</v>
      </c>
      <c r="BN15">
        <v>53.204677581787102</v>
      </c>
      <c r="BO15">
        <v>81.945808410644503</v>
      </c>
      <c r="BP15">
        <v>18.495189666748001</v>
      </c>
      <c r="BQ15">
        <v>18.9105834960938</v>
      </c>
      <c r="BR15">
        <v>97.615303039550795</v>
      </c>
      <c r="BS15">
        <v>560.531982421875</v>
      </c>
      <c r="BT15">
        <v>274.42007446289102</v>
      </c>
      <c r="BU15">
        <v>338.82272338867199</v>
      </c>
      <c r="BV15">
        <v>36.781436920166001</v>
      </c>
      <c r="BW15">
        <v>5.6339910952374296E-4</v>
      </c>
      <c r="BX15">
        <v>1.4902785187587101E-4</v>
      </c>
      <c r="BY15">
        <v>1.05342140886933E-3</v>
      </c>
      <c r="BZ15">
        <v>2.1262490190565599E-3</v>
      </c>
      <c r="CA15">
        <v>1.0895492509007501E-2</v>
      </c>
      <c r="CB15">
        <v>1.6807104693725701E-3</v>
      </c>
      <c r="CC15">
        <v>7.7281729318201499E-3</v>
      </c>
      <c r="CD15">
        <v>3.1900030444376198E-4</v>
      </c>
      <c r="CE15">
        <v>41.784339904785199</v>
      </c>
      <c r="CF15">
        <v>6.0842361450195304</v>
      </c>
      <c r="CG15">
        <v>17.882867813110401</v>
      </c>
      <c r="CH15">
        <v>48.930538177490199</v>
      </c>
      <c r="CI15">
        <v>275.26983642578102</v>
      </c>
      <c r="CJ15">
        <v>61.615673065185497</v>
      </c>
      <c r="CK15">
        <v>220.23683166503901</v>
      </c>
      <c r="CL15">
        <v>9.8800878524780291</v>
      </c>
      <c r="CM15">
        <v>14.115405082702599</v>
      </c>
      <c r="CN15">
        <v>0.97831541299819902</v>
      </c>
      <c r="CO15">
        <v>4.7486248016357404</v>
      </c>
      <c r="CP15">
        <v>10.7869567871094</v>
      </c>
      <c r="CQ15">
        <v>50.788234710693402</v>
      </c>
      <c r="CR15">
        <v>24.060670852661101</v>
      </c>
      <c r="CS15">
        <v>50.211940765380902</v>
      </c>
      <c r="CT15">
        <v>2.2169721126556401</v>
      </c>
      <c r="CU15" s="5">
        <f t="shared" si="0"/>
        <v>5545.8607888626238</v>
      </c>
      <c r="CV15" s="2">
        <v>2.6987146120518398E-3</v>
      </c>
      <c r="CW15" s="2">
        <v>53.580760955810497</v>
      </c>
      <c r="CX15" s="2">
        <v>9.6317434310913104</v>
      </c>
      <c r="CY15" s="2">
        <v>1.7437126487493501E-2</v>
      </c>
      <c r="CZ15" s="2">
        <v>7.1618885993957502</v>
      </c>
      <c r="DA15" s="2">
        <v>2.5467560291290301</v>
      </c>
      <c r="DB15" s="2">
        <v>72.199012756347699</v>
      </c>
      <c r="DC15" s="2">
        <v>360.27703857421898</v>
      </c>
      <c r="DD15" s="2">
        <v>155.36978149414099</v>
      </c>
      <c r="DE15" s="2">
        <v>1.32337510585785E-2</v>
      </c>
      <c r="DF15" s="2">
        <v>96.941513061523395</v>
      </c>
      <c r="DG15" s="2">
        <v>85.867401123046903</v>
      </c>
      <c r="DH15">
        <v>0</v>
      </c>
      <c r="DI15">
        <v>12.965864423022127</v>
      </c>
      <c r="DJ15">
        <v>8.8251494162250297E-5</v>
      </c>
      <c r="DK15">
        <v>9.3166796432342394E-5</v>
      </c>
      <c r="DL15">
        <v>9.2299807874951498E-5</v>
      </c>
      <c r="DM15">
        <v>8.9296816440764801E-5</v>
      </c>
      <c r="DN15">
        <v>8.7727727077435702E-5</v>
      </c>
      <c r="DO15">
        <v>9.3174028734210906E-5</v>
      </c>
      <c r="DP15">
        <v>0</v>
      </c>
      <c r="DQ15">
        <v>8.9781729911919697E-5</v>
      </c>
      <c r="DR15">
        <v>4.9632275477051702E-4</v>
      </c>
      <c r="DS15">
        <v>3.50621435791254E-3</v>
      </c>
      <c r="DT15" s="3">
        <f>'[1]GovtExp (VDGM+VIGM)'!C14</f>
        <v>0</v>
      </c>
      <c r="DU15" s="3">
        <f>'[1]GovtExp (VDGM+VIGM)'!D14</f>
        <v>4.0691553294891498E-5</v>
      </c>
      <c r="DV15" s="3">
        <f>'[1]GovtExp (VDGM+VIGM)'!E14</f>
        <v>5.3855110309086698E-6</v>
      </c>
      <c r="DW15" s="3">
        <f>'[1]GovtExp (VDGM+VIGM)'!F14</f>
        <v>0</v>
      </c>
      <c r="DX15" s="3">
        <f>'[1]GovtExp (VDGM+VIGM)'!G14</f>
        <v>8.2637552623054893E-6</v>
      </c>
      <c r="DY15" s="3">
        <f>'[1]GovtExp (VDGM+VIGM)'!H14</f>
        <v>1.05087690371874E-6</v>
      </c>
      <c r="DZ15" s="3">
        <f>'[1]GovtExp (VDGM+VIGM)'!I14</f>
        <v>1.11997624117066E-5</v>
      </c>
      <c r="EA15" s="3">
        <f>'[1]GovtExp (VDGM+VIGM)'!J14</f>
        <v>1.23538891784847E-4</v>
      </c>
      <c r="EB15" s="3">
        <f>'[1]GovtExp (VDGM+VIGM)'!K14</f>
        <v>1.1232970427954601E-4</v>
      </c>
      <c r="EC15" s="3">
        <f>'[1]GovtExp (VDGM+VIGM)'!L14</f>
        <v>5.8301104388647198E-8</v>
      </c>
      <c r="ED15" s="3">
        <f>'[1]GovtExp (VDGM+VIGM)'!M14</f>
        <v>-3</v>
      </c>
      <c r="EE15" s="3">
        <f>'[1]GovtExp (VDGM+VIGM)'!N14</f>
        <v>4.8075071390485398E-5</v>
      </c>
      <c r="EF15" s="3">
        <f>[1]Export!C14</f>
        <v>1.2436318211257499E-2</v>
      </c>
      <c r="EG15" s="3">
        <f>[1]Export!D14</f>
        <v>7.99999997980194E-6</v>
      </c>
      <c r="EH15" s="3">
        <f>[1]Export!E14</f>
        <v>34.775577545166001</v>
      </c>
      <c r="EI15" s="3">
        <f>[1]Export!F14</f>
        <v>0.89090842008590698</v>
      </c>
      <c r="EJ15" s="3">
        <f>[1]Export!G14</f>
        <v>51.215160369872997</v>
      </c>
      <c r="EK15" s="3">
        <f>[1]Export!H14</f>
        <v>3.7178249359130899</v>
      </c>
      <c r="EL15" s="3">
        <f>[1]Export!I14</f>
        <v>319.75271606445301</v>
      </c>
      <c r="EM15" s="3">
        <f>[1]Export!J14</f>
        <v>2345.42944335938</v>
      </c>
      <c r="EN15" s="3">
        <f>[1]Export!K14</f>
        <v>1462.69384765625</v>
      </c>
      <c r="EO15" s="3">
        <f>[1]Export!L14</f>
        <v>5.5378008633851998E-2</v>
      </c>
      <c r="EP15" s="3">
        <f>[1]Export!M14</f>
        <v>683.24017333984398</v>
      </c>
      <c r="EQ15" s="3">
        <f>[1]Export!N14</f>
        <v>230.75373840332</v>
      </c>
      <c r="ER15" s="7">
        <f t="shared" si="1"/>
        <v>11531.97811815258</v>
      </c>
      <c r="ES15" s="3">
        <f t="shared" si="2"/>
        <v>5986.1173292899557</v>
      </c>
      <c r="ET15">
        <v>2905.0109652255355</v>
      </c>
      <c r="EU15" s="7">
        <f t="shared" si="3"/>
        <v>11531.97811815258</v>
      </c>
    </row>
    <row r="16" spans="1:151" x14ac:dyDescent="0.35">
      <c r="A16" s="1" t="s">
        <v>6</v>
      </c>
      <c r="B16" t="s">
        <v>21</v>
      </c>
      <c r="C16">
        <v>2.7017699721909598E-6</v>
      </c>
      <c r="D16">
        <v>8.4665828126162502E-7</v>
      </c>
      <c r="E16">
        <v>5.9924724382653896E-7</v>
      </c>
      <c r="F16">
        <v>3.4109896205336601E-6</v>
      </c>
      <c r="G16">
        <v>1.5144281496759499E-4</v>
      </c>
      <c r="H16">
        <v>7.8976609074743498E-6</v>
      </c>
      <c r="I16">
        <v>6.02080763201229E-5</v>
      </c>
      <c r="J16">
        <v>4.8659771891834697E-6</v>
      </c>
      <c r="K16">
        <v>22.7674770355225</v>
      </c>
      <c r="L16">
        <v>11.1651878356934</v>
      </c>
      <c r="M16">
        <v>22.125410079956101</v>
      </c>
      <c r="N16">
        <v>17.822708129882798</v>
      </c>
      <c r="O16">
        <v>1534.5341796875</v>
      </c>
      <c r="P16">
        <v>107.686683654785</v>
      </c>
      <c r="Q16">
        <v>249.64018249511699</v>
      </c>
      <c r="R16">
        <v>26.791904449462901</v>
      </c>
      <c r="S16">
        <v>0.43757802248001099</v>
      </c>
      <c r="T16">
        <v>0.176809147000313</v>
      </c>
      <c r="U16">
        <v>7.23994225263596E-2</v>
      </c>
      <c r="V16">
        <v>0.20220924913883201</v>
      </c>
      <c r="W16">
        <v>27.727489471435501</v>
      </c>
      <c r="X16">
        <v>2.3693685531616202</v>
      </c>
      <c r="Y16">
        <v>1.57856249809265</v>
      </c>
      <c r="Z16">
        <v>0.23014432191848799</v>
      </c>
      <c r="AA16">
        <v>0.13471610844135301</v>
      </c>
      <c r="AB16">
        <v>5.2148614078760099E-2</v>
      </c>
      <c r="AC16">
        <v>8.7480964139103907E-3</v>
      </c>
      <c r="AD16">
        <v>3.3955562859773601E-2</v>
      </c>
      <c r="AE16">
        <v>1.8732770681381199</v>
      </c>
      <c r="AF16">
        <v>0.82510828971862804</v>
      </c>
      <c r="AG16">
        <v>0.36004891991615301</v>
      </c>
      <c r="AH16">
        <v>7.1118779480457306E-2</v>
      </c>
      <c r="AI16">
        <v>1.1250531673431401</v>
      </c>
      <c r="AJ16">
        <v>0.63361376523971602</v>
      </c>
      <c r="AK16">
        <v>0.76443874835967995</v>
      </c>
      <c r="AL16">
        <v>0.94065225124359098</v>
      </c>
      <c r="AM16">
        <v>91.413803100585895</v>
      </c>
      <c r="AN16">
        <v>3.22464847564697</v>
      </c>
      <c r="AO16">
        <v>6.1097054481506303</v>
      </c>
      <c r="AP16">
        <v>0.67040866613388095</v>
      </c>
      <c r="AQ16">
        <v>2.19421461224556E-2</v>
      </c>
      <c r="AR16">
        <v>2.4288639426231402E-2</v>
      </c>
      <c r="AS16">
        <v>7.9171396791935002E-3</v>
      </c>
      <c r="AT16">
        <v>3.8064412772655501E-2</v>
      </c>
      <c r="AU16">
        <v>2.5856251716613801</v>
      </c>
      <c r="AV16">
        <v>9.5835374668240495E-3</v>
      </c>
      <c r="AW16">
        <v>0.14572562277317</v>
      </c>
      <c r="AX16">
        <v>1.53577420860529E-2</v>
      </c>
      <c r="AY16">
        <v>1.28173720836639</v>
      </c>
      <c r="AZ16">
        <v>0.64052766561508201</v>
      </c>
      <c r="BA16">
        <v>0.81115996837616</v>
      </c>
      <c r="BB16">
        <v>0.60222649574279796</v>
      </c>
      <c r="BC16">
        <v>34.512840270996101</v>
      </c>
      <c r="BD16">
        <v>7.0563583374023402</v>
      </c>
      <c r="BE16">
        <v>7.5696001052856401</v>
      </c>
      <c r="BF16">
        <v>1.1577615737914999</v>
      </c>
      <c r="BG16">
        <v>10.184608459472701</v>
      </c>
      <c r="BH16">
        <v>5.2023968696594203</v>
      </c>
      <c r="BI16">
        <v>5.9120798110961896</v>
      </c>
      <c r="BJ16">
        <v>5.0246925354003897</v>
      </c>
      <c r="BK16">
        <v>379.72341918945301</v>
      </c>
      <c r="BL16">
        <v>68.573738098144503</v>
      </c>
      <c r="BM16">
        <v>75.747962951660199</v>
      </c>
      <c r="BN16">
        <v>8.0068063735961896</v>
      </c>
      <c r="BO16">
        <v>7.6379308700561497</v>
      </c>
      <c r="BP16">
        <v>2.80486011505127</v>
      </c>
      <c r="BQ16">
        <v>8.3552284240722692</v>
      </c>
      <c r="BR16">
        <v>3.7241132259368901</v>
      </c>
      <c r="BS16">
        <v>284.02874755859398</v>
      </c>
      <c r="BT16">
        <v>19.436704635620099</v>
      </c>
      <c r="BU16">
        <v>39.756927490234403</v>
      </c>
      <c r="BV16">
        <v>6.37392377853394</v>
      </c>
      <c r="BW16">
        <v>9.7623048350215002E-4</v>
      </c>
      <c r="BX16">
        <v>3.8102135295048399E-4</v>
      </c>
      <c r="BY16">
        <v>1.83435610961169E-3</v>
      </c>
      <c r="BZ16">
        <v>6.8207096774131103E-4</v>
      </c>
      <c r="CA16">
        <v>0.108197346329689</v>
      </c>
      <c r="CB16">
        <v>4.2397384531795996E-3</v>
      </c>
      <c r="CC16">
        <v>7.7956756576895696E-3</v>
      </c>
      <c r="CD16">
        <v>3.80552955903113E-4</v>
      </c>
      <c r="CE16">
        <v>28.594810485839801</v>
      </c>
      <c r="CF16">
        <v>13.461545944213899</v>
      </c>
      <c r="CG16">
        <v>30.160873413085898</v>
      </c>
      <c r="CH16">
        <v>24.524442672729499</v>
      </c>
      <c r="CI16">
        <v>3706.12060546875</v>
      </c>
      <c r="CJ16">
        <v>121.02463531494099</v>
      </c>
      <c r="CK16">
        <v>217.252517700195</v>
      </c>
      <c r="CL16">
        <v>30.872529983520501</v>
      </c>
      <c r="CM16">
        <v>4.8139505386352504</v>
      </c>
      <c r="CN16">
        <v>3.8928802013397199</v>
      </c>
      <c r="CO16">
        <v>4.1895451545715297</v>
      </c>
      <c r="CP16">
        <v>4.30625343322754</v>
      </c>
      <c r="CQ16">
        <v>241.41688537597699</v>
      </c>
      <c r="CR16">
        <v>29.180089950561499</v>
      </c>
      <c r="CS16">
        <v>43.346256256103501</v>
      </c>
      <c r="CT16">
        <v>3.56145238876343</v>
      </c>
      <c r="CU16" s="5">
        <f t="shared" si="0"/>
        <v>7627.3885887875294</v>
      </c>
      <c r="CV16" s="2">
        <v>3.62019054591656E-5</v>
      </c>
      <c r="CW16" s="2">
        <v>871.15478515625</v>
      </c>
      <c r="CX16" s="2">
        <v>5.2987642288207999</v>
      </c>
      <c r="CY16" s="2">
        <v>6.2601845711469702E-3</v>
      </c>
      <c r="CZ16" s="2">
        <v>16.369920730590799</v>
      </c>
      <c r="DA16" s="2">
        <v>0.57245963811874401</v>
      </c>
      <c r="DB16" s="2">
        <v>37.259654998779297</v>
      </c>
      <c r="DC16" s="2">
        <v>353.67028808593801</v>
      </c>
      <c r="DD16" s="2">
        <v>88.599075317382798</v>
      </c>
      <c r="DE16" s="2">
        <v>2.8952317312359799E-2</v>
      </c>
      <c r="DF16" s="2">
        <v>416.25115966796898</v>
      </c>
      <c r="DG16" s="2">
        <v>288.30065917968801</v>
      </c>
      <c r="DH16">
        <v>0</v>
      </c>
      <c r="DI16">
        <v>361.3243979698513</v>
      </c>
      <c r="DJ16">
        <v>5.1999537390656803E-5</v>
      </c>
      <c r="DK16">
        <v>0</v>
      </c>
      <c r="DL16">
        <v>0</v>
      </c>
      <c r="DM16">
        <v>6.78131618769839E-5</v>
      </c>
      <c r="DN16">
        <v>0</v>
      </c>
      <c r="DO16">
        <v>0</v>
      </c>
      <c r="DP16">
        <v>0</v>
      </c>
      <c r="DQ16">
        <v>0</v>
      </c>
      <c r="DR16">
        <v>4.18213894590735E-4</v>
      </c>
      <c r="DS16">
        <v>8.4099061787128407E-2</v>
      </c>
      <c r="DT16" s="3">
        <f>'[1]GovtExp (VDGM+VIGM)'!C15</f>
        <v>1.3319856502491701E-11</v>
      </c>
      <c r="DU16" s="3">
        <f>'[1]GovtExp (VDGM+VIGM)'!D15</f>
        <v>1.8134506419300998E-2</v>
      </c>
      <c r="DV16" s="3">
        <f>'[1]GovtExp (VDGM+VIGM)'!E15</f>
        <v>3.0361612516571802E-5</v>
      </c>
      <c r="DW16" s="3">
        <f>'[1]GovtExp (VDGM+VIGM)'!F15</f>
        <v>3.8955232639636998E-7</v>
      </c>
      <c r="DX16" s="3">
        <f>'[1]GovtExp (VDGM+VIGM)'!G15</f>
        <v>6.8432120315264897E-5</v>
      </c>
      <c r="DY16" s="3">
        <f>'[1]GovtExp (VDGM+VIGM)'!H15</f>
        <v>1.0313609664081001E-6</v>
      </c>
      <c r="DZ16" s="3">
        <f>'[1]GovtExp (VDGM+VIGM)'!I15</f>
        <v>6.4258469501510295E-4</v>
      </c>
      <c r="EA16" s="3">
        <f>'[1]GovtExp (VDGM+VIGM)'!J15</f>
        <v>1.3868659734726E-3</v>
      </c>
      <c r="EB16" s="3">
        <f>'[1]GovtExp (VDGM+VIGM)'!K15</f>
        <v>8.9485582429915699E-4</v>
      </c>
      <c r="EC16" s="3">
        <f>'[1]GovtExp (VDGM+VIGM)'!L15</f>
        <v>1.7733650565787699E-6</v>
      </c>
      <c r="ED16" s="3">
        <f>'[1]GovtExp (VDGM+VIGM)'!M15</f>
        <v>-2.9999999891751639</v>
      </c>
      <c r="EE16" s="3">
        <f>'[1]GovtExp (VDGM+VIGM)'!N15</f>
        <v>2.3597411345690502E-3</v>
      </c>
      <c r="EF16" s="3">
        <f>[1]Export!C15</f>
        <v>3.6953852395527097E-4</v>
      </c>
      <c r="EG16" s="3">
        <f>[1]Export!D15</f>
        <v>1.1000000085914501E-5</v>
      </c>
      <c r="EH16" s="3">
        <f>[1]Export!E15</f>
        <v>39.907520294189503</v>
      </c>
      <c r="EI16" s="3">
        <f>[1]Export!F15</f>
        <v>3.2209620475768999</v>
      </c>
      <c r="EJ16" s="3">
        <f>[1]Export!G15</f>
        <v>136.93359375</v>
      </c>
      <c r="EK16" s="3">
        <f>[1]Export!H15</f>
        <v>3.54204154014587</v>
      </c>
      <c r="EL16" s="3">
        <f>[1]Export!I15</f>
        <v>143.55741882324199</v>
      </c>
      <c r="EM16" s="3">
        <f>[1]Export!J15</f>
        <v>1183.58239746094</v>
      </c>
      <c r="EN16" s="3">
        <f>[1]Export!K15</f>
        <v>603.859619140625</v>
      </c>
      <c r="EO16" s="3">
        <f>[1]Export!L15</f>
        <v>0.18411703407764399</v>
      </c>
      <c r="EP16" s="3">
        <f>[1]Export!M15</f>
        <v>4560.3974609375</v>
      </c>
      <c r="EQ16" s="3">
        <f>[1]Export!N15</f>
        <v>645.75408935546898</v>
      </c>
      <c r="ER16" s="7">
        <f t="shared" si="1"/>
        <v>17384.272761028275</v>
      </c>
      <c r="ES16" s="3">
        <f t="shared" si="2"/>
        <v>9756.8841722407451</v>
      </c>
      <c r="ET16">
        <v>6054.3890496345593</v>
      </c>
      <c r="EU16" s="7">
        <f t="shared" si="3"/>
        <v>17384.272761028275</v>
      </c>
    </row>
    <row r="17" spans="1:151" x14ac:dyDescent="0.35">
      <c r="A17" s="1" t="s">
        <v>6</v>
      </c>
      <c r="B17" t="s">
        <v>22</v>
      </c>
      <c r="C17">
        <v>1.3389940140768901E-3</v>
      </c>
      <c r="D17">
        <v>5.7397573255002499E-4</v>
      </c>
      <c r="E17">
        <v>1.4009324368089401E-3</v>
      </c>
      <c r="F17">
        <v>9.2687428696080999E-4</v>
      </c>
      <c r="G17">
        <v>1.2428497895598399E-2</v>
      </c>
      <c r="H17">
        <v>6.2369205988943598E-4</v>
      </c>
      <c r="I17">
        <v>4.8834872432053098E-3</v>
      </c>
      <c r="J17">
        <v>1.17149138532113E-4</v>
      </c>
      <c r="K17">
        <v>38.615554809570298</v>
      </c>
      <c r="L17">
        <v>21.2295017242432</v>
      </c>
      <c r="M17">
        <v>38.669406890869098</v>
      </c>
      <c r="N17">
        <v>31.996486663818398</v>
      </c>
      <c r="O17">
        <v>270.02816772460898</v>
      </c>
      <c r="P17">
        <v>23.379346847534201</v>
      </c>
      <c r="Q17">
        <v>196.28282165527301</v>
      </c>
      <c r="R17">
        <v>5.5087299346923801</v>
      </c>
      <c r="S17">
        <v>7.4364662170410198E-2</v>
      </c>
      <c r="T17">
        <v>3.2032292336225503E-2</v>
      </c>
      <c r="U17">
        <v>7.2666615247726399E-2</v>
      </c>
      <c r="V17">
        <v>4.85442131757736E-2</v>
      </c>
      <c r="W17">
        <v>0.49746483564376798</v>
      </c>
      <c r="X17">
        <v>2.9046865180134801E-2</v>
      </c>
      <c r="Y17">
        <v>0.30002212524414101</v>
      </c>
      <c r="Z17">
        <v>1.1521749198436701E-2</v>
      </c>
      <c r="AA17">
        <v>2.58179055526853E-3</v>
      </c>
      <c r="AB17">
        <v>1.0022760834544899E-3</v>
      </c>
      <c r="AC17">
        <v>2.2408887743949899E-3</v>
      </c>
      <c r="AD17">
        <v>1.4186302432790401E-3</v>
      </c>
      <c r="AE17">
        <v>8.7309982627630199E-3</v>
      </c>
      <c r="AF17">
        <v>3.9606011705473098E-4</v>
      </c>
      <c r="AG17">
        <v>1.1557091958820801E-2</v>
      </c>
      <c r="AH17">
        <v>6.2086188700050105E-4</v>
      </c>
      <c r="AI17">
        <v>0.183880910277367</v>
      </c>
      <c r="AJ17">
        <v>7.6065570116043105E-2</v>
      </c>
      <c r="AK17">
        <v>0.18852749466896099</v>
      </c>
      <c r="AL17">
        <v>0.122513152658939</v>
      </c>
      <c r="AM17">
        <v>1.6114929914474501</v>
      </c>
      <c r="AN17">
        <v>7.4029818177223206E-2</v>
      </c>
      <c r="AO17">
        <v>0.68159478902816795</v>
      </c>
      <c r="AP17">
        <v>1.8534483388066299E-2</v>
      </c>
      <c r="AQ17">
        <v>7.5649246573448195E-2</v>
      </c>
      <c r="AR17">
        <v>3.1070264056325E-2</v>
      </c>
      <c r="AS17">
        <v>7.2267986834049197E-2</v>
      </c>
      <c r="AT17">
        <v>4.7039117664098698E-2</v>
      </c>
      <c r="AU17">
        <v>0.47097748517990101</v>
      </c>
      <c r="AV17">
        <v>2.3706860840320601E-2</v>
      </c>
      <c r="AW17">
        <v>0.30865982174873402</v>
      </c>
      <c r="AX17">
        <v>1.2615876272320701E-2</v>
      </c>
      <c r="AY17">
        <v>0.194835990667343</v>
      </c>
      <c r="AZ17">
        <v>7.4789941310882596E-2</v>
      </c>
      <c r="BA17">
        <v>0.191012993454933</v>
      </c>
      <c r="BB17">
        <v>0.119391098618507</v>
      </c>
      <c r="BC17">
        <v>1.48395335674286</v>
      </c>
      <c r="BD17">
        <v>5.3244225680828101E-2</v>
      </c>
      <c r="BE17">
        <v>0.748673915863037</v>
      </c>
      <c r="BF17">
        <v>2.53864414989948E-2</v>
      </c>
      <c r="BG17">
        <v>0.29584744572639499</v>
      </c>
      <c r="BH17">
        <v>0.14008903503417999</v>
      </c>
      <c r="BI17">
        <v>0.29658746719360402</v>
      </c>
      <c r="BJ17">
        <v>0.20892113447189301</v>
      </c>
      <c r="BK17">
        <v>2.0383486747741699</v>
      </c>
      <c r="BL17">
        <v>0.156974762678146</v>
      </c>
      <c r="BM17">
        <v>1.1994324922561601</v>
      </c>
      <c r="BN17">
        <v>4.4440004974603702E-2</v>
      </c>
      <c r="BO17">
        <v>1.88930910080671E-2</v>
      </c>
      <c r="BP17">
        <v>7.9705249518156104E-3</v>
      </c>
      <c r="BQ17">
        <v>1.9150642678141601E-2</v>
      </c>
      <c r="BR17">
        <v>1.25950407236814E-2</v>
      </c>
      <c r="BS17">
        <v>0.154767140746117</v>
      </c>
      <c r="BT17">
        <v>7.7503095380961904E-3</v>
      </c>
      <c r="BU17">
        <v>7.1815595030784607E-2</v>
      </c>
      <c r="BV17">
        <v>2.1871963981538998E-3</v>
      </c>
      <c r="BW17">
        <v>6.7462301813065997E-3</v>
      </c>
      <c r="BX17">
        <v>2.82735796645284E-3</v>
      </c>
      <c r="BY17">
        <v>6.68853428214788E-3</v>
      </c>
      <c r="BZ17">
        <v>4.3911798857152497E-3</v>
      </c>
      <c r="CA17">
        <v>5.00480011105537E-2</v>
      </c>
      <c r="CB17">
        <v>2.5445900391787299E-3</v>
      </c>
      <c r="CC17">
        <v>2.6396201923489598E-2</v>
      </c>
      <c r="CD17">
        <v>9.1641308972612002E-4</v>
      </c>
      <c r="CE17">
        <v>1.47009801864624</v>
      </c>
      <c r="CF17">
        <v>0.58576488494873002</v>
      </c>
      <c r="CG17">
        <v>1.41048896312714</v>
      </c>
      <c r="CH17">
        <v>0.90163999795913696</v>
      </c>
      <c r="CI17">
        <v>9.6888914108276403</v>
      </c>
      <c r="CJ17">
        <v>0.42126205563545199</v>
      </c>
      <c r="CK17">
        <v>5.8977122306823704</v>
      </c>
      <c r="CL17">
        <v>0.23101136088371299</v>
      </c>
      <c r="CM17">
        <v>8.3603286743164098</v>
      </c>
      <c r="CN17">
        <v>3.3159089088439901</v>
      </c>
      <c r="CO17">
        <v>8.1746044158935494</v>
      </c>
      <c r="CP17">
        <v>5.2054867744445801</v>
      </c>
      <c r="CQ17">
        <v>61.034603118896499</v>
      </c>
      <c r="CR17">
        <v>2.5349421501159699</v>
      </c>
      <c r="CS17">
        <v>32.640933990478501</v>
      </c>
      <c r="CT17">
        <v>1.1592255830764799</v>
      </c>
      <c r="CU17" s="5">
        <f t="shared" si="0"/>
        <v>781.52566724770361</v>
      </c>
      <c r="CV17" s="2">
        <v>1.4751327224075799E-2</v>
      </c>
      <c r="CW17" s="2">
        <v>408.064697265625</v>
      </c>
      <c r="CX17" s="2">
        <v>0.74018347263336204</v>
      </c>
      <c r="CY17" s="2">
        <v>2.3209188133478199E-2</v>
      </c>
      <c r="CZ17" s="2">
        <v>2.0113148689270002</v>
      </c>
      <c r="DA17" s="2">
        <v>0.75199729204177901</v>
      </c>
      <c r="DB17" s="2">
        <v>2.0914928913116499</v>
      </c>
      <c r="DC17" s="2">
        <v>2.8586075305938698</v>
      </c>
      <c r="DD17" s="2">
        <v>0.20095010101795199</v>
      </c>
      <c r="DE17" s="2">
        <v>6.9814026355743394E-2</v>
      </c>
      <c r="DF17" s="2">
        <v>14.986540794372599</v>
      </c>
      <c r="DG17" s="2">
        <v>87.752769470214801</v>
      </c>
      <c r="DH17">
        <v>9.3938433565199397E-4</v>
      </c>
      <c r="DI17">
        <v>18.12488818168643</v>
      </c>
      <c r="DJ17">
        <v>27.7134609222412</v>
      </c>
      <c r="DK17">
        <v>0.49981483817100503</v>
      </c>
      <c r="DL17">
        <v>30.8173122406006</v>
      </c>
      <c r="DM17">
        <v>7.3771915435790998</v>
      </c>
      <c r="DN17">
        <v>6.5471258163452104</v>
      </c>
      <c r="DO17">
        <v>73.264465332031307</v>
      </c>
      <c r="DP17">
        <v>0</v>
      </c>
      <c r="DQ17">
        <v>0.48589357733726501</v>
      </c>
      <c r="DR17">
        <v>225.69056701660199</v>
      </c>
      <c r="DS17">
        <v>194.676025390625</v>
      </c>
      <c r="DT17" s="3">
        <f>'[1]GovtExp (VDGM+VIGM)'!C16</f>
        <v>4.8281062703381401E-8</v>
      </c>
      <c r="DU17" s="3">
        <f>'[1]GovtExp (VDGM+VIGM)'!D16</f>
        <v>1.66452548000962E-3</v>
      </c>
      <c r="DV17" s="3">
        <f>'[1]GovtExp (VDGM+VIGM)'!E16</f>
        <v>3.5510631732904602E-6</v>
      </c>
      <c r="DW17" s="3">
        <f>'[1]GovtExp (VDGM+VIGM)'!F16</f>
        <v>1.66947643265303E-7</v>
      </c>
      <c r="DX17" s="3">
        <f>'[1]GovtExp (VDGM+VIGM)'!G16</f>
        <v>7.1849367486720397E-6</v>
      </c>
      <c r="DY17" s="3">
        <f>'[1]GovtExp (VDGM+VIGM)'!H16</f>
        <v>3.83862607122865E-6</v>
      </c>
      <c r="DZ17" s="3">
        <f>'[1]GovtExp (VDGM+VIGM)'!I16</f>
        <v>8.8850620159064403E-6</v>
      </c>
      <c r="EA17" s="3">
        <f>'[1]GovtExp (VDGM+VIGM)'!J16</f>
        <v>1.33006169562577E-5</v>
      </c>
      <c r="EB17" s="3">
        <f>'[1]GovtExp (VDGM+VIGM)'!K16</f>
        <v>7.8053346896922396E-7</v>
      </c>
      <c r="EC17" s="3">
        <f>'[1]GovtExp (VDGM+VIGM)'!L16</f>
        <v>3.0324267186188102E-7</v>
      </c>
      <c r="ED17" s="3">
        <f>'[1]GovtExp (VDGM+VIGM)'!M16</f>
        <v>-2.9998558483639499</v>
      </c>
      <c r="EE17" s="3">
        <f>'[1]GovtExp (VDGM+VIGM)'!N16</f>
        <v>3.8856294122524597E-4</v>
      </c>
      <c r="EF17" s="3">
        <f>[1]Export!C16</f>
        <v>3.7202235311269802E-2</v>
      </c>
      <c r="EG17" s="3">
        <f>[1]Export!D16</f>
        <v>3.0000001061125701E-6</v>
      </c>
      <c r="EH17" s="3">
        <f>[1]Export!E16</f>
        <v>1.83401787281036</v>
      </c>
      <c r="EI17" s="3">
        <f>[1]Export!F16</f>
        <v>5.3640667349100099E-2</v>
      </c>
      <c r="EJ17" s="3">
        <f>[1]Export!G16</f>
        <v>5.0002288818359402</v>
      </c>
      <c r="EK17" s="3">
        <f>[1]Export!H16</f>
        <v>1.82675921916962</v>
      </c>
      <c r="EL17" s="3">
        <f>[1]Export!I16</f>
        <v>5.0417680740356401</v>
      </c>
      <c r="EM17" s="3">
        <f>[1]Export!J16</f>
        <v>7.3405656814575204</v>
      </c>
      <c r="EN17" s="3">
        <f>[1]Export!K16</f>
        <v>0.50043016672134399</v>
      </c>
      <c r="EO17" s="3">
        <f>[1]Export!L16</f>
        <v>0.172460377216339</v>
      </c>
      <c r="EP17" s="3">
        <f>[1]Export!M16</f>
        <v>36.182888031005902</v>
      </c>
      <c r="EQ17" s="3">
        <f>[1]Export!N16</f>
        <v>212.93682861328099</v>
      </c>
      <c r="ER17" s="7">
        <f t="shared" si="1"/>
        <v>2154.2187078392703</v>
      </c>
      <c r="ES17" s="3">
        <f t="shared" si="2"/>
        <v>1372.6930405915668</v>
      </c>
      <c r="ET17">
        <v>881.21302224518024</v>
      </c>
      <c r="EU17" s="7">
        <f t="shared" si="3"/>
        <v>2154.2187078392703</v>
      </c>
    </row>
    <row r="18" spans="1:151" x14ac:dyDescent="0.35">
      <c r="A18" s="1" t="s">
        <v>6</v>
      </c>
      <c r="B18" t="s">
        <v>23</v>
      </c>
      <c r="C18">
        <v>2.1649447735398999E-3</v>
      </c>
      <c r="D18">
        <v>2.3264916671905699E-4</v>
      </c>
      <c r="E18">
        <v>1.14745926111937E-3</v>
      </c>
      <c r="F18">
        <v>6.3807412516325701E-4</v>
      </c>
      <c r="G18">
        <v>1.0267999954521699E-2</v>
      </c>
      <c r="H18">
        <v>6.2502957880496996E-3</v>
      </c>
      <c r="I18">
        <v>8.34464840590954E-3</v>
      </c>
      <c r="J18">
        <v>1.6585047706030301E-4</v>
      </c>
      <c r="K18">
        <v>229.49618530273401</v>
      </c>
      <c r="L18">
        <v>21.7789306640625</v>
      </c>
      <c r="M18">
        <v>154.65782165527301</v>
      </c>
      <c r="N18">
        <v>71.677101135253906</v>
      </c>
      <c r="O18">
        <v>1169.28149414063</v>
      </c>
      <c r="P18">
        <v>179.51840209960901</v>
      </c>
      <c r="Q18">
        <v>1097.81530761719</v>
      </c>
      <c r="R18">
        <v>27.308446884155298</v>
      </c>
      <c r="S18">
        <v>5.60282692313194E-2</v>
      </c>
      <c r="T18">
        <v>1.2562817893922299E-2</v>
      </c>
      <c r="U18">
        <v>3.8268286734819398E-2</v>
      </c>
      <c r="V18">
        <v>2.1115822717547399E-2</v>
      </c>
      <c r="W18">
        <v>0.38998246192932101</v>
      </c>
      <c r="X18">
        <v>0.181427717208862</v>
      </c>
      <c r="Y18">
        <v>0.73905569314956698</v>
      </c>
      <c r="Z18">
        <v>1.44786834716797E-2</v>
      </c>
      <c r="AA18">
        <v>2.0544340368360298E-3</v>
      </c>
      <c r="AB18">
        <v>3.8010650314390703E-4</v>
      </c>
      <c r="AC18">
        <v>1.12406082917005E-3</v>
      </c>
      <c r="AD18">
        <v>7.0169114042073499E-4</v>
      </c>
      <c r="AE18">
        <v>1.2738310731947399E-2</v>
      </c>
      <c r="AF18">
        <v>1.20120327919722E-2</v>
      </c>
      <c r="AG18">
        <v>2.6838568970561E-2</v>
      </c>
      <c r="AH18">
        <v>3.4703681012615599E-4</v>
      </c>
      <c r="AI18">
        <v>0.14526902139186901</v>
      </c>
      <c r="AJ18">
        <v>1.6531363129615801E-2</v>
      </c>
      <c r="AK18">
        <v>9.6706271171569796E-2</v>
      </c>
      <c r="AL18">
        <v>4.2793255299329799E-2</v>
      </c>
      <c r="AM18">
        <v>0.79251271486282304</v>
      </c>
      <c r="AN18">
        <v>0.28513514995575001</v>
      </c>
      <c r="AO18">
        <v>1.0124047994613601</v>
      </c>
      <c r="AP18">
        <v>2.0664315670728701E-2</v>
      </c>
      <c r="AQ18">
        <v>5.3639095276594197E-2</v>
      </c>
      <c r="AR18">
        <v>9.4953635707497597E-3</v>
      </c>
      <c r="AS18">
        <v>3.0971001833677299E-2</v>
      </c>
      <c r="AT18">
        <v>1.7126047983765599E-2</v>
      </c>
      <c r="AU18">
        <v>0.295834571123123</v>
      </c>
      <c r="AV18">
        <v>0.15169149637222301</v>
      </c>
      <c r="AW18">
        <v>0.47766500711441001</v>
      </c>
      <c r="AX18">
        <v>9.5771960914134997E-3</v>
      </c>
      <c r="AY18">
        <v>1.1616194248199501</v>
      </c>
      <c r="AZ18">
        <v>8.4577478468418094E-2</v>
      </c>
      <c r="BA18">
        <v>0.82496803998947099</v>
      </c>
      <c r="BB18">
        <v>0.36233985424041698</v>
      </c>
      <c r="BC18">
        <v>6.3096828460693404</v>
      </c>
      <c r="BD18">
        <v>1.24871230125427</v>
      </c>
      <c r="BE18">
        <v>3.4728798866271999</v>
      </c>
      <c r="BF18">
        <v>8.7278872728347806E-2</v>
      </c>
      <c r="BG18">
        <v>0.26925829052925099</v>
      </c>
      <c r="BH18">
        <v>1.8174415454268501E-2</v>
      </c>
      <c r="BI18">
        <v>0.179305970668793</v>
      </c>
      <c r="BJ18">
        <v>8.0795086920261397E-2</v>
      </c>
      <c r="BK18">
        <v>1.38143718242645</v>
      </c>
      <c r="BL18">
        <v>0.45427879691124001</v>
      </c>
      <c r="BM18">
        <v>0.80160510540008501</v>
      </c>
      <c r="BN18">
        <v>1.4733970165252699E-2</v>
      </c>
      <c r="BO18">
        <v>4.8436887562274898E-2</v>
      </c>
      <c r="BP18">
        <v>5.7394062168896198E-3</v>
      </c>
      <c r="BQ18">
        <v>3.59061434864998E-2</v>
      </c>
      <c r="BR18">
        <v>1.60448960959911E-2</v>
      </c>
      <c r="BS18">
        <v>0.30278614163398698</v>
      </c>
      <c r="BT18">
        <v>7.9398795962333693E-2</v>
      </c>
      <c r="BU18">
        <v>0.35245645046234098</v>
      </c>
      <c r="BV18">
        <v>6.7054736427962797E-3</v>
      </c>
      <c r="BW18">
        <v>1.7180964350700399E-2</v>
      </c>
      <c r="BX18">
        <v>1.10239069908857E-3</v>
      </c>
      <c r="BY18">
        <v>1.14013226702809E-2</v>
      </c>
      <c r="BZ18">
        <v>5.24228811264038E-3</v>
      </c>
      <c r="CA18">
        <v>8.8919118046760601E-2</v>
      </c>
      <c r="CB18">
        <v>2.9207088053226499E-2</v>
      </c>
      <c r="CC18">
        <v>4.3852683156728703E-2</v>
      </c>
      <c r="CD18">
        <v>8.1701431190594998E-4</v>
      </c>
      <c r="CE18">
        <v>10.234936714172401</v>
      </c>
      <c r="CF18">
        <v>0.56656825542449996</v>
      </c>
      <c r="CG18">
        <v>7.8962697982788104</v>
      </c>
      <c r="CH18">
        <v>3.29498267173767</v>
      </c>
      <c r="CI18">
        <v>58.322669982910199</v>
      </c>
      <c r="CJ18">
        <v>4.7369556427001998</v>
      </c>
      <c r="CK18">
        <v>21.407442092895501</v>
      </c>
      <c r="CL18">
        <v>0.64362049102783203</v>
      </c>
      <c r="CM18">
        <v>16.8862609863281</v>
      </c>
      <c r="CN18">
        <v>1.9744610786437999</v>
      </c>
      <c r="CO18">
        <v>11.2637062072754</v>
      </c>
      <c r="CP18">
        <v>5.1924629211425799</v>
      </c>
      <c r="CQ18">
        <v>93.250335693359403</v>
      </c>
      <c r="CR18">
        <v>30.751976013183601</v>
      </c>
      <c r="CS18">
        <v>107.80135345459</v>
      </c>
      <c r="CT18">
        <v>2.4726049900054901</v>
      </c>
      <c r="CU18" s="5">
        <f t="shared" si="0"/>
        <v>3351.0234856661327</v>
      </c>
      <c r="CV18" s="2">
        <v>1.46829392760992E-2</v>
      </c>
      <c r="CW18" s="2">
        <v>3480.47119140625</v>
      </c>
      <c r="CX18" s="2">
        <v>1.0165598392486599</v>
      </c>
      <c r="CY18" s="2">
        <v>4.70994375646114E-2</v>
      </c>
      <c r="CZ18" s="2">
        <v>1.5237067937851001</v>
      </c>
      <c r="DA18" s="2">
        <v>0.57485848665237405</v>
      </c>
      <c r="DB18" s="2">
        <v>5.4435081481933603</v>
      </c>
      <c r="DC18" s="2">
        <v>1.81142902374268</v>
      </c>
      <c r="DD18" s="2">
        <v>0.50624841451644897</v>
      </c>
      <c r="DE18" s="2">
        <v>0.119867451488972</v>
      </c>
      <c r="DF18" s="2">
        <v>37.3115425109863</v>
      </c>
      <c r="DG18" s="2">
        <v>154.09878540039099</v>
      </c>
      <c r="DH18">
        <v>2.2884314879774999E-2</v>
      </c>
      <c r="DI18">
        <v>1681.8750171661427</v>
      </c>
      <c r="DJ18">
        <v>81.010093688964801</v>
      </c>
      <c r="DK18">
        <v>6.54866743087769</v>
      </c>
      <c r="DL18">
        <v>107.45978546142599</v>
      </c>
      <c r="DM18">
        <v>24.235212326049801</v>
      </c>
      <c r="DN18">
        <v>283.05267333984398</v>
      </c>
      <c r="DO18">
        <v>270.68423461914102</v>
      </c>
      <c r="DP18">
        <v>0</v>
      </c>
      <c r="DQ18">
        <v>1.0446674823761</v>
      </c>
      <c r="DR18">
        <v>11346.0146484375</v>
      </c>
      <c r="DS18">
        <v>2560.01000976563</v>
      </c>
      <c r="DT18" s="3">
        <f>'[1]GovtExp (VDGM+VIGM)'!C17</f>
        <v>1.43555579707026E-2</v>
      </c>
      <c r="DU18" s="3">
        <f>'[1]GovtExp (VDGM+VIGM)'!D17</f>
        <v>849.66351318359398</v>
      </c>
      <c r="DV18" s="3">
        <f>'[1]GovtExp (VDGM+VIGM)'!E17</f>
        <v>0.54793912172317505</v>
      </c>
      <c r="DW18" s="3">
        <f>'[1]GovtExp (VDGM+VIGM)'!F17</f>
        <v>3.13090980052948E-2</v>
      </c>
      <c r="DX18" s="3">
        <f>'[1]GovtExp (VDGM+VIGM)'!G17</f>
        <v>0.30556058883666998</v>
      </c>
      <c r="DY18" s="3">
        <f>'[1]GovtExp (VDGM+VIGM)'!H17</f>
        <v>0.13560947775840801</v>
      </c>
      <c r="DZ18" s="3">
        <f>'[1]GovtExp (VDGM+VIGM)'!I17</f>
        <v>0.77585071325302102</v>
      </c>
      <c r="EA18" s="3">
        <f>'[1]GovtExp (VDGM+VIGM)'!J17</f>
        <v>0.47596114873886097</v>
      </c>
      <c r="EB18" s="3">
        <f>'[1]GovtExp (VDGM+VIGM)'!K17</f>
        <v>0.29838806390762301</v>
      </c>
      <c r="EC18" s="3">
        <f>'[1]GovtExp (VDGM+VIGM)'!L17</f>
        <v>0.114369064569473</v>
      </c>
      <c r="ED18" s="3">
        <f>'[1]GovtExp (VDGM+VIGM)'!M17</f>
        <v>-2.9999929804735075</v>
      </c>
      <c r="EE18" s="3">
        <f>'[1]GovtExp (VDGM+VIGM)'!N17</f>
        <v>86.892509460449205</v>
      </c>
      <c r="EF18" s="3">
        <f>[1]Export!C17</f>
        <v>5.9646546840667697E-2</v>
      </c>
      <c r="EG18" s="3">
        <f>[1]Export!D17</f>
        <v>1.59999999596039E-5</v>
      </c>
      <c r="EH18" s="3">
        <f>[1]Export!E17</f>
        <v>4.1662840843200701</v>
      </c>
      <c r="EI18" s="3">
        <f>[1]Export!F17</f>
        <v>0.13611723482608801</v>
      </c>
      <c r="EJ18" s="3">
        <f>[1]Export!G17</f>
        <v>4.6517171859741202</v>
      </c>
      <c r="EK18" s="3">
        <f>[1]Export!H17</f>
        <v>2.0320067405700701</v>
      </c>
      <c r="EL18" s="3">
        <f>[1]Export!I17</f>
        <v>22.420152664184599</v>
      </c>
      <c r="EM18" s="3">
        <f>[1]Export!J17</f>
        <v>5.69934034347534</v>
      </c>
      <c r="EN18" s="3">
        <f>[1]Export!K17</f>
        <v>1.6900316476821899</v>
      </c>
      <c r="EO18" s="3">
        <f>[1]Export!L17</f>
        <v>0.45006808638572698</v>
      </c>
      <c r="EP18" s="3">
        <f>[1]Export!M17</f>
        <v>205.56262207031301</v>
      </c>
      <c r="EQ18" s="3">
        <f>[1]Export!N17</f>
        <v>619.27508544921898</v>
      </c>
      <c r="ER18" s="7">
        <f t="shared" si="1"/>
        <v>25198.319320103183</v>
      </c>
      <c r="ES18" s="3">
        <f t="shared" si="2"/>
        <v>21847.295834437049</v>
      </c>
      <c r="ET18">
        <v>19659.746158079848</v>
      </c>
      <c r="EU18" s="7">
        <f t="shared" si="3"/>
        <v>25198.319320103183</v>
      </c>
    </row>
    <row r="19" spans="1:151" x14ac:dyDescent="0.35">
      <c r="A19" s="1" t="s">
        <v>6</v>
      </c>
      <c r="B19" t="s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1.22176362201571E-2</v>
      </c>
      <c r="L19">
        <v>2.8253252506256099</v>
      </c>
      <c r="M19">
        <v>4.8436317443847701</v>
      </c>
      <c r="N19">
        <v>37.614730834960902</v>
      </c>
      <c r="O19">
        <v>19.2014865875244</v>
      </c>
      <c r="P19">
        <v>3.0144286155700701</v>
      </c>
      <c r="Q19">
        <v>141.27542114257801</v>
      </c>
      <c r="R19">
        <v>3.6812365055084202</v>
      </c>
      <c r="S19">
        <v>2.2241390951194298E-8</v>
      </c>
      <c r="T19">
        <v>6.39434983895626E-6</v>
      </c>
      <c r="U19">
        <v>5.8673199418990399E-6</v>
      </c>
      <c r="V19">
        <v>1.11467881652061E-4</v>
      </c>
      <c r="W19">
        <v>1.2416216486599299E-4</v>
      </c>
      <c r="X19">
        <v>3.9395825297106098E-5</v>
      </c>
      <c r="Y19">
        <v>2.39558503380977E-4</v>
      </c>
      <c r="Z19">
        <v>7.7977711043786308E-6</v>
      </c>
      <c r="AA19">
        <v>2.1196042698790102E-9</v>
      </c>
      <c r="AB19">
        <v>6.0938145907130103E-7</v>
      </c>
      <c r="AC19">
        <v>5.5915552366059305E-7</v>
      </c>
      <c r="AD19">
        <v>1.0622888112266099E-5</v>
      </c>
      <c r="AE19">
        <v>1.1832653399324001E-5</v>
      </c>
      <c r="AF19">
        <v>3.7544216411333802E-6</v>
      </c>
      <c r="AG19">
        <v>2.2829923182143799E-5</v>
      </c>
      <c r="AH19">
        <v>7.4312742981419401E-7</v>
      </c>
      <c r="AI19">
        <v>1.6219918563820099E-7</v>
      </c>
      <c r="AJ19">
        <v>4.6631899749627303E-5</v>
      </c>
      <c r="AK19">
        <v>4.2788444261532297E-5</v>
      </c>
      <c r="AL19">
        <v>8.1289879744872505E-4</v>
      </c>
      <c r="AM19">
        <v>9.0547406580299096E-4</v>
      </c>
      <c r="AN19">
        <v>2.8730084886774399E-4</v>
      </c>
      <c r="AO19">
        <v>1.7470216844230899E-3</v>
      </c>
      <c r="AP19">
        <v>5.6866589147830402E-5</v>
      </c>
      <c r="AQ19">
        <v>3.0737147937998102E-8</v>
      </c>
      <c r="AR19">
        <v>8.8368597062071802E-6</v>
      </c>
      <c r="AS19">
        <v>8.1085163401439803E-6</v>
      </c>
      <c r="AT19">
        <v>1.5404632722493299E-4</v>
      </c>
      <c r="AU19">
        <v>1.7158956325147301E-4</v>
      </c>
      <c r="AV19">
        <v>5.4444222769234302E-5</v>
      </c>
      <c r="AW19">
        <v>3.3106494811363502E-4</v>
      </c>
      <c r="AX19">
        <v>1.0776358976727401E-5</v>
      </c>
      <c r="AY19">
        <v>6.3235191305466301E-8</v>
      </c>
      <c r="AZ19">
        <v>1.8179975086240999E-5</v>
      </c>
      <c r="BA19">
        <v>1.6681558918207901E-5</v>
      </c>
      <c r="BB19">
        <v>3.1691780895926102E-4</v>
      </c>
      <c r="BC19">
        <v>3.5300929448567298E-4</v>
      </c>
      <c r="BD19">
        <v>1.12007488496602E-4</v>
      </c>
      <c r="BE19">
        <v>6.81096222251654E-4</v>
      </c>
      <c r="BF19">
        <v>2.2170082957018201E-5</v>
      </c>
      <c r="BG19">
        <v>6.3753659560461503E-6</v>
      </c>
      <c r="BH19">
        <v>1.8329032463952899E-3</v>
      </c>
      <c r="BI19">
        <v>1.6818331787362699E-3</v>
      </c>
      <c r="BJ19">
        <v>3.1951621174812303E-2</v>
      </c>
      <c r="BK19">
        <v>3.5590365529060398E-2</v>
      </c>
      <c r="BL19">
        <v>1.1292584240436601E-2</v>
      </c>
      <c r="BM19">
        <v>6.8668052554130596E-2</v>
      </c>
      <c r="BN19">
        <v>2.2351855877786901E-3</v>
      </c>
      <c r="BO19">
        <v>5.2016675908817004E-6</v>
      </c>
      <c r="BP19">
        <v>1.4954674988985101E-3</v>
      </c>
      <c r="BQ19">
        <v>1.3722094008699101E-3</v>
      </c>
      <c r="BR19">
        <v>2.6069359853863699E-2</v>
      </c>
      <c r="BS19">
        <v>2.9038213193416599E-2</v>
      </c>
      <c r="BT19">
        <v>9.2136310413479805E-3</v>
      </c>
      <c r="BU19">
        <v>5.60263320803642E-2</v>
      </c>
      <c r="BV19">
        <v>1.8236902542412301E-3</v>
      </c>
      <c r="BW19">
        <v>5.05109696291584E-8</v>
      </c>
      <c r="BX19">
        <v>1.45217891258653E-5</v>
      </c>
      <c r="BY19">
        <v>1.33248868223745E-5</v>
      </c>
      <c r="BZ19">
        <v>2.53147416515276E-4</v>
      </c>
      <c r="CA19">
        <v>2.81976565020159E-4</v>
      </c>
      <c r="CB19">
        <v>8.9469278464093804E-5</v>
      </c>
      <c r="CC19">
        <v>5.4404564434662505E-4</v>
      </c>
      <c r="CD19">
        <v>1.7709005987853699E-5</v>
      </c>
      <c r="CE19">
        <v>4.4074560719309402E-5</v>
      </c>
      <c r="CF19">
        <v>1.26713374629617E-2</v>
      </c>
      <c r="CG19">
        <v>1.1626950465142699E-2</v>
      </c>
      <c r="CH19">
        <v>0.22088988125324199</v>
      </c>
      <c r="CI19">
        <v>0.24604544043540999</v>
      </c>
      <c r="CJ19">
        <v>7.8068576753139496E-2</v>
      </c>
      <c r="CK19">
        <v>0.47472012042999301</v>
      </c>
      <c r="CL19">
        <v>1.5452420338988301E-2</v>
      </c>
      <c r="CM19">
        <v>1.4485786668956299E-3</v>
      </c>
      <c r="CN19">
        <v>0.41646319627761802</v>
      </c>
      <c r="CO19">
        <v>0.38213783502578702</v>
      </c>
      <c r="CP19">
        <v>7.2598896026611301</v>
      </c>
      <c r="CQ19">
        <v>8.0866670608520508</v>
      </c>
      <c r="CR19">
        <v>2.56584525108337</v>
      </c>
      <c r="CS19">
        <v>15.602415084838899</v>
      </c>
      <c r="CT19">
        <v>0.50786781311035201</v>
      </c>
      <c r="CU19" s="5">
        <f t="shared" si="0"/>
        <v>248.63699260000976</v>
      </c>
      <c r="CV19" s="2">
        <v>2.2273461581789899E-5</v>
      </c>
      <c r="CW19" s="2">
        <v>146.84996032714801</v>
      </c>
      <c r="CX19" s="2">
        <v>1.4972554054111199E-3</v>
      </c>
      <c r="CY19" s="2">
        <v>1.4268842642195501E-4</v>
      </c>
      <c r="CZ19" s="2">
        <v>1.0918993502855299E-2</v>
      </c>
      <c r="DA19" s="2">
        <v>2.0691761747002602E-3</v>
      </c>
      <c r="DB19" s="2">
        <v>4.2568934150040098E-3</v>
      </c>
      <c r="DC19" s="2">
        <v>0.42917954921722401</v>
      </c>
      <c r="DD19" s="2">
        <v>0.35016804933548001</v>
      </c>
      <c r="DE19" s="2">
        <v>3.4003185573965298E-3</v>
      </c>
      <c r="DF19" s="2">
        <v>2.96703004837036</v>
      </c>
      <c r="DG19" s="2">
        <v>97.519012451171903</v>
      </c>
      <c r="DH19">
        <v>3.84802781045437E-2</v>
      </c>
      <c r="DI19">
        <v>0.51644968986511197</v>
      </c>
      <c r="DJ19">
        <v>2.3607935905456499</v>
      </c>
      <c r="DK19">
        <v>0.116367593407631</v>
      </c>
      <c r="DL19">
        <v>3.5795814990997301</v>
      </c>
      <c r="DM19">
        <v>2.07358694076538</v>
      </c>
      <c r="DN19">
        <v>10.530114173889199</v>
      </c>
      <c r="DO19">
        <v>8.4498748779296893</v>
      </c>
      <c r="DP19">
        <v>0</v>
      </c>
      <c r="DQ19">
        <v>0.34186047315597501</v>
      </c>
      <c r="DR19">
        <v>45.6939506530762</v>
      </c>
      <c r="DS19">
        <v>265.455078125</v>
      </c>
      <c r="DT19" s="3">
        <f>'[1]GovtExp (VDGM+VIGM)'!C18</f>
        <v>0</v>
      </c>
      <c r="DU19" s="3">
        <f>'[1]GovtExp (VDGM+VIGM)'!D18</f>
        <v>0</v>
      </c>
      <c r="DV19" s="3">
        <f>'[1]GovtExp (VDGM+VIGM)'!E18</f>
        <v>0</v>
      </c>
      <c r="DW19" s="3">
        <f>'[1]GovtExp (VDGM+VIGM)'!F18</f>
        <v>0</v>
      </c>
      <c r="DX19" s="3">
        <f>'[1]GovtExp (VDGM+VIGM)'!G18</f>
        <v>0</v>
      </c>
      <c r="DY19" s="3">
        <f>'[1]GovtExp (VDGM+VIGM)'!H18</f>
        <v>0</v>
      </c>
      <c r="DZ19" s="3">
        <f>'[1]GovtExp (VDGM+VIGM)'!I18</f>
        <v>0</v>
      </c>
      <c r="EA19" s="3">
        <f>'[1]GovtExp (VDGM+VIGM)'!J18</f>
        <v>0</v>
      </c>
      <c r="EB19" s="3">
        <f>'[1]GovtExp (VDGM+VIGM)'!K18</f>
        <v>0</v>
      </c>
      <c r="EC19" s="3">
        <f>'[1]GovtExp (VDGM+VIGM)'!L18</f>
        <v>0</v>
      </c>
      <c r="ED19" s="3">
        <f>'[1]GovtExp (VDGM+VIGM)'!M18</f>
        <v>0</v>
      </c>
      <c r="EE19" s="3">
        <f>'[1]GovtExp (VDGM+VIGM)'!N18</f>
        <v>0</v>
      </c>
      <c r="EF19" s="3">
        <f>[1]Export!C18</f>
        <v>3.0227258321247101E-5</v>
      </c>
      <c r="EG19" s="3">
        <f>[1]Export!D18</f>
        <v>9.9999999747524292E-7</v>
      </c>
      <c r="EH19" s="3">
        <f>[1]Export!E18</f>
        <v>2.0319214090704901E-3</v>
      </c>
      <c r="EI19" s="3">
        <f>[1]Export!F18</f>
        <v>1.93642088561319E-4</v>
      </c>
      <c r="EJ19" s="3">
        <f>[1]Export!G18</f>
        <v>1.4818137511611E-2</v>
      </c>
      <c r="EK19" s="3">
        <f>[1]Export!H18</f>
        <v>2.80807376839221E-3</v>
      </c>
      <c r="EL19" s="3">
        <f>[1]Export!I18</f>
        <v>5.7770190760493296E-3</v>
      </c>
      <c r="EM19" s="3">
        <f>[1]Export!J18</f>
        <v>0.58243846893310502</v>
      </c>
      <c r="EN19" s="3">
        <f>[1]Export!K18</f>
        <v>0.47521215677261402</v>
      </c>
      <c r="EO19" s="3">
        <f>[1]Export!L18</f>
        <v>4.6145636588335003E-3</v>
      </c>
      <c r="EP19" s="3">
        <f>[1]Export!M18</f>
        <v>4.0265488624572798</v>
      </c>
      <c r="EQ19" s="3">
        <f>[1]Export!N18</f>
        <v>132.22384643554699</v>
      </c>
      <c r="ER19" s="7">
        <f t="shared" si="1"/>
        <v>973.2691090275157</v>
      </c>
      <c r="ES19" s="3">
        <f t="shared" si="2"/>
        <v>724.63211642750628</v>
      </c>
      <c r="ET19">
        <v>543.02356406787055</v>
      </c>
      <c r="EU19" s="7">
        <f t="shared" si="3"/>
        <v>973.26910902751604</v>
      </c>
    </row>
    <row r="20" spans="1:151" x14ac:dyDescent="0.35">
      <c r="A20" s="1" t="s">
        <v>7</v>
      </c>
      <c r="B20" t="s">
        <v>17</v>
      </c>
      <c r="C20">
        <v>3.5029675927944502E-5</v>
      </c>
      <c r="D20">
        <v>8.4387785648232206E-9</v>
      </c>
      <c r="E20">
        <v>1.16013002116233E-3</v>
      </c>
      <c r="F20">
        <v>6.2962112679088001E-7</v>
      </c>
      <c r="G20">
        <v>3.24209977407008E-5</v>
      </c>
      <c r="H20">
        <v>3.2505422353779101E-8</v>
      </c>
      <c r="I20">
        <v>5.7912146439775803E-4</v>
      </c>
      <c r="J20">
        <v>1.5154094645808401E-10</v>
      </c>
      <c r="K20">
        <v>1.53683451935649E-2</v>
      </c>
      <c r="L20">
        <v>3.1091756682144498E-5</v>
      </c>
      <c r="M20">
        <v>0.19240383803844499</v>
      </c>
      <c r="N20">
        <v>5.1156743429601201E-3</v>
      </c>
      <c r="O20">
        <v>1.8905002623796501E-2</v>
      </c>
      <c r="P20">
        <v>1.48450990309357E-5</v>
      </c>
      <c r="Q20">
        <v>0.10980968922376599</v>
      </c>
      <c r="R20">
        <v>6.0735679596746195E-8</v>
      </c>
      <c r="S20">
        <v>5927.80615234375</v>
      </c>
      <c r="T20">
        <v>31.109550476074201</v>
      </c>
      <c r="U20">
        <v>43158.03515625</v>
      </c>
      <c r="V20">
        <v>3303.12377929688</v>
      </c>
      <c r="W20">
        <v>4149.28759765625</v>
      </c>
      <c r="X20">
        <v>245.01692199707</v>
      </c>
      <c r="Y20">
        <v>8111.32373046875</v>
      </c>
      <c r="Z20">
        <v>1.4391135424375499E-2</v>
      </c>
      <c r="AA20">
        <v>0.20692288875579801</v>
      </c>
      <c r="AB20">
        <v>1.3217502782936199E-5</v>
      </c>
      <c r="AC20">
        <v>7.66709661483765</v>
      </c>
      <c r="AD20">
        <v>0.99570989608764604</v>
      </c>
      <c r="AE20">
        <v>1.23760681599379E-2</v>
      </c>
      <c r="AF20">
        <v>2.2234588686842501E-4</v>
      </c>
      <c r="AG20">
        <v>7.4195355176925701E-2</v>
      </c>
      <c r="AH20">
        <v>1.40246834234858E-6</v>
      </c>
      <c r="AI20">
        <v>1.4744336605071999</v>
      </c>
      <c r="AJ20">
        <v>2.2488895803689998E-2</v>
      </c>
      <c r="AK20">
        <v>24.744911193847699</v>
      </c>
      <c r="AL20">
        <v>2.0624585151672399</v>
      </c>
      <c r="AM20">
        <v>13.4468441009521</v>
      </c>
      <c r="AN20">
        <v>4.0730610489845302E-3</v>
      </c>
      <c r="AO20">
        <v>1.06939220428467</v>
      </c>
      <c r="AP20">
        <v>1.6990836229524599E-5</v>
      </c>
      <c r="AQ20">
        <v>0.24940288066864</v>
      </c>
      <c r="AR20">
        <v>3.4475822758395198E-5</v>
      </c>
      <c r="AS20">
        <v>1.08384048938751</v>
      </c>
      <c r="AT20">
        <v>4.3326973915100098E-2</v>
      </c>
      <c r="AU20">
        <v>3.9560321718454403E-2</v>
      </c>
      <c r="AV20">
        <v>1.6879133181646499E-4</v>
      </c>
      <c r="AW20">
        <v>1.2519876956939699</v>
      </c>
      <c r="AX20">
        <v>5.7517473806001405E-7</v>
      </c>
      <c r="AY20">
        <v>0.89401662349700906</v>
      </c>
      <c r="AZ20">
        <v>1.30183156579733E-3</v>
      </c>
      <c r="BA20">
        <v>12.160459518432599</v>
      </c>
      <c r="BB20">
        <v>0.91007399559020996</v>
      </c>
      <c r="BC20">
        <v>1.9210457801818801</v>
      </c>
      <c r="BD20">
        <v>8.8398269144818198E-4</v>
      </c>
      <c r="BE20">
        <v>4.7125411033630398</v>
      </c>
      <c r="BF20">
        <v>3.8851626413816104E-6</v>
      </c>
      <c r="BG20">
        <v>10.7250833511353</v>
      </c>
      <c r="BH20">
        <v>1.9272753270342901E-3</v>
      </c>
      <c r="BI20">
        <v>29.137035369873001</v>
      </c>
      <c r="BJ20">
        <v>0.34637051820754999</v>
      </c>
      <c r="BK20">
        <v>0.65029799938201904</v>
      </c>
      <c r="BL20">
        <v>7.0673665031790699E-3</v>
      </c>
      <c r="BM20">
        <v>54.434253692627003</v>
      </c>
      <c r="BN20">
        <v>2.3324131689150801E-5</v>
      </c>
      <c r="BO20">
        <v>1.3489072322845499</v>
      </c>
      <c r="BP20">
        <v>1.0060096974484599E-4</v>
      </c>
      <c r="BQ20">
        <v>36.696704864502003</v>
      </c>
      <c r="BR20">
        <v>4.6315712928771999</v>
      </c>
      <c r="BS20">
        <v>0.83268457651138295</v>
      </c>
      <c r="BT20">
        <v>1.39265297912061E-3</v>
      </c>
      <c r="BU20">
        <v>2.4061348438262899</v>
      </c>
      <c r="BV20">
        <v>7.3799214987957401E-6</v>
      </c>
      <c r="BW20">
        <v>2.06594611518085E-3</v>
      </c>
      <c r="BX20">
        <v>1.1270316463196699E-5</v>
      </c>
      <c r="BY20">
        <v>8.6051300168037401E-2</v>
      </c>
      <c r="BZ20">
        <v>4.5771878212690397E-3</v>
      </c>
      <c r="CA20">
        <v>0.44426044821739202</v>
      </c>
      <c r="CB20">
        <v>6.6254317061975598E-5</v>
      </c>
      <c r="CC20">
        <v>1.7611611634492898E-2</v>
      </c>
      <c r="CD20">
        <v>2.23970015866826E-8</v>
      </c>
      <c r="CE20">
        <v>13.221971511840801</v>
      </c>
      <c r="CF20">
        <v>3.5327167715877299E-3</v>
      </c>
      <c r="CG20">
        <v>144.58543395996099</v>
      </c>
      <c r="CH20">
        <v>8.4085044860839808</v>
      </c>
      <c r="CI20">
        <v>50.820693969726598</v>
      </c>
      <c r="CJ20">
        <v>1.0601964779198199E-2</v>
      </c>
      <c r="CK20">
        <v>43.034347534179702</v>
      </c>
      <c r="CL20">
        <v>4.2140512960031602E-5</v>
      </c>
      <c r="CM20">
        <v>156.70587158203099</v>
      </c>
      <c r="CN20">
        <v>5.7981949299573898E-2</v>
      </c>
      <c r="CO20">
        <v>4598.43701171875</v>
      </c>
      <c r="CP20">
        <v>74.135086059570298</v>
      </c>
      <c r="CQ20">
        <v>1662.5283203125</v>
      </c>
      <c r="CR20">
        <v>0.24274779856205</v>
      </c>
      <c r="CS20">
        <v>149.06878662109401</v>
      </c>
      <c r="CT20">
        <v>1.2409979244694101E-3</v>
      </c>
      <c r="CU20" s="5">
        <f t="shared" si="0"/>
        <v>72044.146922585249</v>
      </c>
      <c r="CV20" s="2">
        <v>2.4193046556320001E-4</v>
      </c>
      <c r="CW20" s="2">
        <v>0.196230784058571</v>
      </c>
      <c r="CX20" s="2">
        <v>24983.59765625</v>
      </c>
      <c r="CY20" s="2">
        <v>1.09455240890384E-2</v>
      </c>
      <c r="CZ20" s="2">
        <v>32.929130554199197</v>
      </c>
      <c r="DA20" s="2">
        <v>1.2053141593933101</v>
      </c>
      <c r="DB20" s="2">
        <v>8.6686611175537092</v>
      </c>
      <c r="DC20" s="2">
        <v>52.113357543945298</v>
      </c>
      <c r="DD20" s="2">
        <v>67.5745849609375</v>
      </c>
      <c r="DE20" s="2">
        <v>61.490718841552699</v>
      </c>
      <c r="DF20" s="2">
        <v>880.51458740234398</v>
      </c>
      <c r="DG20" s="2">
        <v>1398.01879882813</v>
      </c>
      <c r="DH20">
        <v>4.9499813467264201E-3</v>
      </c>
      <c r="DI20">
        <v>3.6034021526575102E-2</v>
      </c>
      <c r="DJ20">
        <v>251.95342163741631</v>
      </c>
      <c r="DK20">
        <v>6.2446608208119904E-3</v>
      </c>
      <c r="DL20">
        <v>3.03661108016968</v>
      </c>
      <c r="DM20">
        <v>0.16044324636459401</v>
      </c>
      <c r="DN20">
        <v>0.99635624885559104</v>
      </c>
      <c r="DO20">
        <v>0.372726559638977</v>
      </c>
      <c r="DP20">
        <v>0</v>
      </c>
      <c r="DQ20">
        <v>1.6863044351339299E-2</v>
      </c>
      <c r="DR20">
        <v>7.7567033767700204</v>
      </c>
      <c r="DS20">
        <v>39.382614135742202</v>
      </c>
      <c r="DT20" s="3">
        <f>'[1]GovtExp (VDGM+VIGM)'!C19</f>
        <v>8.7594168030058496E-11</v>
      </c>
      <c r="DU20" s="3">
        <f>'[1]GovtExp (VDGM+VIGM)'!D19</f>
        <v>2.0031343410664699E-6</v>
      </c>
      <c r="DV20" s="3">
        <f>'[1]GovtExp (VDGM+VIGM)'!E19</f>
        <v>3.63477730751038</v>
      </c>
      <c r="DW20" s="3">
        <f>'[1]GovtExp (VDGM+VIGM)'!F19</f>
        <v>1.4626920119553701E-6</v>
      </c>
      <c r="DX20" s="3">
        <f>'[1]GovtExp (VDGM+VIGM)'!G19</f>
        <v>8.7617483222857096E-4</v>
      </c>
      <c r="DY20" s="3">
        <f>'[1]GovtExp (VDGM+VIGM)'!H19</f>
        <v>7.3643604991957503E-7</v>
      </c>
      <c r="DZ20" s="3">
        <f>'[1]GovtExp (VDGM+VIGM)'!I19</f>
        <v>3.1780995777808103E-4</v>
      </c>
      <c r="EA20" s="3">
        <f>'[1]GovtExp (VDGM+VIGM)'!J19</f>
        <v>1.8043663294520199E-4</v>
      </c>
      <c r="EB20" s="3">
        <f>'[1]GovtExp (VDGM+VIGM)'!K19</f>
        <v>3.21969157084823E-3</v>
      </c>
      <c r="EC20" s="3">
        <f>'[1]GovtExp (VDGM+VIGM)'!L19</f>
        <v>1.9115525356028199E-4</v>
      </c>
      <c r="ED20" s="3">
        <f>'[1]GovtExp (VDGM+VIGM)'!M19</f>
        <v>6.6010239534080003E-3</v>
      </c>
      <c r="EE20" s="3">
        <f>'[1]GovtExp (VDGM+VIGM)'!N19</f>
        <v>9.7417533397674595E-3</v>
      </c>
      <c r="EF20" s="3">
        <f>[1]Export!C19</f>
        <v>1.6255212249234299E-3</v>
      </c>
      <c r="EG20" s="3">
        <f>[1]Export!D19</f>
        <v>0.55565977096557595</v>
      </c>
      <c r="EH20" s="3">
        <f>[1]Export!E19</f>
        <v>1.40000001920271E-5</v>
      </c>
      <c r="EI20" s="3">
        <f>[1]Export!F19</f>
        <v>8.74767971038818</v>
      </c>
      <c r="EJ20" s="3">
        <f>[1]Export!G19</f>
        <v>69.905265808105497</v>
      </c>
      <c r="EK20" s="3">
        <f>[1]Export!H19</f>
        <v>3.51283931732178</v>
      </c>
      <c r="EL20" s="3">
        <f>[1]Export!I19</f>
        <v>26.072538375854499</v>
      </c>
      <c r="EM20" s="3">
        <f>[1]Export!J19</f>
        <v>125.918090820313</v>
      </c>
      <c r="EN20" s="3">
        <f>[1]Export!K19</f>
        <v>108.76416015625</v>
      </c>
      <c r="EO20" s="3">
        <f>[1]Export!L19</f>
        <v>58.053184509277301</v>
      </c>
      <c r="EP20" s="3">
        <f>[1]Export!M19</f>
        <v>991.04675292968795</v>
      </c>
      <c r="EQ20" s="3">
        <f>[1]Export!N19</f>
        <v>7101.3837890625</v>
      </c>
      <c r="ER20" s="7">
        <f t="shared" si="1"/>
        <v>108331.80762801216</v>
      </c>
      <c r="ES20" s="3">
        <f t="shared" si="2"/>
        <v>36287.660705426955</v>
      </c>
      <c r="ET20">
        <v>-8406.5257391710675</v>
      </c>
      <c r="EU20" s="7">
        <f t="shared" si="3"/>
        <v>108331.8076280122</v>
      </c>
    </row>
    <row r="21" spans="1:151" x14ac:dyDescent="0.35">
      <c r="A21" s="1" t="s">
        <v>7</v>
      </c>
      <c r="B21" t="s">
        <v>18</v>
      </c>
      <c r="C21">
        <v>2.0713237972813699E-5</v>
      </c>
      <c r="D21">
        <v>2.5122100487351401E-4</v>
      </c>
      <c r="E21">
        <v>2.3120698460843401E-4</v>
      </c>
      <c r="F21">
        <v>455.48059082031301</v>
      </c>
      <c r="G21">
        <v>5.3438852773979295E-4</v>
      </c>
      <c r="H21">
        <v>2.9998363970662501E-5</v>
      </c>
      <c r="I21">
        <v>2.2635648027062399E-2</v>
      </c>
      <c r="J21">
        <v>5.5509549565613302E-4</v>
      </c>
      <c r="K21">
        <v>6.31519414540094E-9</v>
      </c>
      <c r="L21">
        <v>5.8943157910107402E-7</v>
      </c>
      <c r="M21">
        <v>1.64433103577721E-7</v>
      </c>
      <c r="N21">
        <v>2.82610544672934E-5</v>
      </c>
      <c r="O21">
        <v>2.9784334287796799E-7</v>
      </c>
      <c r="P21">
        <v>1.6680337111551999E-8</v>
      </c>
      <c r="Q21">
        <v>7.8308323281817098E-5</v>
      </c>
      <c r="R21">
        <v>4.2629017116269102E-7</v>
      </c>
      <c r="S21">
        <v>1.3497966527938801</v>
      </c>
      <c r="T21">
        <v>3903.76586914063</v>
      </c>
      <c r="U21">
        <v>42.827274322509801</v>
      </c>
      <c r="V21">
        <v>35365.46484375</v>
      </c>
      <c r="W21">
        <v>107.34844970703099</v>
      </c>
      <c r="X21">
        <v>6.0311851501464799</v>
      </c>
      <c r="Y21">
        <v>6838.99560546875</v>
      </c>
      <c r="Z21">
        <v>4177.52099609375</v>
      </c>
      <c r="AA21">
        <v>6.5176752883644399E-9</v>
      </c>
      <c r="AB21">
        <v>3.2058490972985998E-8</v>
      </c>
      <c r="AC21">
        <v>6.4144302314161905E-8</v>
      </c>
      <c r="AD21">
        <v>0.156044647097588</v>
      </c>
      <c r="AE21">
        <v>1.55789635414294E-7</v>
      </c>
      <c r="AF21">
        <v>8.7489935296503096E-9</v>
      </c>
      <c r="AG21">
        <v>5.7956350474341899E-7</v>
      </c>
      <c r="AH21">
        <v>1.5111427842384699E-7</v>
      </c>
      <c r="AI21">
        <v>2.0948965102434202E-3</v>
      </c>
      <c r="AJ21">
        <v>0.20098097622394601</v>
      </c>
      <c r="AK21">
        <v>5.4466918110847501E-2</v>
      </c>
      <c r="AL21">
        <v>110.25936126709</v>
      </c>
      <c r="AM21">
        <v>9.8730921745300307E-2</v>
      </c>
      <c r="AN21">
        <v>5.5277855135500396E-3</v>
      </c>
      <c r="AO21">
        <v>25.9187831878662</v>
      </c>
      <c r="AP21">
        <v>0.14639171957969699</v>
      </c>
      <c r="AQ21">
        <v>5.1317689212737598E-5</v>
      </c>
      <c r="AR21">
        <v>4.80268802493811E-3</v>
      </c>
      <c r="AS21">
        <v>1.3361696619540501E-3</v>
      </c>
      <c r="AT21">
        <v>0.22974419593810999</v>
      </c>
      <c r="AU21">
        <v>2.4203555658459698E-3</v>
      </c>
      <c r="AV21">
        <v>1.35545546072535E-4</v>
      </c>
      <c r="AW21">
        <v>0.63632524013519298</v>
      </c>
      <c r="AX21">
        <v>3.4755314700305501E-3</v>
      </c>
      <c r="AY21">
        <v>7.3855259688571095E-4</v>
      </c>
      <c r="AZ21">
        <v>6.8948350846767398E-2</v>
      </c>
      <c r="BA21">
        <v>1.9230170175433201E-2</v>
      </c>
      <c r="BB21">
        <v>3.31727862358093</v>
      </c>
      <c r="BC21">
        <v>3.4832399338483797E-2</v>
      </c>
      <c r="BD21">
        <v>1.9507401157170499E-3</v>
      </c>
      <c r="BE21">
        <v>9.15802097320557</v>
      </c>
      <c r="BF21">
        <v>4.9867514520883602E-2</v>
      </c>
      <c r="BG21">
        <v>5.2621900103986298E-3</v>
      </c>
      <c r="BH21">
        <v>0.49958330392837502</v>
      </c>
      <c r="BI21">
        <v>0.13699920475482899</v>
      </c>
      <c r="BJ21">
        <v>23.578504562377901</v>
      </c>
      <c r="BK21">
        <v>0.248220160603523</v>
      </c>
      <c r="BL21">
        <v>1.38990394771099E-2</v>
      </c>
      <c r="BM21">
        <v>65.242355346679702</v>
      </c>
      <c r="BN21">
        <v>0.36269265413284302</v>
      </c>
      <c r="BO21">
        <v>1.9990811415482299E-4</v>
      </c>
      <c r="BP21">
        <v>0.68279182910919201</v>
      </c>
      <c r="BQ21">
        <v>3.8873204030096501E-3</v>
      </c>
      <c r="BR21">
        <v>77.729270935058594</v>
      </c>
      <c r="BS21">
        <v>1.24784680083394E-2</v>
      </c>
      <c r="BT21">
        <v>5.2439392311498501E-4</v>
      </c>
      <c r="BU21">
        <v>1.75271248817444</v>
      </c>
      <c r="BV21">
        <v>0.602797150611877</v>
      </c>
      <c r="BW21">
        <v>4.5937977120047401E-6</v>
      </c>
      <c r="BX21">
        <v>4.7902995720505697E-3</v>
      </c>
      <c r="BY21">
        <v>1.19323456601705E-4</v>
      </c>
      <c r="BZ21">
        <v>0.24482287466526001</v>
      </c>
      <c r="CA21">
        <v>2.1704426035284999E-4</v>
      </c>
      <c r="CB21">
        <v>1.21294033306185E-5</v>
      </c>
      <c r="CC21">
        <v>5.6735899299383198E-2</v>
      </c>
      <c r="CD21">
        <v>4.0746023296378602E-4</v>
      </c>
      <c r="CE21">
        <v>9.6066007390618307E-3</v>
      </c>
      <c r="CF21">
        <v>0.92623221874237105</v>
      </c>
      <c r="CG21">
        <v>0.25007599592208901</v>
      </c>
      <c r="CH21">
        <v>45.177696228027301</v>
      </c>
      <c r="CI21">
        <v>0.45321270823478699</v>
      </c>
      <c r="CJ21">
        <v>2.53738462924957E-2</v>
      </c>
      <c r="CK21">
        <v>119.09006500244099</v>
      </c>
      <c r="CL21">
        <v>0.67467379570007302</v>
      </c>
      <c r="CM21">
        <v>5.1464375108480502E-2</v>
      </c>
      <c r="CN21">
        <v>29.670789718627901</v>
      </c>
      <c r="CO21">
        <v>1.3097167015075699</v>
      </c>
      <c r="CP21">
        <v>8691.3798828125</v>
      </c>
      <c r="CQ21">
        <v>2.4803423881530802</v>
      </c>
      <c r="CR21">
        <v>0.13550515472888899</v>
      </c>
      <c r="CS21">
        <v>620.37255859375</v>
      </c>
      <c r="CT21">
        <v>14.9897975921631</v>
      </c>
      <c r="CU21" s="5">
        <f t="shared" si="0"/>
        <v>60747.356801446716</v>
      </c>
      <c r="CV21" s="2">
        <v>0</v>
      </c>
      <c r="CW21" s="2">
        <v>0</v>
      </c>
      <c r="CX21" s="2">
        <v>543.29998779296898</v>
      </c>
      <c r="CY21" s="2">
        <v>9.3951668532099602E-5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1.4465849380940199E-4</v>
      </c>
      <c r="DF21" s="2">
        <v>2.1975676063448199E-3</v>
      </c>
      <c r="DG21" s="2">
        <v>0.88419085741043102</v>
      </c>
      <c r="DH21">
        <v>0</v>
      </c>
      <c r="DI21">
        <v>0</v>
      </c>
      <c r="DJ21">
        <v>116.698127746582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 s="3">
        <f>'[1]GovtExp (VDGM+VIGM)'!C20</f>
        <v>0</v>
      </c>
      <c r="DU21" s="3">
        <f>'[1]GovtExp (VDGM+VIGM)'!D20</f>
        <v>0</v>
      </c>
      <c r="DV21" s="3">
        <f>'[1]GovtExp (VDGM+VIGM)'!E20</f>
        <v>5.0974305486306505E-4</v>
      </c>
      <c r="DW21" s="3">
        <f>'[1]GovtExp (VDGM+VIGM)'!F20</f>
        <v>0</v>
      </c>
      <c r="DX21" s="3">
        <f>'[1]GovtExp (VDGM+VIGM)'!G20</f>
        <v>0</v>
      </c>
      <c r="DY21" s="3">
        <f>'[1]GovtExp (VDGM+VIGM)'!H20</f>
        <v>0</v>
      </c>
      <c r="DZ21" s="3">
        <f>'[1]GovtExp (VDGM+VIGM)'!I20</f>
        <v>0</v>
      </c>
      <c r="EA21" s="3">
        <f>'[1]GovtExp (VDGM+VIGM)'!J20</f>
        <v>0</v>
      </c>
      <c r="EB21" s="3">
        <f>'[1]GovtExp (VDGM+VIGM)'!K20</f>
        <v>0</v>
      </c>
      <c r="EC21" s="3">
        <f>'[1]GovtExp (VDGM+VIGM)'!L20</f>
        <v>0</v>
      </c>
      <c r="ED21" s="3">
        <f>'[1]GovtExp (VDGM+VIGM)'!M20</f>
        <v>0</v>
      </c>
      <c r="EE21" s="3">
        <f>'[1]GovtExp (VDGM+VIGM)'!N20</f>
        <v>3.82100843125954E-5</v>
      </c>
      <c r="EF21" s="3">
        <f>[1]Export!C20</f>
        <v>438.71380615234398</v>
      </c>
      <c r="EG21" s="3">
        <f>[1]Export!D20</f>
        <v>1.1772803554777099E-4</v>
      </c>
      <c r="EH21" s="3">
        <f>[1]Export!E20</f>
        <v>3.99999998990097E-6</v>
      </c>
      <c r="EI21" s="3">
        <f>[1]Export!F20</f>
        <v>0.153662279248238</v>
      </c>
      <c r="EJ21" s="3">
        <f>[1]Export!G20</f>
        <v>125.364128112793</v>
      </c>
      <c r="EK21" s="3">
        <f>[1]Export!H20</f>
        <v>0.67233425378799405</v>
      </c>
      <c r="EL21" s="3">
        <f>[1]Export!I20</f>
        <v>11.2517766952515</v>
      </c>
      <c r="EM21" s="3">
        <f>[1]Export!J20</f>
        <v>77.086433410644503</v>
      </c>
      <c r="EN21" s="3">
        <f>[1]Export!K20</f>
        <v>77.315757751464801</v>
      </c>
      <c r="EO21" s="3">
        <f>[1]Export!L20</f>
        <v>0.28344964981079102</v>
      </c>
      <c r="EP21" s="3">
        <f>[1]Export!M20</f>
        <v>137.95463562011699</v>
      </c>
      <c r="EQ21" s="3">
        <f>[1]Export!N20</f>
        <v>8882.029296875</v>
      </c>
      <c r="ER21" s="7">
        <f t="shared" si="1"/>
        <v>71159.067494503091</v>
      </c>
      <c r="ES21" s="3">
        <f t="shared" si="2"/>
        <v>10411.710693056366</v>
      </c>
      <c r="ET21">
        <v>-12644.388767055243</v>
      </c>
      <c r="EU21" s="7">
        <f t="shared" si="3"/>
        <v>71159.067494503077</v>
      </c>
    </row>
    <row r="22" spans="1:151" x14ac:dyDescent="0.35">
      <c r="A22" s="1" t="s">
        <v>7</v>
      </c>
      <c r="B22" t="s">
        <v>19</v>
      </c>
      <c r="C22">
        <v>8.4119623352307799E-5</v>
      </c>
      <c r="D22">
        <v>6.6884780380860294E-8</v>
      </c>
      <c r="E22">
        <v>1.7087336163967799E-4</v>
      </c>
      <c r="F22">
        <v>4.2368253616587E-7</v>
      </c>
      <c r="G22">
        <v>2.79448704532115E-6</v>
      </c>
      <c r="H22">
        <v>2.9928273193036102E-8</v>
      </c>
      <c r="I22">
        <v>2.9814957088092301E-5</v>
      </c>
      <c r="J22">
        <v>6.1829219522024904E-10</v>
      </c>
      <c r="K22">
        <v>5.5318996310234098E-2</v>
      </c>
      <c r="L22">
        <v>3.2274791738018399E-4</v>
      </c>
      <c r="M22">
        <v>0.34396541118621798</v>
      </c>
      <c r="N22">
        <v>1.14818010479212E-3</v>
      </c>
      <c r="O22">
        <v>3.7894146516919101E-3</v>
      </c>
      <c r="P22">
        <v>1.2348466552793999E-3</v>
      </c>
      <c r="Q22">
        <v>4.2151875793933903E-2</v>
      </c>
      <c r="R22">
        <v>2.5889198695949702E-6</v>
      </c>
      <c r="S22">
        <v>3793.41137695313</v>
      </c>
      <c r="T22">
        <v>2.2535502910614</v>
      </c>
      <c r="U22">
        <v>21797.73828125</v>
      </c>
      <c r="V22">
        <v>1235.99877929688</v>
      </c>
      <c r="W22">
        <v>1164.06689453125</v>
      </c>
      <c r="X22">
        <v>3196.52221679688</v>
      </c>
      <c r="Y22">
        <v>11904.845703125</v>
      </c>
      <c r="Z22">
        <v>2.4864632636308701E-2</v>
      </c>
      <c r="AA22">
        <v>2.1556979045271901E-2</v>
      </c>
      <c r="AB22">
        <v>3.1672148033976598E-3</v>
      </c>
      <c r="AC22">
        <v>14.6574897766113</v>
      </c>
      <c r="AD22">
        <v>1.7268568277358998E-2</v>
      </c>
      <c r="AE22">
        <v>1.1353065259754699E-2</v>
      </c>
      <c r="AF22">
        <v>1.2622163631022E-3</v>
      </c>
      <c r="AG22">
        <v>0.29505729675293002</v>
      </c>
      <c r="AH22">
        <v>5.1180282753193798E-5</v>
      </c>
      <c r="AI22">
        <v>45.056961059570298</v>
      </c>
      <c r="AJ22">
        <v>2.9493888840079301E-2</v>
      </c>
      <c r="AK22">
        <v>82.348815917968807</v>
      </c>
      <c r="AL22">
        <v>0.17537395656108901</v>
      </c>
      <c r="AM22">
        <v>0.48626548051834101</v>
      </c>
      <c r="AN22">
        <v>1.27971172332764E-2</v>
      </c>
      <c r="AO22">
        <v>8.5362815856933594</v>
      </c>
      <c r="AP22">
        <v>2.687614178285E-4</v>
      </c>
      <c r="AQ22">
        <v>0.61532670259475697</v>
      </c>
      <c r="AR22">
        <v>2.7185105718672302E-3</v>
      </c>
      <c r="AS22">
        <v>10.139199256896999</v>
      </c>
      <c r="AT22">
        <v>1.95049289613962E-2</v>
      </c>
      <c r="AU22">
        <v>1.91682931035757E-2</v>
      </c>
      <c r="AV22">
        <v>3.0733733437955401E-3</v>
      </c>
      <c r="AW22">
        <v>0.43779236078262301</v>
      </c>
      <c r="AX22">
        <v>3.6906800232827697E-5</v>
      </c>
      <c r="AY22">
        <v>61.911064147949197</v>
      </c>
      <c r="AZ22">
        <v>3.7874773144721999E-2</v>
      </c>
      <c r="BA22">
        <v>100.28363037109401</v>
      </c>
      <c r="BB22">
        <v>0.22788904607296001</v>
      </c>
      <c r="BC22">
        <v>0.65903913974761996</v>
      </c>
      <c r="BD22">
        <v>1.6315642744302701E-2</v>
      </c>
      <c r="BE22">
        <v>11.1413736343384</v>
      </c>
      <c r="BF22">
        <v>3.2812578137963999E-4</v>
      </c>
      <c r="BG22">
        <v>93.405014038085895</v>
      </c>
      <c r="BH22">
        <v>0.100667543709278</v>
      </c>
      <c r="BI22">
        <v>292.63760375976602</v>
      </c>
      <c r="BJ22">
        <v>3.0444581508636501</v>
      </c>
      <c r="BK22">
        <v>1.9013855457305899</v>
      </c>
      <c r="BL22">
        <v>0.204037114977837</v>
      </c>
      <c r="BM22">
        <v>63.775154113769503</v>
      </c>
      <c r="BN22">
        <v>8.39675485622138E-4</v>
      </c>
      <c r="BO22">
        <v>8.6478309631347692</v>
      </c>
      <c r="BP22">
        <v>6.6730272956192502E-3</v>
      </c>
      <c r="BQ22">
        <v>20.404590606689499</v>
      </c>
      <c r="BR22">
        <v>3.9315622299909599E-2</v>
      </c>
      <c r="BS22">
        <v>9.7447514533996596E-2</v>
      </c>
      <c r="BT22">
        <v>2.8314595110714401E-3</v>
      </c>
      <c r="BU22">
        <v>1.6827256679534901</v>
      </c>
      <c r="BV22">
        <v>6.8195979110896601E-5</v>
      </c>
      <c r="BW22">
        <v>0.22957578301429701</v>
      </c>
      <c r="BX22">
        <v>1.8264207756146799E-4</v>
      </c>
      <c r="BY22">
        <v>2.12654733657837</v>
      </c>
      <c r="BZ22">
        <v>3.9409779012203203E-2</v>
      </c>
      <c r="CA22">
        <v>4.51153796166182E-3</v>
      </c>
      <c r="CB22">
        <v>9.4269096734933596E-5</v>
      </c>
      <c r="CC22">
        <v>0.72875303030014005</v>
      </c>
      <c r="CD22">
        <v>1.8326495592191301E-6</v>
      </c>
      <c r="CE22">
        <v>79.419624328613295</v>
      </c>
      <c r="CF22">
        <v>8.8999092578887898E-2</v>
      </c>
      <c r="CG22">
        <v>362.76242065429699</v>
      </c>
      <c r="CH22">
        <v>1.7438774108886701</v>
      </c>
      <c r="CI22">
        <v>1.2061030864715601</v>
      </c>
      <c r="CJ22">
        <v>3.7797730416059501E-2</v>
      </c>
      <c r="CK22">
        <v>40.7366943359375</v>
      </c>
      <c r="CL22">
        <v>1.06654269620776E-3</v>
      </c>
      <c r="CM22">
        <v>378.10705566406301</v>
      </c>
      <c r="CN22">
        <v>0.39579913020134</v>
      </c>
      <c r="CO22">
        <v>3018.94409179688</v>
      </c>
      <c r="CP22">
        <v>56.795867919921903</v>
      </c>
      <c r="CQ22">
        <v>19.529502868652301</v>
      </c>
      <c r="CR22">
        <v>0.22765719890594499</v>
      </c>
      <c r="CS22">
        <v>459.50247192382801</v>
      </c>
      <c r="CT22">
        <v>5.1235011778771903E-3</v>
      </c>
      <c r="CU22" s="5">
        <f t="shared" si="0"/>
        <v>48341.061560737042</v>
      </c>
      <c r="CV22" s="2">
        <v>2.9975530924275501E-4</v>
      </c>
      <c r="CW22" s="2">
        <v>0.29167979955673201</v>
      </c>
      <c r="CX22" s="2">
        <v>85829.109375</v>
      </c>
      <c r="CY22" s="2">
        <v>27.371955871581999</v>
      </c>
      <c r="CZ22" s="2">
        <v>383.44052124023398</v>
      </c>
      <c r="DA22" s="2">
        <v>25.0432033538818</v>
      </c>
      <c r="DB22" s="2">
        <v>323.10128784179699</v>
      </c>
      <c r="DC22" s="2">
        <v>803.63311767578102</v>
      </c>
      <c r="DD22" s="2">
        <v>170.11491394043</v>
      </c>
      <c r="DE22" s="2">
        <v>6.4065308570861799</v>
      </c>
      <c r="DF22" s="2">
        <v>610.66168212890602</v>
      </c>
      <c r="DG22" s="2">
        <v>2990.80444335938</v>
      </c>
      <c r="DH22">
        <v>0</v>
      </c>
      <c r="DI22">
        <v>2.0244033075869101E-3</v>
      </c>
      <c r="DJ22">
        <v>2.1857834048569247</v>
      </c>
      <c r="DK22">
        <v>0</v>
      </c>
      <c r="DL22">
        <v>2.1268092095851898E-3</v>
      </c>
      <c r="DM22">
        <v>3.67546128109097E-3</v>
      </c>
      <c r="DN22">
        <v>1.7467549070715901E-2</v>
      </c>
      <c r="DO22">
        <v>0.96789813041687001</v>
      </c>
      <c r="DP22">
        <v>0.66765123605728105</v>
      </c>
      <c r="DQ22">
        <v>1.12519413232803E-3</v>
      </c>
      <c r="DR22">
        <v>13.2105703353882</v>
      </c>
      <c r="DS22">
        <v>7.36999559402466</v>
      </c>
      <c r="DT22" s="3">
        <f>'[1]GovtExp (VDGM+VIGM)'!C21</f>
        <v>1.08248361385677E-8</v>
      </c>
      <c r="DU22" s="3">
        <f>'[1]GovtExp (VDGM+VIGM)'!D21</f>
        <v>9.9552871688501892E-6</v>
      </c>
      <c r="DV22" s="3">
        <f>'[1]GovtExp (VDGM+VIGM)'!E21</f>
        <v>0.59926837682723999</v>
      </c>
      <c r="DW22" s="3">
        <f>'[1]GovtExp (VDGM+VIGM)'!F21</f>
        <v>6.8143337557557997E-5</v>
      </c>
      <c r="DX22" s="3">
        <f>'[1]GovtExp (VDGM+VIGM)'!G21</f>
        <v>9.5154643058776908E-3</v>
      </c>
      <c r="DY22" s="3">
        <f>'[1]GovtExp (VDGM+VIGM)'!H21</f>
        <v>4.8935925588011698E-4</v>
      </c>
      <c r="DZ22" s="3">
        <f>'[1]GovtExp (VDGM+VIGM)'!I21</f>
        <v>6.0973847284913098E-3</v>
      </c>
      <c r="EA22" s="3">
        <f>'[1]GovtExp (VDGM+VIGM)'!J21</f>
        <v>4.1927061975002297E-3</v>
      </c>
      <c r="EB22" s="3">
        <f>'[1]GovtExp (VDGM+VIGM)'!K21</f>
        <v>6.0341256903484496E-4</v>
      </c>
      <c r="EC22" s="3">
        <f>'[1]GovtExp (VDGM+VIGM)'!L21</f>
        <v>2.64697555394378E-5</v>
      </c>
      <c r="ED22" s="3">
        <f>'[1]GovtExp (VDGM+VIGM)'!M21</f>
        <v>1.7555221915245101E-2</v>
      </c>
      <c r="EE22" s="3">
        <f>'[1]GovtExp (VDGM+VIGM)'!N21</f>
        <v>2.45674382895231E-2</v>
      </c>
      <c r="EF22" s="3">
        <f>[1]Export!C21</f>
        <v>5.9257156681269396E-4</v>
      </c>
      <c r="EG22" s="3">
        <f>[1]Export!D21</f>
        <v>0.74267828464508101</v>
      </c>
      <c r="EH22" s="3">
        <f>[1]Export!E21</f>
        <v>7.99999997980194E-6</v>
      </c>
      <c r="EI22" s="3">
        <f>[1]Export!F21</f>
        <v>40.602535247802699</v>
      </c>
      <c r="EJ22" s="3">
        <f>[1]Export!G21</f>
        <v>465.985595703125</v>
      </c>
      <c r="EK22" s="3">
        <f>[1]Export!H21</f>
        <v>34.439174652099602</v>
      </c>
      <c r="EL22" s="3">
        <f>[1]Export!I21</f>
        <v>426.04055786132801</v>
      </c>
      <c r="EM22" s="3">
        <f>[1]Export!J21</f>
        <v>1099.142578125</v>
      </c>
      <c r="EN22" s="3">
        <f>[1]Export!K21</f>
        <v>176.80627441406301</v>
      </c>
      <c r="EO22" s="3">
        <f>[1]Export!L21</f>
        <v>8.3050794601440394</v>
      </c>
      <c r="EP22" s="3">
        <f>[1]Export!M21</f>
        <v>969.92474365234398</v>
      </c>
      <c r="EQ22" s="3">
        <f>[1]Export!N21</f>
        <v>6227.4189453125</v>
      </c>
      <c r="ER22" s="7">
        <f t="shared" si="1"/>
        <v>148985.54004690662</v>
      </c>
      <c r="ES22" s="3">
        <f t="shared" si="2"/>
        <v>100644.4784861696</v>
      </c>
      <c r="ET22">
        <v>70588.158530707617</v>
      </c>
      <c r="EU22" s="7">
        <f t="shared" si="3"/>
        <v>148985.54004690662</v>
      </c>
    </row>
    <row r="23" spans="1:151" x14ac:dyDescent="0.35">
      <c r="A23" s="1" t="s">
        <v>7</v>
      </c>
      <c r="B23" t="s">
        <v>20</v>
      </c>
      <c r="C23">
        <v>0.36780720949173001</v>
      </c>
      <c r="D23">
        <v>6.50014728307724E-2</v>
      </c>
      <c r="E23">
        <v>0.118956908583641</v>
      </c>
      <c r="F23">
        <v>5.6909708976745597</v>
      </c>
      <c r="G23">
        <v>8.2389259338378906</v>
      </c>
      <c r="H23">
        <v>0.17869248986244199</v>
      </c>
      <c r="I23">
        <v>1.7602641582489</v>
      </c>
      <c r="J23">
        <v>3.3448155969381298E-2</v>
      </c>
      <c r="K23">
        <v>5.3265318274498E-2</v>
      </c>
      <c r="L23">
        <v>7.7414275147020799E-3</v>
      </c>
      <c r="M23">
        <v>2.0323317497968701E-2</v>
      </c>
      <c r="N23">
        <v>0.81802487373352095</v>
      </c>
      <c r="O23">
        <v>0.43853461742401101</v>
      </c>
      <c r="P23">
        <v>1.1692623374983701E-3</v>
      </c>
      <c r="Q23">
        <v>0.249230802059174</v>
      </c>
      <c r="R23">
        <v>1.8724818946793699E-3</v>
      </c>
      <c r="S23">
        <v>2449.705078125</v>
      </c>
      <c r="T23">
        <v>817.747802734375</v>
      </c>
      <c r="U23">
        <v>3229.427734375</v>
      </c>
      <c r="V23">
        <v>60362.20703125</v>
      </c>
      <c r="W23">
        <v>34709.8984375</v>
      </c>
      <c r="X23">
        <v>11111.5478515625</v>
      </c>
      <c r="Y23">
        <v>47315.76171875</v>
      </c>
      <c r="Z23">
        <v>3297.65869140625</v>
      </c>
      <c r="AA23">
        <v>7.9169034957885701E-2</v>
      </c>
      <c r="AB23">
        <v>2.75596380233765E-2</v>
      </c>
      <c r="AC23">
        <v>2.95555940829217E-3</v>
      </c>
      <c r="AD23">
        <v>0.12062052637338599</v>
      </c>
      <c r="AE23">
        <v>7.1133874356746701E-2</v>
      </c>
      <c r="AF23">
        <v>1.0723946094512899</v>
      </c>
      <c r="AG23">
        <v>7.6864488422870594E-2</v>
      </c>
      <c r="AH23">
        <v>0.12784072756767301</v>
      </c>
      <c r="AI23">
        <v>99.862350463867202</v>
      </c>
      <c r="AJ23">
        <v>28.364913940429702</v>
      </c>
      <c r="AK23">
        <v>32.723079681396499</v>
      </c>
      <c r="AL23">
        <v>1015.56036376953</v>
      </c>
      <c r="AM23">
        <v>910.10266113281295</v>
      </c>
      <c r="AN23">
        <v>624.328857421875</v>
      </c>
      <c r="AO23">
        <v>581.478515625</v>
      </c>
      <c r="AP23">
        <v>76.132514953613295</v>
      </c>
      <c r="AQ23">
        <v>2.9768996238708501</v>
      </c>
      <c r="AR23">
        <v>0.87789964675903298</v>
      </c>
      <c r="AS23">
        <v>1.93128490447998</v>
      </c>
      <c r="AT23">
        <v>55.073413848877003</v>
      </c>
      <c r="AU23">
        <v>60.782508850097699</v>
      </c>
      <c r="AV23">
        <v>2.7477211952209499</v>
      </c>
      <c r="AW23">
        <v>33.6859130859375</v>
      </c>
      <c r="AX23">
        <v>0.41751617193222001</v>
      </c>
      <c r="AY23">
        <v>455.45458984375</v>
      </c>
      <c r="AZ23">
        <v>135.49996948242199</v>
      </c>
      <c r="BA23">
        <v>79.924629211425795</v>
      </c>
      <c r="BB23">
        <v>2753.94897460938</v>
      </c>
      <c r="BC23">
        <v>1629.61267089844</v>
      </c>
      <c r="BD23">
        <v>4485.87060546875</v>
      </c>
      <c r="BE23">
        <v>1124.99499511719</v>
      </c>
      <c r="BF23">
        <v>538.69299316406295</v>
      </c>
      <c r="BG23">
        <v>52.555149078369098</v>
      </c>
      <c r="BH23">
        <v>13.888162612915</v>
      </c>
      <c r="BI23">
        <v>32.522872924804702</v>
      </c>
      <c r="BJ23">
        <v>834.82318115234398</v>
      </c>
      <c r="BK23">
        <v>663.04162597656295</v>
      </c>
      <c r="BL23">
        <v>137.19012451171901</v>
      </c>
      <c r="BM23">
        <v>518.92541503906295</v>
      </c>
      <c r="BN23">
        <v>17.602476119995099</v>
      </c>
      <c r="BO23">
        <v>6.4813995361328098</v>
      </c>
      <c r="BP23">
        <v>2.2041280269622798</v>
      </c>
      <c r="BQ23">
        <v>7.1288976669311497</v>
      </c>
      <c r="BR23">
        <v>157.228927612305</v>
      </c>
      <c r="BS23">
        <v>419.99450683593801</v>
      </c>
      <c r="BT23">
        <v>0.87926322221756004</v>
      </c>
      <c r="BU23">
        <v>290.62490844726602</v>
      </c>
      <c r="BV23">
        <v>0.26497527956962602</v>
      </c>
      <c r="BW23">
        <v>9.7997047007083907E-2</v>
      </c>
      <c r="BX23">
        <v>0.67160445451736495</v>
      </c>
      <c r="BY23">
        <v>0.19569766521453899</v>
      </c>
      <c r="BZ23">
        <v>13.542574882507299</v>
      </c>
      <c r="CA23">
        <v>27.816698074340799</v>
      </c>
      <c r="CB23">
        <v>7.2031192481517806E-2</v>
      </c>
      <c r="CC23">
        <v>6.7813787460327104</v>
      </c>
      <c r="CD23">
        <v>3.6838095635175698E-2</v>
      </c>
      <c r="CE23">
        <v>501.60745239257801</v>
      </c>
      <c r="CF23">
        <v>168.67466735839801</v>
      </c>
      <c r="CG23">
        <v>197.92701721191401</v>
      </c>
      <c r="CH23">
        <v>5495.52587890625</v>
      </c>
      <c r="CI23">
        <v>9684.94921875</v>
      </c>
      <c r="CJ23">
        <v>3325.42065429688</v>
      </c>
      <c r="CK23">
        <v>4121.830078125</v>
      </c>
      <c r="CL23">
        <v>404.455810546875</v>
      </c>
      <c r="CM23">
        <v>655.604248046875</v>
      </c>
      <c r="CN23">
        <v>207.254638671875</v>
      </c>
      <c r="CO23">
        <v>163.28158569335901</v>
      </c>
      <c r="CP23">
        <v>5523.98974609375</v>
      </c>
      <c r="CQ23">
        <v>4927.435546875</v>
      </c>
      <c r="CR23">
        <v>5991.66357421875</v>
      </c>
      <c r="CS23">
        <v>2739.45874023438</v>
      </c>
      <c r="CT23">
        <v>721.60888671875</v>
      </c>
      <c r="CU23" s="5">
        <f t="shared" si="0"/>
        <v>226079.88153394149</v>
      </c>
      <c r="CV23" s="2">
        <v>0.296894520521164</v>
      </c>
      <c r="CW23" s="2">
        <v>7.9296037554740906E-2</v>
      </c>
      <c r="CX23" s="2">
        <v>29329.142578125</v>
      </c>
      <c r="CY23" s="2">
        <v>0.800403833389282</v>
      </c>
      <c r="CZ23" s="2">
        <v>861.82440185546898</v>
      </c>
      <c r="DA23" s="2">
        <v>25.0413722991943</v>
      </c>
      <c r="DB23" s="2">
        <v>3569.578125</v>
      </c>
      <c r="DC23" s="2">
        <v>976.96942138671898</v>
      </c>
      <c r="DD23" s="2">
        <v>48.1434135437012</v>
      </c>
      <c r="DE23" s="2">
        <v>3.94773595035076E-2</v>
      </c>
      <c r="DF23" s="2">
        <v>4047.14819335938</v>
      </c>
      <c r="DG23" s="2">
        <v>3844.48852539063</v>
      </c>
      <c r="DH23">
        <v>0</v>
      </c>
      <c r="DI23">
        <v>0</v>
      </c>
      <c r="DJ23">
        <v>219.400466918945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s="3">
        <f>'[1]GovtExp (VDGM+VIGM)'!C22</f>
        <v>1.4415163605008299E-4</v>
      </c>
      <c r="DU23" s="3">
        <f>'[1]GovtExp (VDGM+VIGM)'!D22</f>
        <v>2.4904086603783098E-4</v>
      </c>
      <c r="DV23" s="3">
        <f>'[1]GovtExp (VDGM+VIGM)'!E22</f>
        <v>4.8802189826965297</v>
      </c>
      <c r="DW23" s="3">
        <f>'[1]GovtExp (VDGM+VIGM)'!F22</f>
        <v>1.41373701634251E-9</v>
      </c>
      <c r="DX23" s="3">
        <f>'[1]GovtExp (VDGM+VIGM)'!G22</f>
        <v>0.41924715042114302</v>
      </c>
      <c r="DY23" s="3">
        <f>'[1]GovtExp (VDGM+VIGM)'!H22</f>
        <v>2.3674629628658302E-2</v>
      </c>
      <c r="DZ23" s="3">
        <f>'[1]GovtExp (VDGM+VIGM)'!I22</f>
        <v>0.56669849157333396</v>
      </c>
      <c r="EA23" s="3">
        <f>'[1]GovtExp (VDGM+VIGM)'!J22</f>
        <v>0.82793807983398404</v>
      </c>
      <c r="EB23" s="3">
        <f>'[1]GovtExp (VDGM+VIGM)'!K22</f>
        <v>5.6088212877511999E-2</v>
      </c>
      <c r="EC23" s="3">
        <f>'[1]GovtExp (VDGM+VIGM)'!L22</f>
        <v>0</v>
      </c>
      <c r="ED23" s="3">
        <f>'[1]GovtExp (VDGM+VIGM)'!M22</f>
        <v>2.1244785785675</v>
      </c>
      <c r="EE23" s="3">
        <f>'[1]GovtExp (VDGM+VIGM)'!N22</f>
        <v>1.5418722629547099</v>
      </c>
      <c r="EF23" s="3">
        <f>[1]Export!C22</f>
        <v>15.7430076599121</v>
      </c>
      <c r="EG23" s="3">
        <f>[1]Export!D22</f>
        <v>2.3929126262664799</v>
      </c>
      <c r="EH23" s="3">
        <f>[1]Export!E22</f>
        <v>7.99999997980194E-6</v>
      </c>
      <c r="EI23" s="3">
        <f>[1]Export!F22</f>
        <v>2.41528248786926</v>
      </c>
      <c r="EJ23" s="3">
        <f>[1]Export!G22</f>
        <v>3995.9140625</v>
      </c>
      <c r="EK23" s="3">
        <f>[1]Export!H22</f>
        <v>171.18395996093801</v>
      </c>
      <c r="EL23" s="3">
        <f>[1]Export!I22</f>
        <v>14368.7783203125</v>
      </c>
      <c r="EM23" s="3">
        <f>[1]Export!J22</f>
        <v>3031.08642578125</v>
      </c>
      <c r="EN23" s="3">
        <f>[1]Export!K22</f>
        <v>846.46441650390602</v>
      </c>
      <c r="EO23" s="3">
        <f>[1]Export!L22</f>
        <v>49.301486968994098</v>
      </c>
      <c r="EP23" s="3">
        <f>[1]Export!M22</f>
        <v>25377.8515625</v>
      </c>
      <c r="EQ23" s="3">
        <f>[1]Export!N22</f>
        <v>22536.576171875</v>
      </c>
      <c r="ER23" s="7">
        <f t="shared" si="1"/>
        <v>339410.98233033065</v>
      </c>
      <c r="ES23" s="3">
        <f t="shared" si="2"/>
        <v>113331.10079638912</v>
      </c>
      <c r="ET23">
        <v>6378.9623427635152</v>
      </c>
      <c r="EU23" s="7">
        <f t="shared" si="3"/>
        <v>339410.98233033059</v>
      </c>
    </row>
    <row r="24" spans="1:151" x14ac:dyDescent="0.35">
      <c r="A24" s="1" t="s">
        <v>7</v>
      </c>
      <c r="B24" t="s">
        <v>21</v>
      </c>
      <c r="C24">
        <v>2.0927111618220802E-3</v>
      </c>
      <c r="D24">
        <v>4.3203630484640598E-3</v>
      </c>
      <c r="E24">
        <v>1.45161086693406E-2</v>
      </c>
      <c r="F24">
        <v>2.5925928726792301E-2</v>
      </c>
      <c r="G24">
        <v>0.47243100404739402</v>
      </c>
      <c r="H24">
        <v>2.6223210152238599E-3</v>
      </c>
      <c r="I24">
        <v>2.1495213508606001</v>
      </c>
      <c r="J24">
        <v>2.0416192710399602E-3</v>
      </c>
      <c r="K24">
        <v>2.8321037534624299E-3</v>
      </c>
      <c r="L24">
        <v>4.4030663557350601E-3</v>
      </c>
      <c r="M24">
        <v>3.66782955825329E-3</v>
      </c>
      <c r="N24">
        <v>4.1221577674150502E-2</v>
      </c>
      <c r="O24">
        <v>1.3917204141616799</v>
      </c>
      <c r="P24">
        <v>2.85245454870164E-3</v>
      </c>
      <c r="Q24">
        <v>0.46504276990890497</v>
      </c>
      <c r="R24">
        <v>9.8462472669780298E-4</v>
      </c>
      <c r="S24">
        <v>219.24101257324199</v>
      </c>
      <c r="T24">
        <v>1822.32165527344</v>
      </c>
      <c r="U24">
        <v>658.36999511718795</v>
      </c>
      <c r="V24">
        <v>4439.97412109375</v>
      </c>
      <c r="W24">
        <v>37573.203125</v>
      </c>
      <c r="X24">
        <v>2339.77294921875</v>
      </c>
      <c r="Y24">
        <v>74308.1328125</v>
      </c>
      <c r="Z24">
        <v>119.430587768555</v>
      </c>
      <c r="AA24">
        <v>3.7306817830540199E-5</v>
      </c>
      <c r="AB24">
        <v>5.8467587223276503E-5</v>
      </c>
      <c r="AC24">
        <v>7.0276022597681704E-5</v>
      </c>
      <c r="AD24">
        <v>3.7208967842161699E-4</v>
      </c>
      <c r="AE24">
        <v>1.09134567901492E-2</v>
      </c>
      <c r="AF24">
        <v>1.12883149995469E-4</v>
      </c>
      <c r="AG24">
        <v>8.0675510689616203E-3</v>
      </c>
      <c r="AH24">
        <v>4.7199533582897897E-5</v>
      </c>
      <c r="AI24">
        <v>2.80747365951538</v>
      </c>
      <c r="AJ24">
        <v>1.8929244279861499</v>
      </c>
      <c r="AK24">
        <v>2.1142656803131099</v>
      </c>
      <c r="AL24">
        <v>21.466081619262699</v>
      </c>
      <c r="AM24">
        <v>449.15017700195301</v>
      </c>
      <c r="AN24">
        <v>20.4965419769287</v>
      </c>
      <c r="AO24">
        <v>432.79421997070301</v>
      </c>
      <c r="AP24">
        <v>1.69772720336914</v>
      </c>
      <c r="AQ24">
        <v>0.58551269769668601</v>
      </c>
      <c r="AR24">
        <v>0.86934781074523904</v>
      </c>
      <c r="AS24">
        <v>0.43835094571113598</v>
      </c>
      <c r="AT24">
        <v>7.6270298957824698</v>
      </c>
      <c r="AU24">
        <v>127.29962921142599</v>
      </c>
      <c r="AV24">
        <v>1.8429788351059</v>
      </c>
      <c r="AW24">
        <v>101.24534606933599</v>
      </c>
      <c r="AX24">
        <v>0.68152159452438399</v>
      </c>
      <c r="AY24">
        <v>5.7553992271423304</v>
      </c>
      <c r="AZ24">
        <v>6.1233849525451696</v>
      </c>
      <c r="BA24">
        <v>4.6819186210632298</v>
      </c>
      <c r="BB24">
        <v>71.558685302734403</v>
      </c>
      <c r="BC24">
        <v>1328.13916015625</v>
      </c>
      <c r="BD24">
        <v>35.9008979797363</v>
      </c>
      <c r="BE24">
        <v>1236.583984375</v>
      </c>
      <c r="BF24">
        <v>10.922340393066399</v>
      </c>
      <c r="BG24">
        <v>5.9607076644897496</v>
      </c>
      <c r="BH24">
        <v>3.8541607856750502</v>
      </c>
      <c r="BI24">
        <v>3.82416844367981</v>
      </c>
      <c r="BJ24">
        <v>26.7244472503662</v>
      </c>
      <c r="BK24">
        <v>1040.00756835938</v>
      </c>
      <c r="BL24">
        <v>54.340293884277301</v>
      </c>
      <c r="BM24">
        <v>754.86212158203102</v>
      </c>
      <c r="BN24">
        <v>2.1979641914367698</v>
      </c>
      <c r="BO24">
        <v>1.14772093296051</v>
      </c>
      <c r="BP24">
        <v>0.74204248189926103</v>
      </c>
      <c r="BQ24">
        <v>0.84842801094055198</v>
      </c>
      <c r="BR24">
        <v>3.7268769741058301</v>
      </c>
      <c r="BS24">
        <v>368.34713745117199</v>
      </c>
      <c r="BT24">
        <v>11.4672451019287</v>
      </c>
      <c r="BU24">
        <v>121.571296691895</v>
      </c>
      <c r="BV24">
        <v>0.51855617761611905</v>
      </c>
      <c r="BW24">
        <v>1.99228012934327E-3</v>
      </c>
      <c r="BX24">
        <v>3.5283493343740702E-3</v>
      </c>
      <c r="BY24">
        <v>6.9140321575105199E-3</v>
      </c>
      <c r="BZ24">
        <v>2.2967102006077801E-2</v>
      </c>
      <c r="CA24">
        <v>0.49519267678260798</v>
      </c>
      <c r="CB24">
        <v>1.82496930938214E-3</v>
      </c>
      <c r="CC24">
        <v>0.954240202903748</v>
      </c>
      <c r="CD24">
        <v>1.40421581454575E-3</v>
      </c>
      <c r="CE24">
        <v>55.944625854492202</v>
      </c>
      <c r="CF24">
        <v>40.4963569641113</v>
      </c>
      <c r="CG24">
        <v>39.400428771972699</v>
      </c>
      <c r="CH24">
        <v>490.21798706054699</v>
      </c>
      <c r="CI24">
        <v>12248.7099609375</v>
      </c>
      <c r="CJ24">
        <v>368.36413574218801</v>
      </c>
      <c r="CK24">
        <v>7624.32421875</v>
      </c>
      <c r="CL24">
        <v>50.605335235595703</v>
      </c>
      <c r="CM24">
        <v>34.383209228515597</v>
      </c>
      <c r="CN24">
        <v>11.040016174316399</v>
      </c>
      <c r="CO24">
        <v>9.7190170288085902</v>
      </c>
      <c r="CP24">
        <v>111.960746765137</v>
      </c>
      <c r="CQ24">
        <v>2970.66772460938</v>
      </c>
      <c r="CR24">
        <v>374.46218872070301</v>
      </c>
      <c r="CS24">
        <v>2224.51733398438</v>
      </c>
      <c r="CT24">
        <v>9.3828344345092791</v>
      </c>
      <c r="CU24" s="5">
        <f t="shared" si="0"/>
        <v>154423.55195370538</v>
      </c>
      <c r="CV24" s="2">
        <v>6.0984991490840898E-2</v>
      </c>
      <c r="CW24" s="2">
        <v>14.144981384277299</v>
      </c>
      <c r="CX24" s="2">
        <v>40747.63671875</v>
      </c>
      <c r="CY24" s="2">
        <v>1.29194678738713E-2</v>
      </c>
      <c r="CZ24" s="2">
        <v>855.98095703125</v>
      </c>
      <c r="DA24" s="2">
        <v>93.694984436035199</v>
      </c>
      <c r="DB24" s="2">
        <v>1869.81530761719</v>
      </c>
      <c r="DC24" s="2">
        <v>2350.91845703125</v>
      </c>
      <c r="DD24" s="2">
        <v>117.175338745117</v>
      </c>
      <c r="DE24" s="2">
        <v>1.38845551013947</v>
      </c>
      <c r="DF24" s="2">
        <v>5866.82568359375</v>
      </c>
      <c r="DG24" s="2">
        <v>1129.56713867188</v>
      </c>
      <c r="DH24">
        <v>0</v>
      </c>
      <c r="DI24">
        <v>0</v>
      </c>
      <c r="DJ24">
        <v>15089.22265625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s="3">
        <f>'[1]GovtExp (VDGM+VIGM)'!C23</f>
        <v>7.0195264925132497E-6</v>
      </c>
      <c r="DU24" s="3">
        <f>'[1]GovtExp (VDGM+VIGM)'!D23</f>
        <v>6.31600676570088E-4</v>
      </c>
      <c r="DV24" s="3">
        <f>'[1]GovtExp (VDGM+VIGM)'!E23</f>
        <v>5.4549074172973597</v>
      </c>
      <c r="DW24" s="3">
        <f>'[1]GovtExp (VDGM+VIGM)'!F23</f>
        <v>1.37866691147792E-5</v>
      </c>
      <c r="DX24" s="3">
        <f>'[1]GovtExp (VDGM+VIGM)'!G23</f>
        <v>0.14026191830635101</v>
      </c>
      <c r="DY24" s="3">
        <f>'[1]GovtExp (VDGM+VIGM)'!H23</f>
        <v>6.3161584548652198E-3</v>
      </c>
      <c r="DZ24" s="3">
        <f>'[1]GovtExp (VDGM+VIGM)'!I23</f>
        <v>0.300907462835312</v>
      </c>
      <c r="EA24" s="3">
        <f>'[1]GovtExp (VDGM+VIGM)'!J23</f>
        <v>0.19127397239208199</v>
      </c>
      <c r="EB24" s="3">
        <f>'[1]GovtExp (VDGM+VIGM)'!K23</f>
        <v>3.7137068808078801E-2</v>
      </c>
      <c r="EC24" s="3">
        <f>'[1]GovtExp (VDGM+VIGM)'!L23</f>
        <v>7.3173090640921105E-5</v>
      </c>
      <c r="ED24" s="3">
        <f>'[1]GovtExp (VDGM+VIGM)'!M23</f>
        <v>1.40835237503052</v>
      </c>
      <c r="EE24" s="3">
        <f>'[1]GovtExp (VDGM+VIGM)'!N23</f>
        <v>0.237166672945023</v>
      </c>
      <c r="EF24" s="3">
        <f>[1]Export!C23</f>
        <v>6.8085074424743697</v>
      </c>
      <c r="EG24" s="3">
        <f>[1]Export!D23</f>
        <v>17.385818481445298</v>
      </c>
      <c r="EH24" s="3">
        <f>[1]Export!E23</f>
        <v>1.1000000085914501E-5</v>
      </c>
      <c r="EI24" s="3">
        <f>[1]Export!F23</f>
        <v>7.7583968639373793E-2</v>
      </c>
      <c r="EJ24" s="3">
        <f>[1]Export!G23</f>
        <v>2555.97192382813</v>
      </c>
      <c r="EK24" s="3">
        <f>[1]Export!H23</f>
        <v>527.32257080078102</v>
      </c>
      <c r="EL24" s="3">
        <f>[1]Export!I23</f>
        <v>6716.267578125</v>
      </c>
      <c r="EM24" s="3">
        <f>[1]Export!J23</f>
        <v>5293.45361328125</v>
      </c>
      <c r="EN24" s="3">
        <f>[1]Export!K23</f>
        <v>1733.93493652344</v>
      </c>
      <c r="EO24" s="3">
        <f>[1]Export!L23</f>
        <v>5.5076746940612802</v>
      </c>
      <c r="EP24" s="3">
        <f>[1]Export!M23</f>
        <v>43464.55078125</v>
      </c>
      <c r="EQ24" s="3">
        <f>[1]Export!N23</f>
        <v>13167.515625</v>
      </c>
      <c r="ER24" s="7">
        <f t="shared" si="1"/>
        <v>296056.5702102069</v>
      </c>
      <c r="ES24" s="3">
        <f t="shared" si="2"/>
        <v>141633.0182565015</v>
      </c>
      <c r="ET24">
        <v>50395.202079931194</v>
      </c>
      <c r="EU24" s="7">
        <f t="shared" si="3"/>
        <v>296056.5702102069</v>
      </c>
    </row>
    <row r="25" spans="1:151" x14ac:dyDescent="0.35">
      <c r="A25" s="1" t="s">
        <v>7</v>
      </c>
      <c r="B25" t="s">
        <v>22</v>
      </c>
      <c r="C25">
        <v>2.17581912875175E-3</v>
      </c>
      <c r="D25">
        <v>1.3264942914247501E-2</v>
      </c>
      <c r="E25">
        <v>9.0357866138219799E-3</v>
      </c>
      <c r="F25">
        <v>1.70815996825695E-2</v>
      </c>
      <c r="G25">
        <v>3.2875668257474899E-2</v>
      </c>
      <c r="H25">
        <v>9.5143886283039995E-3</v>
      </c>
      <c r="I25">
        <v>0.16890902817249301</v>
      </c>
      <c r="J25">
        <v>1.2065983901266E-4</v>
      </c>
      <c r="K25">
        <v>5.2311677485704401E-2</v>
      </c>
      <c r="L25">
        <v>0.230999439954758</v>
      </c>
      <c r="M25">
        <v>0.14793561398982999</v>
      </c>
      <c r="N25">
        <v>0.312036663293839</v>
      </c>
      <c r="O25">
        <v>0.55017101764678999</v>
      </c>
      <c r="P25">
        <v>8.4865018725395203E-2</v>
      </c>
      <c r="Q25">
        <v>2.7035841941833501</v>
      </c>
      <c r="R25">
        <v>3.5696513950824699E-3</v>
      </c>
      <c r="S25">
        <v>423.29138183593801</v>
      </c>
      <c r="T25">
        <v>2288.25708007813</v>
      </c>
      <c r="U25">
        <v>6404.69775390625</v>
      </c>
      <c r="V25">
        <v>8117.62548828125</v>
      </c>
      <c r="W25">
        <v>9997.1279296875</v>
      </c>
      <c r="X25">
        <v>806.01806640625</v>
      </c>
      <c r="Y25">
        <v>12671.3056640625</v>
      </c>
      <c r="Z25">
        <v>43.283390045166001</v>
      </c>
      <c r="AA25">
        <v>1.4582794159650799E-2</v>
      </c>
      <c r="AB25">
        <v>5.2213370800018297E-2</v>
      </c>
      <c r="AC25">
        <v>3.7355136126279803E-2</v>
      </c>
      <c r="AD25">
        <v>8.2290545105934101E-2</v>
      </c>
      <c r="AE25">
        <v>0.142291709780693</v>
      </c>
      <c r="AF25">
        <v>7.1760956197977101E-3</v>
      </c>
      <c r="AG25">
        <v>0.393625438213348</v>
      </c>
      <c r="AH25">
        <v>8.6411554366350196E-4</v>
      </c>
      <c r="AI25">
        <v>0.26379913091659501</v>
      </c>
      <c r="AJ25">
        <v>1.4532508850097701</v>
      </c>
      <c r="AK25">
        <v>0.88971596956253096</v>
      </c>
      <c r="AL25">
        <v>1.76589179039001</v>
      </c>
      <c r="AM25">
        <v>3.237637758255</v>
      </c>
      <c r="AN25">
        <v>0.84936052560806297</v>
      </c>
      <c r="AO25">
        <v>20.6001071929932</v>
      </c>
      <c r="AP25">
        <v>1.9077828153967899E-2</v>
      </c>
      <c r="AQ25">
        <v>0.24937319755554199</v>
      </c>
      <c r="AR25">
        <v>1.0202666521072401</v>
      </c>
      <c r="AS25">
        <v>0.70002871751785301</v>
      </c>
      <c r="AT25">
        <v>1.4886568784713701</v>
      </c>
      <c r="AU25">
        <v>2.6291720867157</v>
      </c>
      <c r="AV25">
        <v>0.30752378702163702</v>
      </c>
      <c r="AW25">
        <v>9.8764019012451207</v>
      </c>
      <c r="AX25">
        <v>1.53403654694557E-2</v>
      </c>
      <c r="AY25">
        <v>0.51564675569534302</v>
      </c>
      <c r="AZ25">
        <v>2.13123559951782</v>
      </c>
      <c r="BA25">
        <v>1.5995893478393599</v>
      </c>
      <c r="BB25">
        <v>3.3143744468689</v>
      </c>
      <c r="BC25">
        <v>6.0201139450073198</v>
      </c>
      <c r="BD25">
        <v>0.75277572870254505</v>
      </c>
      <c r="BE25">
        <v>16.691841125488299</v>
      </c>
      <c r="BF25">
        <v>2.6272624731063801E-2</v>
      </c>
      <c r="BG25">
        <v>1.0294114351272601</v>
      </c>
      <c r="BH25">
        <v>4.6100707054138201</v>
      </c>
      <c r="BI25">
        <v>3.3861050605773899</v>
      </c>
      <c r="BJ25">
        <v>6.8782787322998002</v>
      </c>
      <c r="BK25">
        <v>12.6499691009521</v>
      </c>
      <c r="BL25">
        <v>2.0316071510314901</v>
      </c>
      <c r="BM25">
        <v>41.437103271484403</v>
      </c>
      <c r="BN25">
        <v>5.3163588047027602E-2</v>
      </c>
      <c r="BO25">
        <v>4.3736729770898798E-2</v>
      </c>
      <c r="BP25">
        <v>0.22062698006629899</v>
      </c>
      <c r="BQ25">
        <v>0.15259121358394601</v>
      </c>
      <c r="BR25">
        <v>0.30308377742767301</v>
      </c>
      <c r="BS25">
        <v>0.56320124864578203</v>
      </c>
      <c r="BT25">
        <v>0.120315991342068</v>
      </c>
      <c r="BU25">
        <v>2.46732831001282</v>
      </c>
      <c r="BV25">
        <v>2.4925081524997902E-3</v>
      </c>
      <c r="BW25">
        <v>2.1678978577256199E-2</v>
      </c>
      <c r="BX25">
        <v>9.9341176450252505E-2</v>
      </c>
      <c r="BY25">
        <v>7.1853488683700603E-2</v>
      </c>
      <c r="BZ25">
        <v>0.145447358489037</v>
      </c>
      <c r="CA25">
        <v>0.26777201890945401</v>
      </c>
      <c r="CB25">
        <v>4.5729700475931202E-2</v>
      </c>
      <c r="CC25">
        <v>0.94457703828811601</v>
      </c>
      <c r="CD25">
        <v>1.1507163289934401E-3</v>
      </c>
      <c r="CE25">
        <v>5.0165348052978498</v>
      </c>
      <c r="CF25">
        <v>20.897294998168899</v>
      </c>
      <c r="CG25">
        <v>14.4108428955078</v>
      </c>
      <c r="CH25">
        <v>30.419517517089801</v>
      </c>
      <c r="CI25">
        <v>54.043636322021499</v>
      </c>
      <c r="CJ25">
        <v>6.8176951408386204</v>
      </c>
      <c r="CK25">
        <v>203.39729309082</v>
      </c>
      <c r="CL25">
        <v>0.304404556751251</v>
      </c>
      <c r="CM25">
        <v>24.330402374267599</v>
      </c>
      <c r="CN25">
        <v>105.938804626465</v>
      </c>
      <c r="CO25">
        <v>72.245857238769503</v>
      </c>
      <c r="CP25">
        <v>150.70045471191401</v>
      </c>
      <c r="CQ25">
        <v>269.74203491210898</v>
      </c>
      <c r="CR25">
        <v>39.808673858642599</v>
      </c>
      <c r="CS25">
        <v>1095.25610351563</v>
      </c>
      <c r="CT25">
        <v>1.49086797237396</v>
      </c>
      <c r="CU25" s="5">
        <f t="shared" si="0"/>
        <v>43005.460113735899</v>
      </c>
      <c r="CV25" s="2">
        <v>0.323989778757095</v>
      </c>
      <c r="CW25" s="2">
        <v>5.0750021934509304</v>
      </c>
      <c r="CX25" s="2">
        <v>22725.453125</v>
      </c>
      <c r="CY25" s="2">
        <v>0.55252802371978804</v>
      </c>
      <c r="CZ25" s="2">
        <v>41.602836608886697</v>
      </c>
      <c r="DA25" s="2">
        <v>16.7126789093018</v>
      </c>
      <c r="DB25" s="2">
        <v>23.7384643554688</v>
      </c>
      <c r="DC25" s="2">
        <v>65.790069580078097</v>
      </c>
      <c r="DD25" s="2">
        <v>4.47701168060303</v>
      </c>
      <c r="DE25" s="2">
        <v>1.56004297733307</v>
      </c>
      <c r="DF25" s="2">
        <v>344.77578735351602</v>
      </c>
      <c r="DG25" s="2">
        <v>1921.08984375</v>
      </c>
      <c r="DH25">
        <v>1.06436712667346E-2</v>
      </c>
      <c r="DI25">
        <v>1.6748847439885101E-2</v>
      </c>
      <c r="DJ25">
        <v>76.625280857086224</v>
      </c>
      <c r="DK25">
        <v>3.0936440452933301E-2</v>
      </c>
      <c r="DL25">
        <v>2.95556569099426</v>
      </c>
      <c r="DM25">
        <v>0.33634597063064597</v>
      </c>
      <c r="DN25">
        <v>0.73994499444961503</v>
      </c>
      <c r="DO25">
        <v>3.1311402320861799</v>
      </c>
      <c r="DP25">
        <v>3.9226479530334499</v>
      </c>
      <c r="DQ25">
        <v>8.5724472999572796E-2</v>
      </c>
      <c r="DR25">
        <v>7.2911176681518599</v>
      </c>
      <c r="DS25">
        <v>17.211662292480501</v>
      </c>
      <c r="DT25" s="3">
        <f>'[1]GovtExp (VDGM+VIGM)'!C24</f>
        <v>1.38995346787851E-5</v>
      </c>
      <c r="DU25" s="3">
        <f>'[1]GovtExp (VDGM+VIGM)'!D24</f>
        <v>1.75155364559032E-4</v>
      </c>
      <c r="DV25" s="3">
        <f>'[1]GovtExp (VDGM+VIGM)'!E24</f>
        <v>11.794868469238301</v>
      </c>
      <c r="DW25" s="3">
        <f>'[1]GovtExp (VDGM+VIGM)'!F24</f>
        <v>8.8488432083977403E-6</v>
      </c>
      <c r="DX25" s="3">
        <f>'[1]GovtExp (VDGM+VIGM)'!G24</f>
        <v>1.6672214260324801E-3</v>
      </c>
      <c r="DY25" s="3">
        <f>'[1]GovtExp (VDGM+VIGM)'!H24</f>
        <v>5.0470355199649897E-4</v>
      </c>
      <c r="DZ25" s="3">
        <f>'[1]GovtExp (VDGM+VIGM)'!I24</f>
        <v>6.5861566690728101E-4</v>
      </c>
      <c r="EA25" s="3">
        <f>'[1]GovtExp (VDGM+VIGM)'!J24</f>
        <v>2.23180744796991E-3</v>
      </c>
      <c r="EB25" s="3">
        <f>'[1]GovtExp (VDGM+VIGM)'!K24</f>
        <v>1.7347009270452001E-4</v>
      </c>
      <c r="EC25" s="3">
        <f>'[1]GovtExp (VDGM+VIGM)'!L24</f>
        <v>5.4952455684542703E-5</v>
      </c>
      <c r="ED25" s="3">
        <f>'[1]GovtExp (VDGM+VIGM)'!M24</f>
        <v>1.07189565896988E-2</v>
      </c>
      <c r="EE25" s="3">
        <f>'[1]GovtExp (VDGM+VIGM)'!N24</f>
        <v>6.4244143664836897E-2</v>
      </c>
      <c r="EF25" s="3">
        <f>[1]Export!C24</f>
        <v>0.57714402675628695</v>
      </c>
      <c r="EG25" s="3">
        <f>[1]Export!D24</f>
        <v>9.1626052856445295</v>
      </c>
      <c r="EH25" s="3">
        <f>[1]Export!E24</f>
        <v>3.0000001061125701E-6</v>
      </c>
      <c r="EI25" s="3">
        <f>[1]Export!F24</f>
        <v>1.2832005023956301</v>
      </c>
      <c r="EJ25" s="3">
        <f>[1]Export!G24</f>
        <v>70.699745178222699</v>
      </c>
      <c r="EK25" s="3">
        <f>[1]Export!H24</f>
        <v>33.007366180419901</v>
      </c>
      <c r="EL25" s="3">
        <f>[1]Export!I24</f>
        <v>54.806556701660199</v>
      </c>
      <c r="EM25" s="3">
        <f>[1]Export!J24</f>
        <v>137.90716552734401</v>
      </c>
      <c r="EN25" s="3">
        <f>[1]Export!K24</f>
        <v>8.3527936935424805</v>
      </c>
      <c r="EO25" s="3">
        <f>[1]Export!L24</f>
        <v>3.1585252285003702</v>
      </c>
      <c r="EP25" s="3">
        <f>[1]Export!M24</f>
        <v>680.25115966796898</v>
      </c>
      <c r="EQ25" s="3">
        <f>[1]Export!N24</f>
        <v>3681.53491210938</v>
      </c>
      <c r="ER25" s="7">
        <f t="shared" si="1"/>
        <v>72961.585750383791</v>
      </c>
      <c r="ES25" s="3">
        <f t="shared" si="2"/>
        <v>29956.125636647896</v>
      </c>
      <c r="ET25">
        <v>6973.6441212048012</v>
      </c>
      <c r="EU25" s="7">
        <f t="shared" si="3"/>
        <v>72961.585750383791</v>
      </c>
    </row>
    <row r="26" spans="1:151" x14ac:dyDescent="0.35">
      <c r="A26" s="1" t="s">
        <v>7</v>
      </c>
      <c r="B26" t="s">
        <v>23</v>
      </c>
      <c r="C26">
        <v>8.0378986895084398E-3</v>
      </c>
      <c r="D26">
        <v>1.525201741606E-2</v>
      </c>
      <c r="E26">
        <v>2.1019406616687799E-2</v>
      </c>
      <c r="F26">
        <v>6.0337137430906303E-2</v>
      </c>
      <c r="G26">
        <v>0.117256045341492</v>
      </c>
      <c r="H26">
        <v>0.17512741684913599</v>
      </c>
      <c r="I26">
        <v>0.69883811473846402</v>
      </c>
      <c r="J26">
        <v>2.5637759827077402E-3</v>
      </c>
      <c r="K26">
        <v>2.2118069231510201E-2</v>
      </c>
      <c r="L26">
        <v>6.3119798898696899E-2</v>
      </c>
      <c r="M26">
        <v>8.2992717623710605E-2</v>
      </c>
      <c r="N26">
        <v>0.244363203644753</v>
      </c>
      <c r="O26">
        <v>0.36387392878532399</v>
      </c>
      <c r="P26">
        <v>2.2769796848297101</v>
      </c>
      <c r="Q26">
        <v>2.9614336490631099</v>
      </c>
      <c r="R26">
        <v>4.8176390118896996E-3</v>
      </c>
      <c r="S26">
        <v>4816.9609375</v>
      </c>
      <c r="T26">
        <v>5140.86279296875</v>
      </c>
      <c r="U26">
        <v>18363.169921875</v>
      </c>
      <c r="V26">
        <v>18679.671875</v>
      </c>
      <c r="W26">
        <v>23450.09765625</v>
      </c>
      <c r="X26">
        <v>15354.6357421875</v>
      </c>
      <c r="Y26">
        <v>131305.546875</v>
      </c>
      <c r="Z26">
        <v>4353.03857421875</v>
      </c>
      <c r="AA26">
        <v>3.8829320110380602E-3</v>
      </c>
      <c r="AB26">
        <v>1.96909531950951E-2</v>
      </c>
      <c r="AC26">
        <v>1.73765867948532E-2</v>
      </c>
      <c r="AD26">
        <v>6.1319541186094298E-2</v>
      </c>
      <c r="AE26">
        <v>0.113123819231987</v>
      </c>
      <c r="AF26">
        <v>0.39569893479347201</v>
      </c>
      <c r="AG26">
        <v>0.70746260881423995</v>
      </c>
      <c r="AH26">
        <v>2.0023845136165602E-3</v>
      </c>
      <c r="AI26">
        <v>0.35787445306777999</v>
      </c>
      <c r="AJ26">
        <v>0.60664927959442105</v>
      </c>
      <c r="AK26">
        <v>1.00775587558746</v>
      </c>
      <c r="AL26">
        <v>2.6985301971435498</v>
      </c>
      <c r="AM26">
        <v>6.2842850685119602</v>
      </c>
      <c r="AN26">
        <v>11.021635055541999</v>
      </c>
      <c r="AO26">
        <v>60.064155578613303</v>
      </c>
      <c r="AP26">
        <v>0.20202589035034199</v>
      </c>
      <c r="AQ26">
        <v>0.26140314340591397</v>
      </c>
      <c r="AR26">
        <v>0.340270906686783</v>
      </c>
      <c r="AS26">
        <v>0.66981607675552401</v>
      </c>
      <c r="AT26">
        <v>1.9585368633270299</v>
      </c>
      <c r="AU26">
        <v>4.6714839935302699</v>
      </c>
      <c r="AV26">
        <v>4.9323377609252903</v>
      </c>
      <c r="AW26">
        <v>36.890815734863303</v>
      </c>
      <c r="AX26">
        <v>0.148977130651474</v>
      </c>
      <c r="AY26">
        <v>3.2970004081726101</v>
      </c>
      <c r="AZ26">
        <v>3.6969108581543</v>
      </c>
      <c r="BA26">
        <v>7.7605562210082999</v>
      </c>
      <c r="BB26">
        <v>19.556848526001001</v>
      </c>
      <c r="BC26">
        <v>42.5910034179688</v>
      </c>
      <c r="BD26">
        <v>42.021305084228501</v>
      </c>
      <c r="BE26">
        <v>351.34844970703102</v>
      </c>
      <c r="BF26">
        <v>1.3086683750152599</v>
      </c>
      <c r="BG26">
        <v>0.52108317613601696</v>
      </c>
      <c r="BH26">
        <v>0.97743541002273604</v>
      </c>
      <c r="BI26">
        <v>1.6596980094909699</v>
      </c>
      <c r="BJ26">
        <v>4.2340993881225604</v>
      </c>
      <c r="BK26">
        <v>8.05035400390625</v>
      </c>
      <c r="BL26">
        <v>16.1544895172119</v>
      </c>
      <c r="BM26">
        <v>65.801452636718807</v>
      </c>
      <c r="BN26">
        <v>0.21183380484580999</v>
      </c>
      <c r="BO26">
        <v>0.14124171435832999</v>
      </c>
      <c r="BP26">
        <v>0.19168874621391299</v>
      </c>
      <c r="BQ26">
        <v>0.34849438071250899</v>
      </c>
      <c r="BR26">
        <v>0.93994235992431596</v>
      </c>
      <c r="BS26">
        <v>2.17943239212036</v>
      </c>
      <c r="BT26">
        <v>2.6937408447265598</v>
      </c>
      <c r="BU26">
        <v>18.808164596557599</v>
      </c>
      <c r="BV26">
        <v>6.6155903041362804E-2</v>
      </c>
      <c r="BW26">
        <v>3.0039792880415899E-2</v>
      </c>
      <c r="BX26">
        <v>6.5790377557277693E-2</v>
      </c>
      <c r="BY26">
        <v>0.100585617125034</v>
      </c>
      <c r="BZ26">
        <v>0.27438056468963601</v>
      </c>
      <c r="CA26">
        <v>0.507879018783569</v>
      </c>
      <c r="CB26">
        <v>1.0568379163742101</v>
      </c>
      <c r="CC26">
        <v>3.6200616359710698</v>
      </c>
      <c r="CD26">
        <v>1.24451033771038E-2</v>
      </c>
      <c r="CE26">
        <v>11.280444145202599</v>
      </c>
      <c r="CF26">
        <v>12.033887863159199</v>
      </c>
      <c r="CG26">
        <v>29.632209777831999</v>
      </c>
      <c r="CH26">
        <v>65.043968200683594</v>
      </c>
      <c r="CI26">
        <v>128.30520629882801</v>
      </c>
      <c r="CJ26">
        <v>165.491943359375</v>
      </c>
      <c r="CK26">
        <v>1194.78930664063</v>
      </c>
      <c r="CL26">
        <v>3.6049356460571298</v>
      </c>
      <c r="CM26">
        <v>65.7618408203125</v>
      </c>
      <c r="CN26">
        <v>70.479888916015597</v>
      </c>
      <c r="CO26">
        <v>146.78807067871099</v>
      </c>
      <c r="CP26">
        <v>391.13705444335898</v>
      </c>
      <c r="CQ26">
        <v>904.91058349609398</v>
      </c>
      <c r="CR26">
        <v>1109.66564941406</v>
      </c>
      <c r="CS26">
        <v>7921.720703125</v>
      </c>
      <c r="CT26">
        <v>29.137548446655298</v>
      </c>
      <c r="CU26" s="5">
        <f t="shared" si="0"/>
        <v>234454.55092705367</v>
      </c>
      <c r="CV26" s="2">
        <v>0.25303530693054199</v>
      </c>
      <c r="CW26" s="2">
        <v>4.4582400321960396</v>
      </c>
      <c r="CX26" s="2">
        <v>239982.09375</v>
      </c>
      <c r="CY26" s="2">
        <v>0.70224636793136597</v>
      </c>
      <c r="CZ26" s="2">
        <v>32.615383148193402</v>
      </c>
      <c r="DA26" s="2">
        <v>11.9477138519287</v>
      </c>
      <c r="DB26" s="2">
        <v>123.805549621582</v>
      </c>
      <c r="DC26" s="2">
        <v>46.294506072997997</v>
      </c>
      <c r="DD26" s="2">
        <v>8.8178672790527308</v>
      </c>
      <c r="DE26" s="2">
        <v>2.3139286041259801</v>
      </c>
      <c r="DF26" s="2">
        <v>846.3623046875</v>
      </c>
      <c r="DG26" s="2">
        <v>2961.47143554688</v>
      </c>
      <c r="DH26">
        <v>2.0161388441920301E-2</v>
      </c>
      <c r="DI26">
        <v>0.17494782805442799</v>
      </c>
      <c r="DJ26">
        <v>233556.06777191162</v>
      </c>
      <c r="DK26">
        <v>0.30178540945053101</v>
      </c>
      <c r="DL26">
        <v>32.603549957275398</v>
      </c>
      <c r="DM26">
        <v>0.776106357574463</v>
      </c>
      <c r="DN26">
        <v>128.91497802734401</v>
      </c>
      <c r="DO26">
        <v>407.56350708007801</v>
      </c>
      <c r="DP26">
        <v>21.999330520629901</v>
      </c>
      <c r="DQ26">
        <v>5.0843589007854503E-2</v>
      </c>
      <c r="DR26">
        <v>2520.93286132813</v>
      </c>
      <c r="DS26">
        <v>480.421630859375</v>
      </c>
      <c r="DT26" s="3">
        <f>'[1]GovtExp (VDGM+VIGM)'!C25</f>
        <v>5.15330135822296E-2</v>
      </c>
      <c r="DU26" s="3">
        <f>'[1]GovtExp (VDGM+VIGM)'!D25</f>
        <v>0.32148954272270203</v>
      </c>
      <c r="DV26" s="3">
        <f>'[1]GovtExp (VDGM+VIGM)'!E25</f>
        <v>83787.3984375</v>
      </c>
      <c r="DW26" s="3">
        <f>'[1]GovtExp (VDGM+VIGM)'!F25</f>
        <v>8.4390647709369701E-2</v>
      </c>
      <c r="DX26" s="3">
        <f>'[1]GovtExp (VDGM+VIGM)'!G25</f>
        <v>3.1869690418243399</v>
      </c>
      <c r="DY26" s="3">
        <f>'[1]GovtExp (VDGM+VIGM)'!H25</f>
        <v>1.74839043617249</v>
      </c>
      <c r="DZ26" s="3">
        <f>'[1]GovtExp (VDGM+VIGM)'!I25</f>
        <v>6.7573351860046396</v>
      </c>
      <c r="EA26" s="3">
        <f>'[1]GovtExp (VDGM+VIGM)'!J25</f>
        <v>3.7140638828277601</v>
      </c>
      <c r="EB26" s="3">
        <f>'[1]GovtExp (VDGM+VIGM)'!K25</f>
        <v>1.2909562587737999</v>
      </c>
      <c r="EC26" s="3">
        <f>'[1]GovtExp (VDGM+VIGM)'!L25</f>
        <v>0.31243705749511702</v>
      </c>
      <c r="ED26" s="3">
        <f>'[1]GovtExp (VDGM+VIGM)'!M25</f>
        <v>42.294101715087898</v>
      </c>
      <c r="EE26" s="3">
        <f>'[1]GovtExp (VDGM+VIGM)'!N25</f>
        <v>481.30917358398398</v>
      </c>
      <c r="EF26" s="3">
        <f>[1]Export!C25</f>
        <v>1.4107705354690601</v>
      </c>
      <c r="EG26" s="3">
        <f>[1]Export!D25</f>
        <v>10.936037063598601</v>
      </c>
      <c r="EH26" s="3">
        <f>[1]Export!E25</f>
        <v>1.59999999596039E-5</v>
      </c>
      <c r="EI26" s="3">
        <f>[1]Export!F25</f>
        <v>2.1280484199523899</v>
      </c>
      <c r="EJ26" s="3">
        <f>[1]Export!G25</f>
        <v>126.11483001709</v>
      </c>
      <c r="EK26" s="3">
        <f>[1]Export!H25</f>
        <v>65.668251037597699</v>
      </c>
      <c r="EL26" s="3">
        <f>[1]Export!I25</f>
        <v>617.37060546875</v>
      </c>
      <c r="EM26" s="3">
        <f>[1]Export!J25</f>
        <v>148.52186584472699</v>
      </c>
      <c r="EN26" s="3">
        <f>[1]Export!K25</f>
        <v>35.652011871337898</v>
      </c>
      <c r="EO26" s="3">
        <f>[1]Export!L25</f>
        <v>8.3815088272094709</v>
      </c>
      <c r="EP26" s="3">
        <f>[1]Export!M25</f>
        <v>2864.71069335938</v>
      </c>
      <c r="EQ26" s="3">
        <f>[1]Export!N25</f>
        <v>14903.1904296875</v>
      </c>
      <c r="ER26" s="7">
        <f t="shared" si="1"/>
        <v>818738.06870782888</v>
      </c>
      <c r="ES26" s="3">
        <f t="shared" si="2"/>
        <v>584283.51778077509</v>
      </c>
      <c r="ET26">
        <v>442622.23760031059</v>
      </c>
      <c r="EU26" s="7">
        <f t="shared" si="3"/>
        <v>818738.06870782876</v>
      </c>
    </row>
    <row r="27" spans="1:151" x14ac:dyDescent="0.35">
      <c r="A27" s="1" t="s">
        <v>7</v>
      </c>
      <c r="B27" t="s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175.34898376464801</v>
      </c>
      <c r="T27">
        <v>177.47914123535199</v>
      </c>
      <c r="U27">
        <v>272.18060302734398</v>
      </c>
      <c r="V27">
        <v>2682.47485351563</v>
      </c>
      <c r="W27">
        <v>1613.96960449219</v>
      </c>
      <c r="X27">
        <v>155.453536987305</v>
      </c>
      <c r="Y27">
        <v>4100.39892578125</v>
      </c>
      <c r="Z27">
        <v>666.42181396484398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2.7601705369306701E-5</v>
      </c>
      <c r="AJ27">
        <v>3.8940252125030397E-5</v>
      </c>
      <c r="AK27">
        <v>7.1851063694339203E-6</v>
      </c>
      <c r="AL27">
        <v>9.9842545751016601E-5</v>
      </c>
      <c r="AM27">
        <v>1.7950584151549299E-5</v>
      </c>
      <c r="AN27">
        <v>1.35650880110916E-5</v>
      </c>
      <c r="AO27">
        <v>5.2848103223368498E-5</v>
      </c>
      <c r="AP27">
        <v>1.34485744638368E-5</v>
      </c>
      <c r="AQ27">
        <v>4.4274283936829298E-6</v>
      </c>
      <c r="AR27">
        <v>6.2461781453748699E-6</v>
      </c>
      <c r="AS27">
        <v>1.1525207810336701E-6</v>
      </c>
      <c r="AT27">
        <v>1.60151575983036E-5</v>
      </c>
      <c r="AU27">
        <v>2.8793481305910998E-6</v>
      </c>
      <c r="AV27">
        <v>2.1758964976470498E-6</v>
      </c>
      <c r="AW27">
        <v>8.4770554167334905E-6</v>
      </c>
      <c r="AX27">
        <v>2.15720706364664E-6</v>
      </c>
      <c r="AY27">
        <v>9.10827930056257E-6</v>
      </c>
      <c r="AZ27">
        <v>1.28498832054902E-5</v>
      </c>
      <c r="BA27">
        <v>2.3710110781394199E-6</v>
      </c>
      <c r="BB27">
        <v>3.2947013096418198E-5</v>
      </c>
      <c r="BC27">
        <v>5.9235080698272196E-6</v>
      </c>
      <c r="BD27">
        <v>4.4763396545022303E-6</v>
      </c>
      <c r="BE27">
        <v>1.74393317138311E-5</v>
      </c>
      <c r="BF27">
        <v>4.4378912207321298E-6</v>
      </c>
      <c r="BG27">
        <v>1.0223202407360101E-3</v>
      </c>
      <c r="BH27">
        <v>1.4422808308154299E-3</v>
      </c>
      <c r="BI27">
        <v>2.66124116024002E-4</v>
      </c>
      <c r="BJ27">
        <v>3.6979978904128101E-3</v>
      </c>
      <c r="BK27">
        <v>6.6485907882452E-4</v>
      </c>
      <c r="BL27">
        <v>5.0242780707776503E-4</v>
      </c>
      <c r="BM27">
        <v>1.9574039615690699E-3</v>
      </c>
      <c r="BN27">
        <v>4.9811234930530201E-4</v>
      </c>
      <c r="BO27">
        <v>6.2796141719445597E-4</v>
      </c>
      <c r="BP27">
        <v>8.8592263637110602E-4</v>
      </c>
      <c r="BQ27">
        <v>1.6346704796887899E-4</v>
      </c>
      <c r="BR27">
        <v>2.2714994847774501E-3</v>
      </c>
      <c r="BS27">
        <v>4.08390478696674E-4</v>
      </c>
      <c r="BT27">
        <v>3.0861684354022102E-4</v>
      </c>
      <c r="BU27">
        <v>1.2023375602439E-3</v>
      </c>
      <c r="BV27">
        <v>3.0596606666222198E-4</v>
      </c>
      <c r="BW27">
        <v>8.8639526438782906E-6</v>
      </c>
      <c r="BX27">
        <v>1.25051901704865E-5</v>
      </c>
      <c r="BY27">
        <v>2.3074096588970899E-6</v>
      </c>
      <c r="BZ27">
        <v>3.20632207149174E-5</v>
      </c>
      <c r="CA27">
        <v>5.76461206946988E-6</v>
      </c>
      <c r="CB27">
        <v>4.3562631617533001E-6</v>
      </c>
      <c r="CC27">
        <v>1.6971525838016498E-5</v>
      </c>
      <c r="CD27">
        <v>4.3188465497223703E-6</v>
      </c>
      <c r="CE27">
        <v>6.1341291293501897E-3</v>
      </c>
      <c r="CF27">
        <v>8.6539769545197504E-3</v>
      </c>
      <c r="CG27">
        <v>1.5967986546456801E-3</v>
      </c>
      <c r="CH27">
        <v>2.2188737988471999E-2</v>
      </c>
      <c r="CI27">
        <v>3.9892895147204399E-3</v>
      </c>
      <c r="CJ27">
        <v>3.01466858945787E-3</v>
      </c>
      <c r="CK27">
        <v>1.1744820512831201E-2</v>
      </c>
      <c r="CL27">
        <v>2.9887750279158402E-3</v>
      </c>
      <c r="CM27">
        <v>0.129161357879639</v>
      </c>
      <c r="CN27">
        <v>0.182219743728638</v>
      </c>
      <c r="CO27">
        <v>3.3622488379478503E-2</v>
      </c>
      <c r="CP27">
        <v>0.467210173606873</v>
      </c>
      <c r="CQ27">
        <v>8.39992165565491E-2</v>
      </c>
      <c r="CR27">
        <v>6.3477419316768605E-2</v>
      </c>
      <c r="CS27">
        <v>0.24730111658573201</v>
      </c>
      <c r="CT27">
        <v>6.2932200729846996E-2</v>
      </c>
      <c r="CU27" s="5">
        <f t="shared" si="0"/>
        <v>9845.074414986555</v>
      </c>
      <c r="CV27" s="2">
        <v>0</v>
      </c>
      <c r="CW27" s="2">
        <v>0</v>
      </c>
      <c r="CX27" s="2">
        <v>6272.13134765625</v>
      </c>
      <c r="CY27" s="2">
        <v>0</v>
      </c>
      <c r="CZ27" s="2">
        <v>0</v>
      </c>
      <c r="DA27" s="2">
        <v>0</v>
      </c>
      <c r="DB27" s="2">
        <v>1.0196019502473099E-5</v>
      </c>
      <c r="DC27" s="2">
        <v>0</v>
      </c>
      <c r="DD27" s="2">
        <v>7.0295459590852304E-4</v>
      </c>
      <c r="DE27" s="2">
        <v>0</v>
      </c>
      <c r="DF27" s="2">
        <v>6.8499236367642897E-3</v>
      </c>
      <c r="DG27" s="2">
        <v>0.14452131092548401</v>
      </c>
      <c r="DH27">
        <v>9.6164330898318399E-5</v>
      </c>
      <c r="DI27">
        <v>4.7698016278445703E-3</v>
      </c>
      <c r="DJ27">
        <v>2.07143016159534E-2</v>
      </c>
      <c r="DK27">
        <v>1.44885573536158E-3</v>
      </c>
      <c r="DL27">
        <v>1.9045062363147701E-2</v>
      </c>
      <c r="DM27">
        <v>2.30268370360136E-2</v>
      </c>
      <c r="DN27">
        <v>4.5619912445545197E-2</v>
      </c>
      <c r="DO27">
        <v>7.0859819650649997E-2</v>
      </c>
      <c r="DP27">
        <v>2.95822438783944E-3</v>
      </c>
      <c r="DQ27">
        <v>1.01934492704459E-4</v>
      </c>
      <c r="DR27">
        <v>0.52282696962356601</v>
      </c>
      <c r="DS27">
        <v>2.4667592048645002</v>
      </c>
      <c r="DT27" s="3">
        <f>'[1]GovtExp (VDGM+VIGM)'!C26</f>
        <v>0</v>
      </c>
      <c r="DU27" s="3">
        <f>'[1]GovtExp (VDGM+VIGM)'!D26</f>
        <v>0</v>
      </c>
      <c r="DV27" s="3">
        <f>'[1]GovtExp (VDGM+VIGM)'!E26</f>
        <v>0</v>
      </c>
      <c r="DW27" s="3">
        <f>'[1]GovtExp (VDGM+VIGM)'!F26</f>
        <v>0</v>
      </c>
      <c r="DX27" s="3">
        <f>'[1]GovtExp (VDGM+VIGM)'!G26</f>
        <v>0</v>
      </c>
      <c r="DY27" s="3">
        <f>'[1]GovtExp (VDGM+VIGM)'!H26</f>
        <v>0</v>
      </c>
      <c r="DZ27" s="3">
        <f>'[1]GovtExp (VDGM+VIGM)'!I26</f>
        <v>0</v>
      </c>
      <c r="EA27" s="3">
        <f>'[1]GovtExp (VDGM+VIGM)'!J26</f>
        <v>0</v>
      </c>
      <c r="EB27" s="3">
        <f>'[1]GovtExp (VDGM+VIGM)'!K26</f>
        <v>0</v>
      </c>
      <c r="EC27" s="3">
        <f>'[1]GovtExp (VDGM+VIGM)'!L26</f>
        <v>0</v>
      </c>
      <c r="ED27" s="3">
        <f>'[1]GovtExp (VDGM+VIGM)'!M26</f>
        <v>0</v>
      </c>
      <c r="EE27" s="3">
        <f>'[1]GovtExp (VDGM+VIGM)'!N26</f>
        <v>0</v>
      </c>
      <c r="EF27" s="3">
        <f>[1]Export!C26</f>
        <v>5.2192939392625703E-7</v>
      </c>
      <c r="EG27" s="3">
        <f>[1]Export!D26</f>
        <v>5.8898144743579897E-6</v>
      </c>
      <c r="EH27" s="3">
        <f>[1]Export!E26</f>
        <v>9.9999999747524292E-7</v>
      </c>
      <c r="EI27" s="3">
        <f>[1]Export!F26</f>
        <v>2.3851234800531499E-6</v>
      </c>
      <c r="EJ27" s="3">
        <f>[1]Export!G26</f>
        <v>2.7138195582665498E-4</v>
      </c>
      <c r="EK27" s="3">
        <f>[1]Export!H26</f>
        <v>4.8486959713045501E-5</v>
      </c>
      <c r="EL27" s="3">
        <f>[1]Export!I26</f>
        <v>9.9749275250360397E-5</v>
      </c>
      <c r="EM27" s="3">
        <f>[1]Export!J26</f>
        <v>1.00515261292458E-2</v>
      </c>
      <c r="EN27" s="3">
        <f>[1]Export!K26</f>
        <v>6.8771163932979098E-3</v>
      </c>
      <c r="EO27" s="3">
        <f>[1]Export!L26</f>
        <v>9.7073534561786801E-5</v>
      </c>
      <c r="EP27" s="3">
        <f>[1]Export!M26</f>
        <v>6.7171223461628002E-2</v>
      </c>
      <c r="EQ27" s="3">
        <f>[1]Export!N26</f>
        <v>1.4145869016647299</v>
      </c>
      <c r="ER27" s="7">
        <f t="shared" si="1"/>
        <v>16122.035287372402</v>
      </c>
      <c r="ES27" s="3">
        <f t="shared" si="2"/>
        <v>6276.9608723858428</v>
      </c>
      <c r="ET27">
        <v>1090.5016641909826</v>
      </c>
      <c r="EU27" s="7">
        <f t="shared" si="3"/>
        <v>16122.035287372397</v>
      </c>
    </row>
    <row r="28" spans="1:151" x14ac:dyDescent="0.35">
      <c r="A28" s="1" t="s">
        <v>8</v>
      </c>
      <c r="B28" t="s">
        <v>17</v>
      </c>
      <c r="C28">
        <v>3.5110220286682601E-10</v>
      </c>
      <c r="D28">
        <v>1.21995330504276E-10</v>
      </c>
      <c r="E28">
        <v>6.6181976565715698E-11</v>
      </c>
      <c r="F28">
        <v>3.5127475857734701E-2</v>
      </c>
      <c r="G28">
        <v>8.8327938713161897E-12</v>
      </c>
      <c r="H28">
        <v>2.5153375476233399E-12</v>
      </c>
      <c r="I28">
        <v>5.26910626241772E-10</v>
      </c>
      <c r="J28">
        <v>3.38644703390401E-8</v>
      </c>
      <c r="K28">
        <v>3.5565861617214999E-4</v>
      </c>
      <c r="L28">
        <v>6.3152540974442699E-8</v>
      </c>
      <c r="M28">
        <v>2.8766735922545199E-3</v>
      </c>
      <c r="N28">
        <v>4.29995992590193E-7</v>
      </c>
      <c r="O28">
        <v>9.9397753365337805E-4</v>
      </c>
      <c r="P28">
        <v>8.0512521094533407E-9</v>
      </c>
      <c r="Q28">
        <v>1.2363203495624501E-5</v>
      </c>
      <c r="R28">
        <v>6.7389680680207696E-7</v>
      </c>
      <c r="S28">
        <v>3.2760438625700799E-4</v>
      </c>
      <c r="T28">
        <v>6.0860941175633303E-8</v>
      </c>
      <c r="U28">
        <v>1.2990712421014901E-3</v>
      </c>
      <c r="V28">
        <v>4.1313100496154199E-7</v>
      </c>
      <c r="W28">
        <v>9.6590461907908299E-4</v>
      </c>
      <c r="X28">
        <v>7.8358919353149808E-9</v>
      </c>
      <c r="Y28">
        <v>1.08860176624148E-5</v>
      </c>
      <c r="Z28">
        <v>6.5813316041385395E-7</v>
      </c>
      <c r="AA28">
        <v>487.32009887695301</v>
      </c>
      <c r="AB28">
        <v>9.2312016931828098E-5</v>
      </c>
      <c r="AC28">
        <v>3286.27221679688</v>
      </c>
      <c r="AD28">
        <v>0.74356758594512895</v>
      </c>
      <c r="AE28">
        <v>601.10443115234398</v>
      </c>
      <c r="AF28">
        <v>9.5295854407595504E-6</v>
      </c>
      <c r="AG28">
        <v>101.854873657227</v>
      </c>
      <c r="AH28">
        <v>6.0876183509826696</v>
      </c>
      <c r="AI28">
        <v>1.6655046783853301E-4</v>
      </c>
      <c r="AJ28">
        <v>2.3105958812941199E-10</v>
      </c>
      <c r="AK28">
        <v>1.0148489382118E-3</v>
      </c>
      <c r="AL28">
        <v>3.5315619317799499E-9</v>
      </c>
      <c r="AM28">
        <v>2.2458840248873501E-5</v>
      </c>
      <c r="AN28">
        <v>9.0957337148256395E-12</v>
      </c>
      <c r="AO28">
        <v>4.0032891774899301E-6</v>
      </c>
      <c r="AP28">
        <v>1.55002543461048E-13</v>
      </c>
      <c r="AQ28">
        <v>1.3736367691308301E-4</v>
      </c>
      <c r="AR28">
        <v>1.80118830961362E-9</v>
      </c>
      <c r="AS28">
        <v>6.1318278312683095E-4</v>
      </c>
      <c r="AT28">
        <v>1.29337331955526E-8</v>
      </c>
      <c r="AU28">
        <v>4.3677442590706098E-5</v>
      </c>
      <c r="AV28">
        <v>2.2867854831965001E-10</v>
      </c>
      <c r="AW28">
        <v>3.1888409921521101E-6</v>
      </c>
      <c r="AX28">
        <v>1.90605877747885E-8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4.0703024864196804</v>
      </c>
      <c r="BH28">
        <v>1.9413811969570799E-5</v>
      </c>
      <c r="BI28">
        <v>114.340682983398</v>
      </c>
      <c r="BJ28">
        <v>3.2776914304122302E-4</v>
      </c>
      <c r="BK28">
        <v>0.54489594697952304</v>
      </c>
      <c r="BL28">
        <v>2.1474202185345301E-6</v>
      </c>
      <c r="BM28">
        <v>0.102485075592995</v>
      </c>
      <c r="BN28">
        <v>1.08802734757774E-4</v>
      </c>
      <c r="BO28">
        <v>1.1531275510787999</v>
      </c>
      <c r="BP28">
        <v>2.3613104076503099E-6</v>
      </c>
      <c r="BQ28">
        <v>7.6378979682922399</v>
      </c>
      <c r="BR28">
        <v>1.7760958871804199E-4</v>
      </c>
      <c r="BS28">
        <v>0.81664609909057595</v>
      </c>
      <c r="BT28">
        <v>1.4261813419125199E-7</v>
      </c>
      <c r="BU28">
        <v>7.2637006640434307E-2</v>
      </c>
      <c r="BV28">
        <v>6.61263356960262E-6</v>
      </c>
      <c r="BW28">
        <v>1.6820028424263E-2</v>
      </c>
      <c r="BX28">
        <v>4.1294165384897497E-6</v>
      </c>
      <c r="BY28">
        <v>7.2596929967403398E-2</v>
      </c>
      <c r="BZ28">
        <v>2.78972383966902E-5</v>
      </c>
      <c r="CA28">
        <v>6.5195076167583493E-2</v>
      </c>
      <c r="CB28">
        <v>5.3202944627628302E-7</v>
      </c>
      <c r="CC28">
        <v>6.5787375206127795E-4</v>
      </c>
      <c r="CD28">
        <v>4.4714292016578798E-5</v>
      </c>
      <c r="CE28">
        <v>0.46925872564315801</v>
      </c>
      <c r="CF28">
        <v>1.9495134040425899E-7</v>
      </c>
      <c r="CG28">
        <v>2.1907789707183798</v>
      </c>
      <c r="CH28">
        <v>6.0234274315007497E-6</v>
      </c>
      <c r="CI28">
        <v>6.3837394118308993E-2</v>
      </c>
      <c r="CJ28">
        <v>2.3704476603825199E-8</v>
      </c>
      <c r="CK28">
        <v>1.11506218090653E-2</v>
      </c>
      <c r="CL28">
        <v>1.90060291060945E-6</v>
      </c>
      <c r="CM28">
        <v>0.206502795219421</v>
      </c>
      <c r="CN28">
        <v>7.6540281952475198E-6</v>
      </c>
      <c r="CO28">
        <v>1.3042756319046001</v>
      </c>
      <c r="CP28">
        <v>5.8139376051258303E-5</v>
      </c>
      <c r="CQ28">
        <v>0.13851197063922899</v>
      </c>
      <c r="CR28">
        <v>9.5905750185920603E-7</v>
      </c>
      <c r="CS28">
        <v>5.2486900240182903E-3</v>
      </c>
      <c r="CT28">
        <v>7.9294979514088495E-5</v>
      </c>
      <c r="CU28" s="5">
        <f t="shared" si="0"/>
        <v>4616.7112716873198</v>
      </c>
      <c r="CV28" s="2">
        <v>0</v>
      </c>
      <c r="CW28" s="2">
        <v>4.4299676665104899E-4</v>
      </c>
      <c r="CX28" s="2">
        <v>2.0147217437624901E-3</v>
      </c>
      <c r="CY28" s="2">
        <v>1139.10461425781</v>
      </c>
      <c r="CZ28" s="2">
        <v>2.3973982024472199E-4</v>
      </c>
      <c r="DA28" s="2">
        <v>5.97585749346763E-4</v>
      </c>
      <c r="DB28" s="2">
        <v>8.9216614142060297E-3</v>
      </c>
      <c r="DC28" s="2">
        <v>0.38426831364631697</v>
      </c>
      <c r="DD28" s="2">
        <v>1.45682597160339</v>
      </c>
      <c r="DE28" s="2">
        <v>1.43164361361414E-3</v>
      </c>
      <c r="DF28" s="2">
        <v>0.124748274683952</v>
      </c>
      <c r="DG28" s="2">
        <v>7.7151179313659696E-2</v>
      </c>
      <c r="DH28">
        <v>6.9037830689921997E-4</v>
      </c>
      <c r="DI28">
        <v>4.1280766017734996E-3</v>
      </c>
      <c r="DJ28">
        <v>0.20519915223121599</v>
      </c>
      <c r="DK28">
        <v>933.73813987406879</v>
      </c>
      <c r="DL28">
        <v>0.21518313884735099</v>
      </c>
      <c r="DM28">
        <v>7.7202446758747101E-2</v>
      </c>
      <c r="DN28">
        <v>0.620133936405182</v>
      </c>
      <c r="DO28">
        <v>9.76216495037079E-2</v>
      </c>
      <c r="DP28">
        <v>1.6373854130506502E-2</v>
      </c>
      <c r="DQ28">
        <v>6.4250064315274401E-4</v>
      </c>
      <c r="DR28">
        <v>11.790616035461399</v>
      </c>
      <c r="DS28">
        <v>26.241413116455099</v>
      </c>
      <c r="DT28" s="3">
        <f>'[1]GovtExp (VDGM+VIGM)'!C27</f>
        <v>0</v>
      </c>
      <c r="DU28" s="3">
        <f>'[1]GovtExp (VDGM+VIGM)'!D27</f>
        <v>3.8756945286877502E-4</v>
      </c>
      <c r="DV28" s="3">
        <f>'[1]GovtExp (VDGM+VIGM)'!E27</f>
        <v>1.40272255521268E-3</v>
      </c>
      <c r="DW28" s="3">
        <f>'[1]GovtExp (VDGM+VIGM)'!F27</f>
        <v>0.20221553742885601</v>
      </c>
      <c r="DX28" s="3">
        <f>'[1]GovtExp (VDGM+VIGM)'!G27</f>
        <v>3.0295335454866301E-4</v>
      </c>
      <c r="DY28" s="3">
        <f>'[1]GovtExp (VDGM+VIGM)'!H27</f>
        <v>2.3655056793359101E-5</v>
      </c>
      <c r="DZ28" s="3">
        <f>'[1]GovtExp (VDGM+VIGM)'!I27</f>
        <v>1.39238218253013E-5</v>
      </c>
      <c r="EA28" s="3">
        <f>'[1]GovtExp (VDGM+VIGM)'!J27</f>
        <v>7.4782043695449801E-2</v>
      </c>
      <c r="EB28" s="3">
        <f>'[1]GovtExp (VDGM+VIGM)'!K27</f>
        <v>0.43627986311912498</v>
      </c>
      <c r="EC28" s="3">
        <f>'[1]GovtExp (VDGM+VIGM)'!L27</f>
        <v>4.9268489237874703E-4</v>
      </c>
      <c r="ED28" s="3">
        <f>'[1]GovtExp (VDGM+VIGM)'!M27</f>
        <v>1.69680826365948E-2</v>
      </c>
      <c r="EE28" s="3">
        <f>'[1]GovtExp (VDGM+VIGM)'!N27</f>
        <v>3.7851221859455102E-2</v>
      </c>
      <c r="EF28" s="3">
        <f>[1]Export!C27</f>
        <v>7.2715447458904203E-6</v>
      </c>
      <c r="EG28" s="3">
        <f>[1]Export!D27</f>
        <v>8.4969997406005894E-3</v>
      </c>
      <c r="EH28" s="3">
        <f>[1]Export!E27</f>
        <v>1.32333068177104E-2</v>
      </c>
      <c r="EI28" s="3">
        <f>[1]Export!F27</f>
        <v>1.40000001920271E-5</v>
      </c>
      <c r="EJ28" s="3">
        <f>[1]Export!G27</f>
        <v>8.6957644671201706E-3</v>
      </c>
      <c r="EK28" s="3">
        <f>[1]Export!H27</f>
        <v>4.1499650105833999E-3</v>
      </c>
      <c r="EL28" s="3">
        <f>[1]Export!I27</f>
        <v>3.1476605683565098E-2</v>
      </c>
      <c r="EM28" s="3">
        <f>[1]Export!J27</f>
        <v>98.439216613769503</v>
      </c>
      <c r="EN28" s="3">
        <f>[1]Export!K27</f>
        <v>10.4398803710938</v>
      </c>
      <c r="EO28" s="3">
        <f>[1]Export!L27</f>
        <v>0.14480465650558499</v>
      </c>
      <c r="EP28" s="3">
        <f>[1]Export!M27</f>
        <v>2.3508062362670898</v>
      </c>
      <c r="EQ28" s="3">
        <f>[1]Export!N27</f>
        <v>1.6890971660614</v>
      </c>
      <c r="ER28" s="7">
        <f t="shared" si="1"/>
        <v>6844.7804714077356</v>
      </c>
      <c r="ES28" s="3">
        <f t="shared" si="2"/>
        <v>2228.069199720414</v>
      </c>
      <c r="ET28">
        <v>-1550.2097013069599</v>
      </c>
      <c r="EU28" s="7">
        <f t="shared" si="3"/>
        <v>6844.7804714077338</v>
      </c>
    </row>
    <row r="29" spans="1:151" x14ac:dyDescent="0.35">
      <c r="A29" s="1" t="s">
        <v>8</v>
      </c>
      <c r="B29" t="s">
        <v>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1.3349494842884701E-9</v>
      </c>
      <c r="T29">
        <v>4.4740704652213E-6</v>
      </c>
      <c r="U29">
        <v>1.02942485682433E-5</v>
      </c>
      <c r="V29">
        <v>6.6071264445781694E-2</v>
      </c>
      <c r="W29">
        <v>1.69088452821597E-4</v>
      </c>
      <c r="X29">
        <v>1.3305779221484101E-11</v>
      </c>
      <c r="Y29">
        <v>7.7118595072533895E-5</v>
      </c>
      <c r="Z29">
        <v>4.6962720807641701E-4</v>
      </c>
      <c r="AA29">
        <v>3.83431441150606E-4</v>
      </c>
      <c r="AB29">
        <v>0.13645823299884799</v>
      </c>
      <c r="AC29">
        <v>0.57448470592498802</v>
      </c>
      <c r="AD29">
        <v>45.055141448974602</v>
      </c>
      <c r="AE29">
        <v>1.3546273708343499</v>
      </c>
      <c r="AF29">
        <v>8.3557042671600408E-6</v>
      </c>
      <c r="AG29">
        <v>0.73863852024078402</v>
      </c>
      <c r="AH29">
        <v>1.3256201744079601</v>
      </c>
      <c r="AI29">
        <v>5.9564310504356399E-5</v>
      </c>
      <c r="AJ29">
        <v>8.1745274655986604E-5</v>
      </c>
      <c r="AK29">
        <v>2.1909256247454299E-5</v>
      </c>
      <c r="AL29">
        <v>9.9074795842170701E-2</v>
      </c>
      <c r="AM29">
        <v>3.3142147003672997E-5</v>
      </c>
      <c r="AN29">
        <v>1.5439463822985999E-6</v>
      </c>
      <c r="AO29">
        <v>2.4185143047361601E-5</v>
      </c>
      <c r="AP29">
        <v>2.5574098572178601E-7</v>
      </c>
      <c r="AQ29">
        <v>2.9404300175284201E-13</v>
      </c>
      <c r="AR29">
        <v>1.02169337714512E-13</v>
      </c>
      <c r="AS29">
        <v>5.5426447936532397E-14</v>
      </c>
      <c r="AT29">
        <v>2.9418752092169601E-5</v>
      </c>
      <c r="AU29">
        <v>7.3973369340814592E-15</v>
      </c>
      <c r="AV29">
        <v>2.1065588696019501E-15</v>
      </c>
      <c r="AW29">
        <v>4.4128001491609801E-13</v>
      </c>
      <c r="AX29">
        <v>2.8361006251809199E-11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7.8433537855744397E-3</v>
      </c>
      <c r="BH29">
        <v>1.15136401727796E-2</v>
      </c>
      <c r="BI29">
        <v>4.6097612939774999E-3</v>
      </c>
      <c r="BJ29">
        <v>6.3469533920288104</v>
      </c>
      <c r="BK29">
        <v>3.2695271074771902E-2</v>
      </c>
      <c r="BL29">
        <v>2.0330476399976801E-4</v>
      </c>
      <c r="BM29">
        <v>1.6105484217405298E-2</v>
      </c>
      <c r="BN29">
        <v>7.86872953176498E-2</v>
      </c>
      <c r="BO29">
        <v>1.4732867479324299E-2</v>
      </c>
      <c r="BP29">
        <v>3.3509355038404499E-2</v>
      </c>
      <c r="BQ29">
        <v>3.6000594496726997E-2</v>
      </c>
      <c r="BR29">
        <v>13.4351692199707</v>
      </c>
      <c r="BS29">
        <v>0.51052355766296398</v>
      </c>
      <c r="BT29">
        <v>3.8187898462638302E-4</v>
      </c>
      <c r="BU29">
        <v>0.23501530289649999</v>
      </c>
      <c r="BV29">
        <v>1.3914947509765601</v>
      </c>
      <c r="BW29">
        <v>8.9359936339406003E-8</v>
      </c>
      <c r="BX29">
        <v>4.2148986523216098E-9</v>
      </c>
      <c r="BY29">
        <v>2.66251953817687E-9</v>
      </c>
      <c r="BZ29">
        <v>0.417431980371475</v>
      </c>
      <c r="CA29">
        <v>3.6782249468458898E-10</v>
      </c>
      <c r="CB29">
        <v>1.2061444065736301E-9</v>
      </c>
      <c r="CC29">
        <v>3.89460956284893E-6</v>
      </c>
      <c r="CD29">
        <v>2.0646296616178001E-4</v>
      </c>
      <c r="CE29">
        <v>1.04337721131742E-3</v>
      </c>
      <c r="CF29">
        <v>1.5417932299897101E-3</v>
      </c>
      <c r="CG29">
        <v>6.3661095919087497E-4</v>
      </c>
      <c r="CH29">
        <v>1.4599587917327901</v>
      </c>
      <c r="CI29">
        <v>4.7334972769021997E-3</v>
      </c>
      <c r="CJ29">
        <v>2.7044996386393901E-5</v>
      </c>
      <c r="CK29">
        <v>2.3172148503363102E-3</v>
      </c>
      <c r="CL29">
        <v>1.15106170997024E-2</v>
      </c>
      <c r="CM29">
        <v>3.2201409339904799E-2</v>
      </c>
      <c r="CN29">
        <v>4.4216554611921297E-2</v>
      </c>
      <c r="CO29">
        <v>1.19019905105233E-2</v>
      </c>
      <c r="CP29">
        <v>56.455501556396499</v>
      </c>
      <c r="CQ29">
        <v>1.8866878002882E-2</v>
      </c>
      <c r="CR29">
        <v>8.3466916112229195E-4</v>
      </c>
      <c r="CS29">
        <v>1.35537078604102E-2</v>
      </c>
      <c r="CT29">
        <v>5.2078054286539598E-3</v>
      </c>
      <c r="CU29" s="5">
        <f t="shared" si="0"/>
        <v>129.98862565392616</v>
      </c>
      <c r="CV29" s="2">
        <v>0</v>
      </c>
      <c r="CW29" s="2">
        <v>0</v>
      </c>
      <c r="CX29" s="2">
        <v>5.7346129324287198E-4</v>
      </c>
      <c r="CY29" s="2">
        <v>4.9891858361661402E-4</v>
      </c>
      <c r="CZ29" s="2">
        <v>2.4319768417626602E-3</v>
      </c>
      <c r="DA29" s="2">
        <v>2.74505673587555E-5</v>
      </c>
      <c r="DB29" s="2">
        <v>0</v>
      </c>
      <c r="DC29" s="2">
        <v>0</v>
      </c>
      <c r="DD29" s="2">
        <v>0</v>
      </c>
      <c r="DE29" s="2">
        <v>5.7381618535146096E-4</v>
      </c>
      <c r="DF29" s="2">
        <v>3.5230009816587002E-3</v>
      </c>
      <c r="DG29" s="2">
        <v>1.82391833513975E-2</v>
      </c>
      <c r="DH29">
        <v>0</v>
      </c>
      <c r="DI29">
        <v>0</v>
      </c>
      <c r="DJ29">
        <v>0</v>
      </c>
      <c r="DK29">
        <v>0.34660169482231101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 s="3">
        <f>'[1]GovtExp (VDGM+VIGM)'!C28</f>
        <v>0</v>
      </c>
      <c r="DU29" s="3">
        <f>'[1]GovtExp (VDGM+VIGM)'!D28</f>
        <v>0</v>
      </c>
      <c r="DV29" s="3">
        <f>'[1]GovtExp (VDGM+VIGM)'!E28</f>
        <v>4.51971631264314E-4</v>
      </c>
      <c r="DW29" s="3">
        <f>'[1]GovtExp (VDGM+VIGM)'!F28</f>
        <v>4.9879413098096799E-2</v>
      </c>
      <c r="DX29" s="3">
        <f>'[1]GovtExp (VDGM+VIGM)'!G28</f>
        <v>1.91675464157015E-3</v>
      </c>
      <c r="DY29" s="3">
        <f>'[1]GovtExp (VDGM+VIGM)'!H28</f>
        <v>2.1635074517689601E-5</v>
      </c>
      <c r="DZ29" s="3">
        <f>'[1]GovtExp (VDGM+VIGM)'!I28</f>
        <v>0</v>
      </c>
      <c r="EA29" s="3">
        <f>'[1]GovtExp (VDGM+VIGM)'!J28</f>
        <v>0</v>
      </c>
      <c r="EB29" s="3">
        <f>'[1]GovtExp (VDGM+VIGM)'!K28</f>
        <v>0</v>
      </c>
      <c r="EC29" s="3">
        <f>'[1]GovtExp (VDGM+VIGM)'!L28</f>
        <v>4.5225134817883399E-4</v>
      </c>
      <c r="ED29" s="3">
        <f>'[1]GovtExp (VDGM+VIGM)'!M28</f>
        <v>2.77664186432958E-3</v>
      </c>
      <c r="EE29" s="3">
        <f>'[1]GovtExp (VDGM+VIGM)'!N28</f>
        <v>1.4375153928995099E-2</v>
      </c>
      <c r="EF29" s="3">
        <f>[1]Export!C28</f>
        <v>3.5127505660057103E-2</v>
      </c>
      <c r="EG29" s="3">
        <f>[1]Export!D28</f>
        <v>1.8006624031841101E-6</v>
      </c>
      <c r="EH29" s="3">
        <f>[1]Export!E28</f>
        <v>6.7473515868187006E-2</v>
      </c>
      <c r="EI29" s="3">
        <f>[1]Export!F28</f>
        <v>3.99999998990097E-6</v>
      </c>
      <c r="EJ29" s="3">
        <f>[1]Export!G28</f>
        <v>9.57186594605446E-2</v>
      </c>
      <c r="EK29" s="3">
        <f>[1]Export!H28</f>
        <v>7.2716480644885505E-5</v>
      </c>
      <c r="EL29" s="3">
        <f>[1]Export!I28</f>
        <v>4.0586369820516699E-9</v>
      </c>
      <c r="EM29" s="3">
        <f>[1]Export!J28</f>
        <v>5.6096224784851101</v>
      </c>
      <c r="EN29" s="3">
        <f>[1]Export!K28</f>
        <v>13.573962211608899</v>
      </c>
      <c r="EO29" s="3">
        <f>[1]Export!L28</f>
        <v>0.38367652893066401</v>
      </c>
      <c r="EP29" s="3">
        <f>[1]Export!M28</f>
        <v>1.2724691629409799</v>
      </c>
      <c r="EQ29" s="3">
        <f>[1]Export!N28</f>
        <v>54.372947692871101</v>
      </c>
      <c r="ER29" s="7">
        <f t="shared" si="1"/>
        <v>205.84204525516699</v>
      </c>
      <c r="ES29" s="3">
        <f t="shared" si="2"/>
        <v>75.853419601240873</v>
      </c>
      <c r="ET29">
        <v>15.74687354373782</v>
      </c>
      <c r="EU29" s="7">
        <f t="shared" si="3"/>
        <v>205.84204525516702</v>
      </c>
    </row>
    <row r="30" spans="1:151" x14ac:dyDescent="0.35">
      <c r="A30" s="1" t="s">
        <v>8</v>
      </c>
      <c r="B30" t="s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468.03292846679699</v>
      </c>
      <c r="AB30">
        <v>1.2705345579888699E-4</v>
      </c>
      <c r="AC30">
        <v>58.677955627441399</v>
      </c>
      <c r="AD30">
        <v>9.2999433400109399E-4</v>
      </c>
      <c r="AE30">
        <v>5.0792130641639198E-3</v>
      </c>
      <c r="AF30">
        <v>1.7305017536273199E-5</v>
      </c>
      <c r="AG30">
        <v>5.6853737831115696</v>
      </c>
      <c r="AH30">
        <v>3.5500759167916802E-6</v>
      </c>
      <c r="AI30">
        <v>2.4621402844786601E-3</v>
      </c>
      <c r="AJ30">
        <v>2.4876969928477903E-10</v>
      </c>
      <c r="AK30">
        <v>7.0062425220385205E-4</v>
      </c>
      <c r="AL30">
        <v>2.1557284526352301E-6</v>
      </c>
      <c r="AM30">
        <v>3.9318007338806601E-7</v>
      </c>
      <c r="AN30">
        <v>2.3005330973546701E-9</v>
      </c>
      <c r="AO30">
        <v>1.7260857566725501E-4</v>
      </c>
      <c r="AP30">
        <v>7.2656763418221804E-12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15.271389961242701</v>
      </c>
      <c r="BH30">
        <v>3.1648440199205699E-5</v>
      </c>
      <c r="BI30">
        <v>3.55660176277161</v>
      </c>
      <c r="BJ30">
        <v>5.7220610324293397E-4</v>
      </c>
      <c r="BK30">
        <v>1.1276002041995499E-2</v>
      </c>
      <c r="BL30">
        <v>3.0187948141247E-6</v>
      </c>
      <c r="BM30">
        <v>0.25952962040901201</v>
      </c>
      <c r="BN30">
        <v>6.7603087927636796E-7</v>
      </c>
      <c r="BO30">
        <v>0.37093344330787698</v>
      </c>
      <c r="BP30">
        <v>8.5463551613429402E-7</v>
      </c>
      <c r="BQ30">
        <v>5.8977041393518399E-2</v>
      </c>
      <c r="BR30">
        <v>2.8723965442623002E-5</v>
      </c>
      <c r="BS30">
        <v>2.7915086320717799E-5</v>
      </c>
      <c r="BT30">
        <v>9.7645823871061994E-8</v>
      </c>
      <c r="BU30">
        <v>7.0292027667164803E-3</v>
      </c>
      <c r="BV30">
        <v>1.8311840932483399E-8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3.5013256128877401E-3</v>
      </c>
      <c r="CF30">
        <v>7.5629609241900702E-9</v>
      </c>
      <c r="CG30">
        <v>1.11348170321435E-3</v>
      </c>
      <c r="CH30">
        <v>3.5772306006265399E-8</v>
      </c>
      <c r="CI30">
        <v>5.4814023542348899E-7</v>
      </c>
      <c r="CJ30">
        <v>7.0700051368888198E-10</v>
      </c>
      <c r="CK30">
        <v>1.2103577319067E-4</v>
      </c>
      <c r="CL30">
        <v>1.6115690726348199E-10</v>
      </c>
      <c r="CM30">
        <v>2.75322461128235</v>
      </c>
      <c r="CN30">
        <v>6.6859388425655197E-6</v>
      </c>
      <c r="CO30">
        <v>0.49836486577987699</v>
      </c>
      <c r="CP30">
        <v>2.7568523364607201E-5</v>
      </c>
      <c r="CQ30">
        <v>4.77358582429588E-4</v>
      </c>
      <c r="CR30">
        <v>5.51412824734143E-7</v>
      </c>
      <c r="CS30">
        <v>4.1478257626295097E-2</v>
      </c>
      <c r="CT30">
        <v>1.4314672114323899E-7</v>
      </c>
      <c r="CU30" s="5">
        <f t="shared" si="0"/>
        <v>555.24047158854842</v>
      </c>
      <c r="CV30" s="2">
        <v>0</v>
      </c>
      <c r="CW30" s="2">
        <v>3.22533102007583E-4</v>
      </c>
      <c r="CX30" s="2">
        <v>8.3862096071243303E-3</v>
      </c>
      <c r="CY30" s="2">
        <v>4150.22412109375</v>
      </c>
      <c r="CZ30" s="2">
        <v>3.0603290069848299E-3</v>
      </c>
      <c r="DA30" s="2">
        <v>0</v>
      </c>
      <c r="DB30" s="2">
        <v>1.0733512639999401</v>
      </c>
      <c r="DC30" s="2">
        <v>577.64196777343795</v>
      </c>
      <c r="DD30" s="2">
        <v>16.1453552246094</v>
      </c>
      <c r="DE30" s="2">
        <v>0</v>
      </c>
      <c r="DF30" s="2">
        <v>19.357892990112301</v>
      </c>
      <c r="DG30" s="2">
        <v>42.765495300292997</v>
      </c>
      <c r="DH30">
        <v>5.1739658229053003E-3</v>
      </c>
      <c r="DI30">
        <v>0.76025527715682995</v>
      </c>
      <c r="DJ30">
        <v>1.27136135101318</v>
      </c>
      <c r="DK30">
        <v>573.78444737195946</v>
      </c>
      <c r="DL30">
        <v>34.4953422546387</v>
      </c>
      <c r="DM30">
        <v>1.2756553888320901</v>
      </c>
      <c r="DN30">
        <v>0.90226584672927901</v>
      </c>
      <c r="DO30">
        <v>16.802345275878899</v>
      </c>
      <c r="DP30">
        <v>30.28955078125</v>
      </c>
      <c r="DQ30">
        <v>0.99429625272750899</v>
      </c>
      <c r="DR30">
        <v>205.44270324707</v>
      </c>
      <c r="DS30">
        <v>2229.86401367188</v>
      </c>
      <c r="DT30" s="3">
        <f>'[1]GovtExp (VDGM+VIGM)'!C29</f>
        <v>0</v>
      </c>
      <c r="DU30" s="3">
        <f>'[1]GovtExp (VDGM+VIGM)'!D29</f>
        <v>5.0574200827213598E-8</v>
      </c>
      <c r="DV30" s="3">
        <f>'[1]GovtExp (VDGM+VIGM)'!E29</f>
        <v>1.31498393329821E-6</v>
      </c>
      <c r="DW30" s="3">
        <f>'[1]GovtExp (VDGM+VIGM)'!F29</f>
        <v>0.166344299912453</v>
      </c>
      <c r="DX30" s="3">
        <f>'[1]GovtExp (VDGM+VIGM)'!G29</f>
        <v>4.9492382458993202E-7</v>
      </c>
      <c r="DY30" s="3">
        <f>'[1]GovtExp (VDGM+VIGM)'!H29</f>
        <v>0</v>
      </c>
      <c r="DZ30" s="3">
        <f>'[1]GovtExp (VDGM+VIGM)'!I29</f>
        <v>1.6852289263624701E-4</v>
      </c>
      <c r="EA30" s="3">
        <f>'[1]GovtExp (VDGM+VIGM)'!J29</f>
        <v>7.11873024702072E-2</v>
      </c>
      <c r="EB30" s="3">
        <f>'[1]GovtExp (VDGM+VIGM)'!K29</f>
        <v>2.53032403998077E-3</v>
      </c>
      <c r="EC30" s="3">
        <f>'[1]GovtExp (VDGM+VIGM)'!L29</f>
        <v>0</v>
      </c>
      <c r="ED30" s="3">
        <f>'[1]GovtExp (VDGM+VIGM)'!M29</f>
        <v>3.0109893996268502E-3</v>
      </c>
      <c r="EE30" s="3">
        <f>'[1]GovtExp (VDGM+VIGM)'!N29</f>
        <v>3.5248610656708501E-3</v>
      </c>
      <c r="EF30" s="3">
        <f>[1]Export!C29</f>
        <v>9.0614485088735802E-6</v>
      </c>
      <c r="EG30" s="3">
        <f>[1]Export!D29</f>
        <v>3.5509444773197202E-2</v>
      </c>
      <c r="EH30" s="3">
        <f>[1]Export!E29</f>
        <v>0.15733215212821999</v>
      </c>
      <c r="EI30" s="3">
        <f>[1]Export!F29</f>
        <v>7.99999997980194E-6</v>
      </c>
      <c r="EJ30" s="3">
        <f>[1]Export!G29</f>
        <v>0.35793268680572499</v>
      </c>
      <c r="EK30" s="3">
        <f>[1]Export!H29</f>
        <v>2.69806329160929E-2</v>
      </c>
      <c r="EL30" s="3">
        <f>[1]Export!I29</f>
        <v>3.1048960685729998</v>
      </c>
      <c r="EM30" s="3">
        <f>[1]Export!J29</f>
        <v>568.08740234375</v>
      </c>
      <c r="EN30" s="3">
        <f>[1]Export!K29</f>
        <v>23.330472946166999</v>
      </c>
      <c r="EO30" s="3">
        <f>[1]Export!L29</f>
        <v>0.46652185916900601</v>
      </c>
      <c r="EP30" s="3">
        <f>[1]Export!M29</f>
        <v>21.436731338501001</v>
      </c>
      <c r="EQ30" s="3">
        <f>[1]Export!N29</f>
        <v>62.074798583984403</v>
      </c>
      <c r="ER30" s="7">
        <f t="shared" si="1"/>
        <v>9137.6731982699039</v>
      </c>
      <c r="ES30" s="3">
        <f t="shared" si="2"/>
        <v>8582.4327266813561</v>
      </c>
      <c r="ET30">
        <v>8360.664263848701</v>
      </c>
      <c r="EU30" s="7">
        <f t="shared" si="3"/>
        <v>9137.6731982699039</v>
      </c>
    </row>
    <row r="31" spans="1:151" x14ac:dyDescent="0.35">
      <c r="A31" s="1" t="s">
        <v>8</v>
      </c>
      <c r="B31" t="s">
        <v>20</v>
      </c>
      <c r="C31">
        <v>1.9243659608036999E-6</v>
      </c>
      <c r="D31">
        <v>5.0006810852210004E-6</v>
      </c>
      <c r="E31">
        <v>4.51465393780381E-6</v>
      </c>
      <c r="F31">
        <v>4.1356994188390699E-5</v>
      </c>
      <c r="G31">
        <v>1.3112789019942301E-5</v>
      </c>
      <c r="H31">
        <v>8.2859734538942597E-4</v>
      </c>
      <c r="I31">
        <v>6.3627943745814304E-5</v>
      </c>
      <c r="J31">
        <v>3.3017175155691803E-4</v>
      </c>
      <c r="K31">
        <v>3.1102485081646598E-5</v>
      </c>
      <c r="L31">
        <v>3.8603538996540003E-5</v>
      </c>
      <c r="M31">
        <v>5.9184408200962901E-6</v>
      </c>
      <c r="N31">
        <v>9.8429627541918294E-5</v>
      </c>
      <c r="O31">
        <v>1.3299049896886599E-5</v>
      </c>
      <c r="P31">
        <v>2.4131843474606302E-6</v>
      </c>
      <c r="Q31">
        <v>6.6005362896248698E-5</v>
      </c>
      <c r="R31">
        <v>1.13053999939439E-7</v>
      </c>
      <c r="S31">
        <v>8.2775421440601293E-2</v>
      </c>
      <c r="T31">
        <v>0.11714668571949</v>
      </c>
      <c r="U31">
        <v>3.3541444689035402E-2</v>
      </c>
      <c r="V31">
        <v>0.163594335317612</v>
      </c>
      <c r="W31">
        <v>3.4570105373859399E-2</v>
      </c>
      <c r="X31">
        <v>1.5991108492016799E-2</v>
      </c>
      <c r="Y31">
        <v>0.39853960275650002</v>
      </c>
      <c r="Z31">
        <v>1.00975076202303E-3</v>
      </c>
      <c r="AA31">
        <v>3.45103931427002</v>
      </c>
      <c r="AB31">
        <v>5.7467880249023402</v>
      </c>
      <c r="AC31">
        <v>0.67527228593826305</v>
      </c>
      <c r="AD31">
        <v>27.169263839721701</v>
      </c>
      <c r="AE31">
        <v>8.5404863357543892</v>
      </c>
      <c r="AF31">
        <v>66.248344421386705</v>
      </c>
      <c r="AG31">
        <v>79.494277954101605</v>
      </c>
      <c r="AH31">
        <v>49.463897705078097</v>
      </c>
      <c r="AI31">
        <v>0.269707411527634</v>
      </c>
      <c r="AJ31">
        <v>0.30394977331161499</v>
      </c>
      <c r="AK31">
        <v>5.3413767367601402E-2</v>
      </c>
      <c r="AL31">
        <v>1.38518118858337</v>
      </c>
      <c r="AM31">
        <v>0.139357134699821</v>
      </c>
      <c r="AN31">
        <v>1.53855876997113E-2</v>
      </c>
      <c r="AO31">
        <v>0.52822524309158303</v>
      </c>
      <c r="AP31">
        <v>1.9189062295481599E-3</v>
      </c>
      <c r="AQ31">
        <v>1.2018402339890599E-3</v>
      </c>
      <c r="AR31">
        <v>1.05381535831839E-3</v>
      </c>
      <c r="AS31">
        <v>4.6830682549625603E-4</v>
      </c>
      <c r="AT31">
        <v>3.2905712723731999E-3</v>
      </c>
      <c r="AU31">
        <v>6.1930454103276101E-4</v>
      </c>
      <c r="AV31">
        <v>3.0690848361700799E-3</v>
      </c>
      <c r="AW31">
        <v>2.7297488413751099E-3</v>
      </c>
      <c r="AX31">
        <v>1.2180665507912599E-3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58.846511840820298</v>
      </c>
      <c r="BH31">
        <v>106.883598327637</v>
      </c>
      <c r="BI31">
        <v>19.878829956054702</v>
      </c>
      <c r="BJ31">
        <v>265.92614746093801</v>
      </c>
      <c r="BK31">
        <v>72.152870178222699</v>
      </c>
      <c r="BL31">
        <v>271.949462890625</v>
      </c>
      <c r="BM31">
        <v>255.82292175293</v>
      </c>
      <c r="BN31">
        <v>107.33115386962901</v>
      </c>
      <c r="BO31">
        <v>8.3755865097045898</v>
      </c>
      <c r="BP31">
        <v>29.065330505371101</v>
      </c>
      <c r="BQ31">
        <v>4.2973914146423304</v>
      </c>
      <c r="BR31">
        <v>34.998203277587898</v>
      </c>
      <c r="BS31">
        <v>23.326480865478501</v>
      </c>
      <c r="BT31">
        <v>13.264417648315399</v>
      </c>
      <c r="BU31">
        <v>65.468414306640597</v>
      </c>
      <c r="BV31">
        <v>5.1998033523559597</v>
      </c>
      <c r="BW31">
        <v>5.88455179240555E-4</v>
      </c>
      <c r="BX31">
        <v>6.6043826518580296E-4</v>
      </c>
      <c r="BY31">
        <v>9.8313641501590596E-5</v>
      </c>
      <c r="BZ31">
        <v>2.6393870357423999E-3</v>
      </c>
      <c r="CA31">
        <v>2.5753531372174599E-4</v>
      </c>
      <c r="CB31">
        <v>2.4955382104963102E-4</v>
      </c>
      <c r="CC31">
        <v>2.2613084875047198E-3</v>
      </c>
      <c r="CD31">
        <v>8.7204804003704299E-5</v>
      </c>
      <c r="CE31">
        <v>14.6830968856812</v>
      </c>
      <c r="CF31">
        <v>34.673255920410199</v>
      </c>
      <c r="CG31">
        <v>3.6022424697875999</v>
      </c>
      <c r="CH31">
        <v>69.567863464355497</v>
      </c>
      <c r="CI31">
        <v>24.0201740264893</v>
      </c>
      <c r="CJ31">
        <v>2.43533563613892</v>
      </c>
      <c r="CK31">
        <v>75.164955139160199</v>
      </c>
      <c r="CL31">
        <v>0.75294542312622104</v>
      </c>
      <c r="CM31">
        <v>3.5132431983947798</v>
      </c>
      <c r="CN31">
        <v>2.94992995262146</v>
      </c>
      <c r="CO31">
        <v>0.78825485706329301</v>
      </c>
      <c r="CP31">
        <v>19.025932312011701</v>
      </c>
      <c r="CQ31">
        <v>1.72291278839111</v>
      </c>
      <c r="CR31">
        <v>1.06353783607483</v>
      </c>
      <c r="CS31">
        <v>23.6043510437012</v>
      </c>
      <c r="CT31">
        <v>0.36305704712867698</v>
      </c>
      <c r="CU31" s="5">
        <f t="shared" si="0"/>
        <v>1865.0739266319799</v>
      </c>
      <c r="CV31" s="2">
        <v>5.7808862766251001E-4</v>
      </c>
      <c r="CW31" s="2">
        <v>2.50546094030142E-2</v>
      </c>
      <c r="CX31" s="2">
        <v>4.9934112466871704E-3</v>
      </c>
      <c r="CY31" s="2">
        <v>82.733367919921903</v>
      </c>
      <c r="CZ31" s="2">
        <v>0.288044303655624</v>
      </c>
      <c r="DA31" s="2">
        <v>1.04500344023108E-2</v>
      </c>
      <c r="DB31" s="2">
        <v>0.230439618229866</v>
      </c>
      <c r="DC31" s="2">
        <v>299.65936279296898</v>
      </c>
      <c r="DD31" s="2">
        <v>20.252296447753899</v>
      </c>
      <c r="DE31" s="2">
        <v>4.9721067771315601E-3</v>
      </c>
      <c r="DF31" s="2">
        <v>14.975436210632299</v>
      </c>
      <c r="DG31" s="2">
        <v>7.35679006576538</v>
      </c>
      <c r="DH31">
        <v>0</v>
      </c>
      <c r="DI31">
        <v>9.3412003479898003E-5</v>
      </c>
      <c r="DJ31">
        <v>2.0333190914243499E-3</v>
      </c>
      <c r="DK31">
        <v>0.11411729693645588</v>
      </c>
      <c r="DL31">
        <v>2.5342481676489102E-3</v>
      </c>
      <c r="DM31">
        <v>1.40224467031658E-3</v>
      </c>
      <c r="DN31">
        <v>1.22306286357343E-3</v>
      </c>
      <c r="DO31">
        <v>1.3666872400790501E-3</v>
      </c>
      <c r="DP31">
        <v>1.3670285698026399E-3</v>
      </c>
      <c r="DQ31">
        <v>1.16579455789179E-3</v>
      </c>
      <c r="DR31">
        <v>1.2997118756175E-2</v>
      </c>
      <c r="DS31">
        <v>1.71072638034821</v>
      </c>
      <c r="DT31" s="3">
        <f>'[1]GovtExp (VDGM+VIGM)'!C30</f>
        <v>3.21461411658674E-5</v>
      </c>
      <c r="DU31" s="3">
        <f>'[1]GovtExp (VDGM+VIGM)'!D30</f>
        <v>6.1729695880785595E-4</v>
      </c>
      <c r="DV31" s="3">
        <f>'[1]GovtExp (VDGM+VIGM)'!E30</f>
        <v>0.13103799521923101</v>
      </c>
      <c r="DW31" s="3">
        <f>'[1]GovtExp (VDGM+VIGM)'!F30</f>
        <v>0.68799537420272805</v>
      </c>
      <c r="DX31" s="3">
        <f>'[1]GovtExp (VDGM+VIGM)'!G30</f>
        <v>2.50541651621461E-3</v>
      </c>
      <c r="DY31" s="3">
        <f>'[1]GovtExp (VDGM+VIGM)'!H30</f>
        <v>7.4857678555417806E-5</v>
      </c>
      <c r="DZ31" s="3">
        <f>'[1]GovtExp (VDGM+VIGM)'!I30</f>
        <v>4.5778467319905801E-3</v>
      </c>
      <c r="EA31" s="3">
        <f>'[1]GovtExp (VDGM+VIGM)'!J30</f>
        <v>199.54693603515599</v>
      </c>
      <c r="EB31" s="3">
        <f>'[1]GovtExp (VDGM+VIGM)'!K30</f>
        <v>30.770179748535199</v>
      </c>
      <c r="EC31" s="3">
        <f>'[1]GovtExp (VDGM+VIGM)'!L30</f>
        <v>7.8603113070130305E-4</v>
      </c>
      <c r="ED31" s="3">
        <f>'[1]GovtExp (VDGM+VIGM)'!M30</f>
        <v>29.567073822021499</v>
      </c>
      <c r="EE31" s="3">
        <f>'[1]GovtExp (VDGM+VIGM)'!N30</f>
        <v>0.95352089405059803</v>
      </c>
      <c r="EF31" s="3">
        <f>[1]Export!C30</f>
        <v>1.92085898015648E-3</v>
      </c>
      <c r="EG31" s="3">
        <f>[1]Export!D30</f>
        <v>2.5662463158369099E-2</v>
      </c>
      <c r="EH31" s="3">
        <f>[1]Export!E30</f>
        <v>0.91941487789154097</v>
      </c>
      <c r="EI31" s="3">
        <f>[1]Export!F30</f>
        <v>7.99999997980194E-6</v>
      </c>
      <c r="EJ31" s="3">
        <f>[1]Export!G30</f>
        <v>2.78856253623962</v>
      </c>
      <c r="EK31" s="3">
        <f>[1]Export!H30</f>
        <v>3.5388249903917299E-2</v>
      </c>
      <c r="EL31" s="3">
        <f>[1]Export!I30</f>
        <v>56.914478302002003</v>
      </c>
      <c r="EM31" s="3">
        <f>[1]Export!J30</f>
        <v>1423.26123046875</v>
      </c>
      <c r="EN31" s="3">
        <f>[1]Export!K30</f>
        <v>215.13952636718801</v>
      </c>
      <c r="EO31" s="3">
        <f>[1]Export!L30</f>
        <v>1.20636057108641E-2</v>
      </c>
      <c r="EP31" s="3">
        <f>[1]Export!M30</f>
        <v>230.58299255371099</v>
      </c>
      <c r="EQ31" s="3">
        <f>[1]Export!N30</f>
        <v>56.293567657470703</v>
      </c>
      <c r="ER31" s="7">
        <f t="shared" si="1"/>
        <v>4540.1048922399195</v>
      </c>
      <c r="ES31" s="3">
        <f t="shared" si="2"/>
        <v>2675.0309656079385</v>
      </c>
      <c r="ET31">
        <v>1699.6564222333739</v>
      </c>
      <c r="EU31" s="7">
        <f t="shared" si="3"/>
        <v>4540.1048922399186</v>
      </c>
    </row>
    <row r="32" spans="1:151" x14ac:dyDescent="0.35">
      <c r="A32" s="1" t="s">
        <v>8</v>
      </c>
      <c r="B32" t="s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6.3288493947766298E-6</v>
      </c>
      <c r="L32">
        <v>2.1728630599682199E-5</v>
      </c>
      <c r="M32">
        <v>4.9593171524975301E-7</v>
      </c>
      <c r="N32">
        <v>1.64180582942208E-5</v>
      </c>
      <c r="O32">
        <v>8.5895453594275801E-6</v>
      </c>
      <c r="P32">
        <v>1.63808158504253E-6</v>
      </c>
      <c r="Q32">
        <v>7.5229349022265497E-5</v>
      </c>
      <c r="R32">
        <v>7.4769320690393204E-7</v>
      </c>
      <c r="S32">
        <v>9.4418905675411197E-2</v>
      </c>
      <c r="T32">
        <v>9.4889104366302504E-2</v>
      </c>
      <c r="U32">
        <v>0.50444662570953402</v>
      </c>
      <c r="V32">
        <v>5.8354977518320097E-2</v>
      </c>
      <c r="W32">
        <v>1.9810146093368499</v>
      </c>
      <c r="X32">
        <v>2.6767313480377201E-2</v>
      </c>
      <c r="Y32">
        <v>0.31899031996727001</v>
      </c>
      <c r="Z32">
        <v>3.1557898037135601E-3</v>
      </c>
      <c r="AA32">
        <v>5.0830545425415004</v>
      </c>
      <c r="AB32">
        <v>7.9624500274658203</v>
      </c>
      <c r="AC32">
        <v>22.679149627685501</v>
      </c>
      <c r="AD32">
        <v>3.62199187278748</v>
      </c>
      <c r="AE32">
        <v>94.721656799316406</v>
      </c>
      <c r="AF32">
        <v>1.72123670578003</v>
      </c>
      <c r="AG32">
        <v>101.22608947753901</v>
      </c>
      <c r="AH32">
        <v>0.20945569872856101</v>
      </c>
      <c r="AI32">
        <v>0.55723071098327603</v>
      </c>
      <c r="AJ32">
        <v>1.8087859153747601</v>
      </c>
      <c r="AK32">
        <v>1.9436794519424401</v>
      </c>
      <c r="AL32">
        <v>1.2107726335525499</v>
      </c>
      <c r="AM32">
        <v>8.33062839508057</v>
      </c>
      <c r="AN32">
        <v>8.9447267353534698E-2</v>
      </c>
      <c r="AO32">
        <v>5.5245518684387198</v>
      </c>
      <c r="AP32">
        <v>4.3976176530122799E-2</v>
      </c>
      <c r="AQ32">
        <v>3.9566643536090903E-3</v>
      </c>
      <c r="AR32">
        <v>2.9426043853163698E-2</v>
      </c>
      <c r="AS32">
        <v>1.0432511335238799E-3</v>
      </c>
      <c r="AT32">
        <v>1.89928337931633E-2</v>
      </c>
      <c r="AU32">
        <v>6.88681844621897E-3</v>
      </c>
      <c r="AV32">
        <v>1.61025556735694E-3</v>
      </c>
      <c r="AW32">
        <v>4.7500587999820702E-2</v>
      </c>
      <c r="AX32">
        <v>6.8483385257422902E-4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36.422718048095703</v>
      </c>
      <c r="BH32">
        <v>85.358642578125</v>
      </c>
      <c r="BI32">
        <v>18.681688308715799</v>
      </c>
      <c r="BJ32">
        <v>53.261421203613303</v>
      </c>
      <c r="BK32">
        <v>114.16139221191401</v>
      </c>
      <c r="BL32">
        <v>21.415737152099599</v>
      </c>
      <c r="BM32">
        <v>582.43927001953102</v>
      </c>
      <c r="BN32">
        <v>5.69341945648193</v>
      </c>
      <c r="BO32">
        <v>12.268353462219199</v>
      </c>
      <c r="BP32">
        <v>10.771520614624</v>
      </c>
      <c r="BQ32">
        <v>2.8102617263793901</v>
      </c>
      <c r="BR32">
        <v>6.6921644210815403</v>
      </c>
      <c r="BS32">
        <v>21.2363681793213</v>
      </c>
      <c r="BT32">
        <v>9.7765941619872994</v>
      </c>
      <c r="BU32">
        <v>70.303062438964801</v>
      </c>
      <c r="BV32">
        <v>0.53380596637725797</v>
      </c>
      <c r="BW32">
        <v>7.7865965431556095E-4</v>
      </c>
      <c r="BX32">
        <v>1.34809676092118E-3</v>
      </c>
      <c r="BY32">
        <v>1.02249017800204E-4</v>
      </c>
      <c r="BZ32">
        <v>8.0448639346286698E-4</v>
      </c>
      <c r="CA32">
        <v>7.92647595517337E-4</v>
      </c>
      <c r="CB32">
        <v>5.56049810256809E-4</v>
      </c>
      <c r="CC32">
        <v>9.1506876051425899E-3</v>
      </c>
      <c r="CD32">
        <v>9.3174858193378896E-5</v>
      </c>
      <c r="CE32">
        <v>71.322296142578097</v>
      </c>
      <c r="CF32">
        <v>200.75466918945301</v>
      </c>
      <c r="CG32">
        <v>19.117986679077099</v>
      </c>
      <c r="CH32">
        <v>146.97940063476599</v>
      </c>
      <c r="CI32">
        <v>205.84768676757801</v>
      </c>
      <c r="CJ32">
        <v>28.283977508544901</v>
      </c>
      <c r="CK32">
        <v>1032.66015625</v>
      </c>
      <c r="CL32">
        <v>8.7492513656616193</v>
      </c>
      <c r="CM32">
        <v>11.1102561950684</v>
      </c>
      <c r="CN32">
        <v>34.419410705566399</v>
      </c>
      <c r="CO32">
        <v>2.86194896697998</v>
      </c>
      <c r="CP32">
        <v>22.352634429931602</v>
      </c>
      <c r="CQ32">
        <v>17.534988403320298</v>
      </c>
      <c r="CR32">
        <v>6.5039935111999503</v>
      </c>
      <c r="CS32">
        <v>79.596878051757798</v>
      </c>
      <c r="CT32">
        <v>0.85695612430572499</v>
      </c>
      <c r="CU32" s="5">
        <f t="shared" si="0"/>
        <v>3200.718964209113</v>
      </c>
      <c r="CV32" s="2">
        <v>0</v>
      </c>
      <c r="CW32" s="2">
        <v>4.6582318842411E-2</v>
      </c>
      <c r="CX32" s="2">
        <v>0.68337398767471302</v>
      </c>
      <c r="CY32" s="2">
        <v>160.65376281738301</v>
      </c>
      <c r="CZ32" s="2">
        <v>1.0174419879913299</v>
      </c>
      <c r="DA32" s="2">
        <v>9.2896847054362297E-3</v>
      </c>
      <c r="DB32" s="2">
        <v>1.7204560041427599</v>
      </c>
      <c r="DC32" s="2">
        <v>217.235275268555</v>
      </c>
      <c r="DD32" s="2">
        <v>18.111858367919901</v>
      </c>
      <c r="DE32" s="2">
        <v>1.0174109600484401E-2</v>
      </c>
      <c r="DF32" s="2">
        <v>137.49060058593801</v>
      </c>
      <c r="DG32" s="2">
        <v>17.876167297363299</v>
      </c>
      <c r="DH32">
        <v>1.79616995155811E-2</v>
      </c>
      <c r="DI32">
        <v>0.135327324271202</v>
      </c>
      <c r="DJ32">
        <v>8.1573411822319003E-2</v>
      </c>
      <c r="DK32">
        <v>67.72796073555952</v>
      </c>
      <c r="DL32">
        <v>3.7115536630153698E-2</v>
      </c>
      <c r="DM32">
        <v>9.2982791364193004E-2</v>
      </c>
      <c r="DN32">
        <v>4.7401051968336098E-2</v>
      </c>
      <c r="DO32">
        <v>2.25320607423782E-2</v>
      </c>
      <c r="DP32">
        <v>2.6787443086504902E-2</v>
      </c>
      <c r="DQ32">
        <v>0.22500666975975001</v>
      </c>
      <c r="DR32">
        <v>0.27358710765838601</v>
      </c>
      <c r="DS32">
        <v>23.642868041992202</v>
      </c>
      <c r="DT32" s="3">
        <f>'[1]GovtExp (VDGM+VIGM)'!C31</f>
        <v>0</v>
      </c>
      <c r="DU32" s="3">
        <f>'[1]GovtExp (VDGM+VIGM)'!D31</f>
        <v>3.8249865610851002E-5</v>
      </c>
      <c r="DV32" s="3">
        <f>'[1]GovtExp (VDGM+VIGM)'!E31</f>
        <v>9.2565140221267895E-4</v>
      </c>
      <c r="DW32" s="3">
        <f>'[1]GovtExp (VDGM+VIGM)'!F31</f>
        <v>0.39549463987350503</v>
      </c>
      <c r="DX32" s="3">
        <f>'[1]GovtExp (VDGM+VIGM)'!G31</f>
        <v>1.66549650020897E-3</v>
      </c>
      <c r="DY32" s="3">
        <f>'[1]GovtExp (VDGM+VIGM)'!H31</f>
        <v>5.96842000959441E-5</v>
      </c>
      <c r="DZ32" s="3">
        <f>'[1]GovtExp (VDGM+VIGM)'!I31</f>
        <v>3.2803609501570498E-3</v>
      </c>
      <c r="EA32" s="3">
        <f>'[1]GovtExp (VDGM+VIGM)'!J31</f>
        <v>0.35183462500572199</v>
      </c>
      <c r="EB32" s="3">
        <f>'[1]GovtExp (VDGM+VIGM)'!K31</f>
        <v>3.82133200764656E-2</v>
      </c>
      <c r="EC32" s="3">
        <f>'[1]GovtExp (VDGM+VIGM)'!L31</f>
        <v>2.5244613425456898E-5</v>
      </c>
      <c r="ED32" s="3">
        <f>'[1]GovtExp (VDGM+VIGM)'!M31</f>
        <v>0.228898406028748</v>
      </c>
      <c r="EE32" s="3">
        <f>'[1]GovtExp (VDGM+VIGM)'!N31</f>
        <v>2.1215764805674601E-2</v>
      </c>
      <c r="EF32" s="3">
        <f>[1]Export!C31</f>
        <v>1.32961489725858E-4</v>
      </c>
      <c r="EG32" s="3">
        <f>[1]Export!D31</f>
        <v>7.9787470400333405E-2</v>
      </c>
      <c r="EH32" s="3">
        <f>[1]Export!E31</f>
        <v>3.6195325851440399</v>
      </c>
      <c r="EI32" s="3">
        <f>[1]Export!F31</f>
        <v>1.1000000085914501E-5</v>
      </c>
      <c r="EJ32" s="3">
        <f>[1]Export!G31</f>
        <v>22.025325775146499</v>
      </c>
      <c r="EK32" s="3">
        <f>[1]Export!H31</f>
        <v>0.146250009536743</v>
      </c>
      <c r="EL32" s="3">
        <f>[1]Export!I31</f>
        <v>7.8719625473022496</v>
      </c>
      <c r="EM32" s="3">
        <f>[1]Export!J31</f>
        <v>1381.7587890625</v>
      </c>
      <c r="EN32" s="3">
        <f>[1]Export!K31</f>
        <v>155.76393127441401</v>
      </c>
      <c r="EO32" s="3">
        <f>[1]Export!L31</f>
        <v>2.8589487075805699E-2</v>
      </c>
      <c r="EP32" s="3">
        <f>[1]Export!M31</f>
        <v>1914.3642578125</v>
      </c>
      <c r="EQ32" s="3">
        <f>[1]Export!N31</f>
        <v>262.56164550781301</v>
      </c>
      <c r="ER32" s="7">
        <f t="shared" si="1"/>
        <v>7597.166917450244</v>
      </c>
      <c r="ES32" s="3">
        <f t="shared" si="2"/>
        <v>4396.4479532411315</v>
      </c>
      <c r="ET32">
        <v>2654.5062456556025</v>
      </c>
      <c r="EU32" s="7">
        <f t="shared" si="3"/>
        <v>7597.166917450244</v>
      </c>
    </row>
    <row r="33" spans="1:151" x14ac:dyDescent="0.35">
      <c r="A33" s="1" t="s">
        <v>8</v>
      </c>
      <c r="B33" t="s">
        <v>22</v>
      </c>
      <c r="C33">
        <v>4.5611924724653401E-4</v>
      </c>
      <c r="D33">
        <v>1.3691461936104999E-4</v>
      </c>
      <c r="E33">
        <v>1.4545154990628401E-3</v>
      </c>
      <c r="F33">
        <v>6.5965822432190202E-4</v>
      </c>
      <c r="G33">
        <v>1.8700362124946001E-4</v>
      </c>
      <c r="H33">
        <v>4.1063816752284799E-5</v>
      </c>
      <c r="I33">
        <v>1.2958218576386599E-3</v>
      </c>
      <c r="J33">
        <v>1.7164328482977E-6</v>
      </c>
      <c r="K33">
        <v>5.5172680877149096E-3</v>
      </c>
      <c r="L33">
        <v>1.4198719291016501E-3</v>
      </c>
      <c r="M33">
        <v>2.47750952839851E-2</v>
      </c>
      <c r="N33">
        <v>7.2382427752018001E-3</v>
      </c>
      <c r="O33">
        <v>2.2812394890934199E-3</v>
      </c>
      <c r="P33">
        <v>2.0882443641312399E-4</v>
      </c>
      <c r="Q33">
        <v>2.1366443485021602E-2</v>
      </c>
      <c r="R33">
        <v>3.4530112316133502E-5</v>
      </c>
      <c r="S33">
        <v>2.68710236996412E-2</v>
      </c>
      <c r="T33">
        <v>6.5104877576232E-3</v>
      </c>
      <c r="U33">
        <v>0.10255827754735899</v>
      </c>
      <c r="V33">
        <v>3.3684771507978398E-2</v>
      </c>
      <c r="W33">
        <v>9.5253046602010692E-3</v>
      </c>
      <c r="X33">
        <v>1.75601884257048E-3</v>
      </c>
      <c r="Y33">
        <v>8.4610097110271495E-2</v>
      </c>
      <c r="Z33">
        <v>1.44725578138605E-4</v>
      </c>
      <c r="AA33">
        <v>15.098402023315399</v>
      </c>
      <c r="AB33">
        <v>10.535017013549799</v>
      </c>
      <c r="AC33">
        <v>55.445831298828097</v>
      </c>
      <c r="AD33">
        <v>25.402584075927699</v>
      </c>
      <c r="AE33">
        <v>5.8360152244567898</v>
      </c>
      <c r="AF33">
        <v>0.29922255873680098</v>
      </c>
      <c r="AG33">
        <v>51.343231201171903</v>
      </c>
      <c r="AH33">
        <v>0.133135095238686</v>
      </c>
      <c r="AI33">
        <v>4.5787379145622302E-2</v>
      </c>
      <c r="AJ33">
        <v>1.3848149217665201E-2</v>
      </c>
      <c r="AK33">
        <v>0.18268749117851299</v>
      </c>
      <c r="AL33">
        <v>6.6936731338501004E-2</v>
      </c>
      <c r="AM33">
        <v>2.0883662626147301E-2</v>
      </c>
      <c r="AN33">
        <v>2.6346128433942799E-3</v>
      </c>
      <c r="AO33">
        <v>0.16583485901355699</v>
      </c>
      <c r="AP33">
        <v>2.2786455519963099E-4</v>
      </c>
      <c r="AQ33">
        <v>2.15660016983747E-2</v>
      </c>
      <c r="AR33">
        <v>4.68091806396842E-3</v>
      </c>
      <c r="AS33">
        <v>9.0763479471206707E-2</v>
      </c>
      <c r="AT33">
        <v>2.52481382340193E-2</v>
      </c>
      <c r="AU33">
        <v>7.2586229071021097E-3</v>
      </c>
      <c r="AV33">
        <v>1.07396394014359E-3</v>
      </c>
      <c r="AW33">
        <v>7.3248974978923798E-2</v>
      </c>
      <c r="AX33">
        <v>1.3535546895582199E-4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0.116853967308998</v>
      </c>
      <c r="BH33">
        <v>2.7249792590737301E-2</v>
      </c>
      <c r="BI33">
        <v>0.364786207675934</v>
      </c>
      <c r="BJ33">
        <v>0.142039105296135</v>
      </c>
      <c r="BK33">
        <v>3.5469725728035001E-2</v>
      </c>
      <c r="BL33">
        <v>1.09410863369703E-2</v>
      </c>
      <c r="BM33">
        <v>0.28453457355499301</v>
      </c>
      <c r="BN33">
        <v>5.15712483320385E-4</v>
      </c>
      <c r="BO33">
        <v>6.3171368092298499E-3</v>
      </c>
      <c r="BP33">
        <v>1.7198296263814001E-3</v>
      </c>
      <c r="BQ33">
        <v>2.16562505811453E-2</v>
      </c>
      <c r="BR33">
        <v>8.5450205951929092E-3</v>
      </c>
      <c r="BS33">
        <v>2.3994354996830199E-3</v>
      </c>
      <c r="BT33">
        <v>5.0978944636881395E-4</v>
      </c>
      <c r="BU33">
        <v>1.84990651905537E-2</v>
      </c>
      <c r="BV33">
        <v>2.8096379537601E-5</v>
      </c>
      <c r="BW33">
        <v>2.4952145759016301E-3</v>
      </c>
      <c r="BX33">
        <v>6.1400223057717096E-4</v>
      </c>
      <c r="BY33">
        <v>8.4251267835497908E-3</v>
      </c>
      <c r="BZ33">
        <v>3.14959790557623E-3</v>
      </c>
      <c r="CA33">
        <v>8.4057421190664205E-4</v>
      </c>
      <c r="CB33">
        <v>2.07444143597968E-4</v>
      </c>
      <c r="CC33">
        <v>6.8501373752951596E-3</v>
      </c>
      <c r="CD33">
        <v>1.1633799658739E-5</v>
      </c>
      <c r="CE33">
        <v>0.44226509332656899</v>
      </c>
      <c r="CF33">
        <v>9.8434112966060597E-2</v>
      </c>
      <c r="CG33">
        <v>1.82021772861481</v>
      </c>
      <c r="CH33">
        <v>0.52575445175170898</v>
      </c>
      <c r="CI33">
        <v>0.15041646361350999</v>
      </c>
      <c r="CJ33">
        <v>2.36583463847637E-2</v>
      </c>
      <c r="CK33">
        <v>1.4751091003418</v>
      </c>
      <c r="CL33">
        <v>2.68473289906979E-3</v>
      </c>
      <c r="CM33">
        <v>2.40793752670288</v>
      </c>
      <c r="CN33">
        <v>0.57959020137786899</v>
      </c>
      <c r="CO33">
        <v>9.7154121398925799</v>
      </c>
      <c r="CP33">
        <v>3.0105521678924601</v>
      </c>
      <c r="CQ33">
        <v>0.87564247846603405</v>
      </c>
      <c r="CR33">
        <v>0.136131912469864</v>
      </c>
      <c r="CS33">
        <v>8.0667819976806605</v>
      </c>
      <c r="CT33">
        <v>1.38242011889815E-2</v>
      </c>
      <c r="CU33" s="5">
        <f t="shared" si="0"/>
        <v>195.55806091322648</v>
      </c>
      <c r="CV33" s="2">
        <v>3.4264884889125798E-3</v>
      </c>
      <c r="CW33" s="2">
        <v>6.7087352275848403E-2</v>
      </c>
      <c r="CX33" s="2">
        <v>0.26433318853378301</v>
      </c>
      <c r="CY33" s="2">
        <v>294.36117553710898</v>
      </c>
      <c r="CZ33" s="2">
        <v>0.47198733687400801</v>
      </c>
      <c r="DA33" s="2">
        <v>0.242923334240913</v>
      </c>
      <c r="DB33" s="2">
        <v>0.43320691585540799</v>
      </c>
      <c r="DC33" s="2">
        <v>0.86790484189987205</v>
      </c>
      <c r="DD33" s="2">
        <v>5.3136523813009297E-2</v>
      </c>
      <c r="DE33" s="2">
        <v>2.0683847367763498E-2</v>
      </c>
      <c r="DF33" s="2">
        <v>4.8325176239013699</v>
      </c>
      <c r="DG33" s="2">
        <v>25.531766891479499</v>
      </c>
      <c r="DH33">
        <v>2.3955946788191799E-2</v>
      </c>
      <c r="DI33">
        <v>0.29232278466224698</v>
      </c>
      <c r="DJ33">
        <v>5.7616252899169904</v>
      </c>
      <c r="DK33">
        <v>30.368855012580742</v>
      </c>
      <c r="DL33">
        <v>10.1381978988647</v>
      </c>
      <c r="DM33">
        <v>150.59109497070301</v>
      </c>
      <c r="DN33">
        <v>36.951164245605497</v>
      </c>
      <c r="DO33">
        <v>179.22312927246099</v>
      </c>
      <c r="DP33">
        <v>6.4853482246398899</v>
      </c>
      <c r="DQ33">
        <v>0.80617499351501498</v>
      </c>
      <c r="DR33">
        <v>665.68670654296898</v>
      </c>
      <c r="DS33">
        <v>1219.64465332031</v>
      </c>
      <c r="DT33" s="3">
        <f>'[1]GovtExp (VDGM+VIGM)'!C32</f>
        <v>4.0524132600694404E-6</v>
      </c>
      <c r="DU33" s="3">
        <f>'[1]GovtExp (VDGM+VIGM)'!D32</f>
        <v>1.75678476807661E-4</v>
      </c>
      <c r="DV33" s="3">
        <f>'[1]GovtExp (VDGM+VIGM)'!E32</f>
        <v>8.1171991769224405E-4</v>
      </c>
      <c r="DW33" s="3">
        <f>'[1]GovtExp (VDGM+VIGM)'!F32</f>
        <v>2.2291607856750502</v>
      </c>
      <c r="DX33" s="3">
        <f>'[1]GovtExp (VDGM+VIGM)'!G32</f>
        <v>6.9284107303246899E-4</v>
      </c>
      <c r="DY33" s="3">
        <f>'[1]GovtExp (VDGM+VIGM)'!H32</f>
        <v>8.7382656056433905E-4</v>
      </c>
      <c r="DZ33" s="3">
        <f>'[1]GovtExp (VDGM+VIGM)'!I32</f>
        <v>1.6616387292742701E-3</v>
      </c>
      <c r="EA33" s="3">
        <f>'[1]GovtExp (VDGM+VIGM)'!J32</f>
        <v>3.1256459187716198E-3</v>
      </c>
      <c r="EB33" s="3">
        <f>'[1]GovtExp (VDGM+VIGM)'!K32</f>
        <v>1.1766080569941601E-4</v>
      </c>
      <c r="EC33" s="3">
        <f>'[1]GovtExp (VDGM+VIGM)'!L32</f>
        <v>6.3351486460305805E-5</v>
      </c>
      <c r="ED33" s="3">
        <f>'[1]GovtExp (VDGM+VIGM)'!M32</f>
        <v>1.68954394757748E-2</v>
      </c>
      <c r="EE33" s="3">
        <f>'[1]GovtExp (VDGM+VIGM)'!N32</f>
        <v>7.8295707702636705E-2</v>
      </c>
      <c r="EF33" s="3">
        <f>[1]Export!C32</f>
        <v>8.2821436226368002E-3</v>
      </c>
      <c r="EG33" s="3">
        <f>[1]Export!D32</f>
        <v>0.13663870096206701</v>
      </c>
      <c r="EH33" s="3">
        <f>[1]Export!E32</f>
        <v>0.56612026691436801</v>
      </c>
      <c r="EI33" s="3">
        <f>[1]Export!F32</f>
        <v>3.0000001061125701E-6</v>
      </c>
      <c r="EJ33" s="3">
        <f>[1]Export!G32</f>
        <v>1.02734863758087</v>
      </c>
      <c r="EK33" s="3">
        <f>[1]Export!H32</f>
        <v>0.49528709053993197</v>
      </c>
      <c r="EL33" s="3">
        <f>[1]Export!I32</f>
        <v>0.93666446208953902</v>
      </c>
      <c r="EM33" s="3">
        <f>[1]Export!J32</f>
        <v>2.02182865142822</v>
      </c>
      <c r="EN33" s="3">
        <f>[1]Export!K32</f>
        <v>0.12143725156784101</v>
      </c>
      <c r="EO33" s="3">
        <f>[1]Export!L32</f>
        <v>4.6794816851615899E-2</v>
      </c>
      <c r="EP33" s="3">
        <f>[1]Export!M32</f>
        <v>9.9564609527587908</v>
      </c>
      <c r="EQ33" s="3">
        <f>[1]Export!N32</f>
        <v>53.496326446533203</v>
      </c>
      <c r="ER33" s="7">
        <f t="shared" si="1"/>
        <v>2899.8265100671665</v>
      </c>
      <c r="ES33" s="3">
        <f t="shared" si="2"/>
        <v>2704.2684491539399</v>
      </c>
      <c r="ET33">
        <v>2555.3400941259674</v>
      </c>
      <c r="EU33" s="7">
        <f t="shared" si="3"/>
        <v>2899.8265100671665</v>
      </c>
    </row>
    <row r="34" spans="1:151" x14ac:dyDescent="0.35">
      <c r="A34" s="1" t="s">
        <v>8</v>
      </c>
      <c r="B34" t="s">
        <v>23</v>
      </c>
      <c r="C34">
        <v>7.6657504541799404E-4</v>
      </c>
      <c r="D34">
        <v>4.0992777212522902E-4</v>
      </c>
      <c r="E34">
        <v>1.5967004001140601E-3</v>
      </c>
      <c r="F34">
        <v>1.17380346637219E-3</v>
      </c>
      <c r="G34">
        <v>4.1135531500913197E-4</v>
      </c>
      <c r="H34">
        <v>1.83832002221607E-4</v>
      </c>
      <c r="I34">
        <v>2.4940746370702999E-3</v>
      </c>
      <c r="J34">
        <v>4.0769336919765903E-6</v>
      </c>
      <c r="K34">
        <v>4.3421108275651897E-3</v>
      </c>
      <c r="L34">
        <v>2.79625528492033E-3</v>
      </c>
      <c r="M34">
        <v>9.38583444803953E-3</v>
      </c>
      <c r="N34">
        <v>7.1837757714092697E-3</v>
      </c>
      <c r="O34">
        <v>3.0523266177624499E-3</v>
      </c>
      <c r="P34">
        <v>2.5934267323464199E-3</v>
      </c>
      <c r="Q34">
        <v>1.3556810095906299E-2</v>
      </c>
      <c r="R34">
        <v>2.3418431737809401E-5</v>
      </c>
      <c r="S34">
        <v>3.1876750290393802E-2</v>
      </c>
      <c r="T34">
        <v>4.6455249190330498E-2</v>
      </c>
      <c r="U34">
        <v>2.6345204561948801E-2</v>
      </c>
      <c r="V34">
        <v>2.0069066435098599E-2</v>
      </c>
      <c r="W34">
        <v>2.16048788279295E-2</v>
      </c>
      <c r="X34">
        <v>7.2140232659876303E-3</v>
      </c>
      <c r="Y34">
        <v>0.166103094816208</v>
      </c>
      <c r="Z34">
        <v>1.15905058919452E-4</v>
      </c>
      <c r="AA34">
        <v>151.29682922363301</v>
      </c>
      <c r="AB34">
        <v>50.967693328857401</v>
      </c>
      <c r="AC34">
        <v>249.89154052734401</v>
      </c>
      <c r="AD34">
        <v>173.74850463867199</v>
      </c>
      <c r="AE34">
        <v>77.760162353515597</v>
      </c>
      <c r="AF34">
        <v>25.336784362793001</v>
      </c>
      <c r="AG34">
        <v>557.07775878906295</v>
      </c>
      <c r="AH34">
        <v>6.8499946594238299</v>
      </c>
      <c r="AI34">
        <v>4.6732317656278603E-2</v>
      </c>
      <c r="AJ34">
        <v>3.6187004297971698E-2</v>
      </c>
      <c r="AK34">
        <v>6.2006618827581399E-2</v>
      </c>
      <c r="AL34">
        <v>6.09752647578716E-2</v>
      </c>
      <c r="AM34">
        <v>2.4888414889574099E-2</v>
      </c>
      <c r="AN34">
        <v>3.0829967930912999E-2</v>
      </c>
      <c r="AO34">
        <v>0.25555574893951399</v>
      </c>
      <c r="AP34">
        <v>2.4275145551655401E-4</v>
      </c>
      <c r="AQ34">
        <v>3.6460932344198199E-2</v>
      </c>
      <c r="AR34">
        <v>2.4718971922993702E-2</v>
      </c>
      <c r="AS34">
        <v>3.8075383752584499E-2</v>
      </c>
      <c r="AT34">
        <v>3.0101586133241699E-2</v>
      </c>
      <c r="AU34">
        <v>1.4149835333228101E-2</v>
      </c>
      <c r="AV34">
        <v>5.7010534219443798E-3</v>
      </c>
      <c r="AW34">
        <v>0.134809225797653</v>
      </c>
      <c r="AX34">
        <v>1.16719995276071E-4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7.7079698443412795E-2</v>
      </c>
      <c r="BH34">
        <v>2.8069730848074001E-2</v>
      </c>
      <c r="BI34">
        <v>0.160787358880043</v>
      </c>
      <c r="BJ34">
        <v>0.13137175142765001</v>
      </c>
      <c r="BK34">
        <v>5.2274834364652599E-2</v>
      </c>
      <c r="BL34">
        <v>2.3653170093894001E-2</v>
      </c>
      <c r="BM34">
        <v>0.20630051195621499</v>
      </c>
      <c r="BN34">
        <v>4.7248834744095802E-4</v>
      </c>
      <c r="BO34">
        <v>1.5664221718907401E-2</v>
      </c>
      <c r="BP34">
        <v>1.54593959450722E-2</v>
      </c>
      <c r="BQ34">
        <v>2.4115245789289499E-2</v>
      </c>
      <c r="BR34">
        <v>2.0840851590037301E-2</v>
      </c>
      <c r="BS34">
        <v>9.9819032475352305E-3</v>
      </c>
      <c r="BT34">
        <v>7.7468622475862503E-3</v>
      </c>
      <c r="BU34">
        <v>0.103041179478168</v>
      </c>
      <c r="BV34">
        <v>1.05736908153631E-4</v>
      </c>
      <c r="BW34">
        <v>4.6193548478186096E-3</v>
      </c>
      <c r="BX34">
        <v>1.51518941856921E-3</v>
      </c>
      <c r="BY34">
        <v>9.6322828903794306E-3</v>
      </c>
      <c r="BZ34">
        <v>8.3267791196703893E-3</v>
      </c>
      <c r="CA34">
        <v>3.5890610888600302E-3</v>
      </c>
      <c r="CB34">
        <v>1.2816196540370601E-3</v>
      </c>
      <c r="CC34">
        <v>1.2956919148564301E-2</v>
      </c>
      <c r="CD34">
        <v>3.2499319786438698E-5</v>
      </c>
      <c r="CE34">
        <v>1.6923129558563199</v>
      </c>
      <c r="CF34">
        <v>0.94651353359222401</v>
      </c>
      <c r="CG34">
        <v>2.9713439941406299</v>
      </c>
      <c r="CH34">
        <v>2.7273607254028298</v>
      </c>
      <c r="CI34">
        <v>1.6978219747543299</v>
      </c>
      <c r="CJ34">
        <v>0.25564730167388899</v>
      </c>
      <c r="CK34">
        <v>5.6989789009094203</v>
      </c>
      <c r="CL34">
        <v>1.3489163480699101E-2</v>
      </c>
      <c r="CM34">
        <v>6.6744823455810502</v>
      </c>
      <c r="CN34">
        <v>4.8488721847534197</v>
      </c>
      <c r="CO34">
        <v>9.1638202667236293</v>
      </c>
      <c r="CP34">
        <v>8.1827011108398402</v>
      </c>
      <c r="CQ34">
        <v>4.3758964538574201</v>
      </c>
      <c r="CR34">
        <v>1.7150901556014999</v>
      </c>
      <c r="CS34">
        <v>34.0726928710938</v>
      </c>
      <c r="CT34">
        <v>4.2820300906896598E-2</v>
      </c>
      <c r="CU34" s="5">
        <f t="shared" si="0"/>
        <v>1380.0993410429282</v>
      </c>
      <c r="CV34" s="2">
        <v>8.1433421000838297E-3</v>
      </c>
      <c r="CW34" s="2">
        <v>0.10919412970542899</v>
      </c>
      <c r="CX34" s="2">
        <v>0.74386328458786</v>
      </c>
      <c r="CY34" s="2">
        <v>1524.61901855469</v>
      </c>
      <c r="CZ34" s="2">
        <v>1.3919837474823</v>
      </c>
      <c r="DA34" s="2">
        <v>0.397811979055405</v>
      </c>
      <c r="DB34" s="2">
        <v>2.0755817890167201</v>
      </c>
      <c r="DC34" s="2">
        <v>0.88279080390930198</v>
      </c>
      <c r="DD34" s="2">
        <v>0.41339731216430697</v>
      </c>
      <c r="DE34" s="2">
        <v>4.0173396468162502E-2</v>
      </c>
      <c r="DF34" s="2">
        <v>10.866662979126</v>
      </c>
      <c r="DG34" s="2">
        <v>90.488105773925795</v>
      </c>
      <c r="DH34">
        <v>0.42267310619354198</v>
      </c>
      <c r="DI34">
        <v>122.15008544921901</v>
      </c>
      <c r="DJ34">
        <v>1762.59643554688</v>
      </c>
      <c r="DK34">
        <v>1205.2540054321289</v>
      </c>
      <c r="DL34">
        <v>6427.92138671875</v>
      </c>
      <c r="DM34">
        <v>4171.56201171875</v>
      </c>
      <c r="DN34">
        <v>6153.23779296875</v>
      </c>
      <c r="DO34">
        <v>8901.2587890625</v>
      </c>
      <c r="DP34">
        <v>4626.0859375</v>
      </c>
      <c r="DQ34">
        <v>92.155158996582003</v>
      </c>
      <c r="DR34">
        <v>203056.828125</v>
      </c>
      <c r="DS34">
        <v>227542.75</v>
      </c>
      <c r="DT34" s="3">
        <f>'[1]GovtExp (VDGM+VIGM)'!C33</f>
        <v>5.3262196481227903E-2</v>
      </c>
      <c r="DU34" s="3">
        <f>'[1]GovtExp (VDGM+VIGM)'!D33</f>
        <v>0.113252513110638</v>
      </c>
      <c r="DV34" s="3">
        <f>'[1]GovtExp (VDGM+VIGM)'!E33</f>
        <v>0.85599189996719405</v>
      </c>
      <c r="DW34" s="3">
        <f>'[1]GovtExp (VDGM+VIGM)'!F33</f>
        <v>957.7021484375</v>
      </c>
      <c r="DX34" s="3">
        <f>'[1]GovtExp (VDGM+VIGM)'!G33</f>
        <v>2.76912546157837</v>
      </c>
      <c r="DY34" s="3">
        <f>'[1]GovtExp (VDGM+VIGM)'!H33</f>
        <v>2.1833012104034402</v>
      </c>
      <c r="DZ34" s="3">
        <f>'[1]GovtExp (VDGM+VIGM)'!I33</f>
        <v>26.798496246337901</v>
      </c>
      <c r="EA34" s="3">
        <f>'[1]GovtExp (VDGM+VIGM)'!J33</f>
        <v>3.37296795845032</v>
      </c>
      <c r="EB34" s="3">
        <f>'[1]GovtExp (VDGM+VIGM)'!K33</f>
        <v>1.3275488615036</v>
      </c>
      <c r="EC34" s="3">
        <f>'[1]GovtExp (VDGM+VIGM)'!L33</f>
        <v>0.31868356466293302</v>
      </c>
      <c r="ED34" s="3">
        <f>'[1]GovtExp (VDGM+VIGM)'!M33</f>
        <v>72.200691223144503</v>
      </c>
      <c r="EE34" s="3">
        <f>'[1]GovtExp (VDGM+VIGM)'!N33</f>
        <v>544.61975097656295</v>
      </c>
      <c r="EF34" s="3">
        <f>[1]Export!C33</f>
        <v>7.0290021598339095E-2</v>
      </c>
      <c r="EG34" s="3">
        <f>[1]Export!D33</f>
        <v>0.28021544218063399</v>
      </c>
      <c r="EH34" s="3">
        <f>[1]Export!E33</f>
        <v>5.0720877647399902</v>
      </c>
      <c r="EI34" s="3">
        <f>[1]Export!F33</f>
        <v>1.59999999596039E-5</v>
      </c>
      <c r="EJ34" s="3">
        <f>[1]Export!G33</f>
        <v>4.9395990371704102</v>
      </c>
      <c r="EK34" s="3">
        <f>[1]Export!H33</f>
        <v>3.5957660675048801</v>
      </c>
      <c r="EL34" s="3">
        <f>[1]Export!I33</f>
        <v>38.112228393554702</v>
      </c>
      <c r="EM34" s="3">
        <f>[1]Export!J33</f>
        <v>5.1401782035827601</v>
      </c>
      <c r="EN34" s="3">
        <f>[1]Export!K33</f>
        <v>1.9813802242279099</v>
      </c>
      <c r="EO34" s="3">
        <f>[1]Export!L33</f>
        <v>0.42581045627594</v>
      </c>
      <c r="EP34" s="3">
        <f>[1]Export!M33</f>
        <v>232.92889404296901</v>
      </c>
      <c r="EQ34" s="3">
        <f>[1]Export!N33</f>
        <v>986.00970458984398</v>
      </c>
      <c r="ER34" s="7">
        <f t="shared" si="1"/>
        <v>469965.22986042826</v>
      </c>
      <c r="ES34" s="3">
        <f t="shared" si="2"/>
        <v>468585.13051938533</v>
      </c>
      <c r="ET34">
        <v>467502.19589259441</v>
      </c>
      <c r="EU34" s="7">
        <f t="shared" si="3"/>
        <v>469965.22986042826</v>
      </c>
    </row>
    <row r="35" spans="1:151" x14ac:dyDescent="0.35">
      <c r="A35" s="1" t="s">
        <v>8</v>
      </c>
      <c r="B35" t="s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2.1318881511688201</v>
      </c>
      <c r="AB35">
        <v>4.1934747695922896</v>
      </c>
      <c r="AC35">
        <v>5.1657524108886701</v>
      </c>
      <c r="AD35">
        <v>35.764373779296903</v>
      </c>
      <c r="AE35">
        <v>19.4039192199707</v>
      </c>
      <c r="AF35">
        <v>1.6259523630142201</v>
      </c>
      <c r="AG35">
        <v>78.363121032714801</v>
      </c>
      <c r="AH35">
        <v>10.5505638122559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0.20400182902812999</v>
      </c>
      <c r="BH35">
        <v>0.41221266984939597</v>
      </c>
      <c r="BI35">
        <v>0.16570113599300401</v>
      </c>
      <c r="BJ35">
        <v>4.9659352302551296</v>
      </c>
      <c r="BK35">
        <v>5.7269220352172896</v>
      </c>
      <c r="BL35">
        <v>0.21460235118866</v>
      </c>
      <c r="BM35">
        <v>6.5397043228149396</v>
      </c>
      <c r="BN35">
        <v>1.14909255504608</v>
      </c>
      <c r="BO35">
        <v>2.7241639792919201E-2</v>
      </c>
      <c r="BP35">
        <v>5.5045336484909099E-2</v>
      </c>
      <c r="BQ35">
        <v>2.2127108648419401E-2</v>
      </c>
      <c r="BR35">
        <v>0.66313236951828003</v>
      </c>
      <c r="BS35">
        <v>0.76475173234939597</v>
      </c>
      <c r="BT35">
        <v>2.8657192364335098E-2</v>
      </c>
      <c r="BU35">
        <v>0.87328761816024802</v>
      </c>
      <c r="BV35">
        <v>0.15344551205635101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5.1892880350351299E-2</v>
      </c>
      <c r="CF35">
        <v>0.104856424033642</v>
      </c>
      <c r="CG35">
        <v>4.2150154709816E-2</v>
      </c>
      <c r="CH35">
        <v>1.2632075548171999</v>
      </c>
      <c r="CI35">
        <v>1.4567834138870199</v>
      </c>
      <c r="CJ35">
        <v>5.4589379578828798E-2</v>
      </c>
      <c r="CK35">
        <v>1.66353440284729</v>
      </c>
      <c r="CL35">
        <v>0.29229992628097501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 s="5">
        <f t="shared" si="0"/>
        <v>184.09422031417492</v>
      </c>
      <c r="CV35" s="2">
        <v>0</v>
      </c>
      <c r="CW35" s="2">
        <v>0</v>
      </c>
      <c r="CX35" s="2">
        <v>5.30851393705234E-5</v>
      </c>
      <c r="CY35" s="2">
        <v>39.015071868896499</v>
      </c>
      <c r="CZ35" s="2">
        <v>3.8713318645022799E-4</v>
      </c>
      <c r="DA35" s="2">
        <v>7.3362643888685906E-5</v>
      </c>
      <c r="DB35" s="2">
        <v>1.50928084622137E-4</v>
      </c>
      <c r="DC35" s="2">
        <v>10.177832603454601</v>
      </c>
      <c r="DD35" s="2">
        <v>5.1771755218505904</v>
      </c>
      <c r="DE35" s="2">
        <v>1.20634183986112E-4</v>
      </c>
      <c r="DF35" s="2">
        <v>6.6721162796020499</v>
      </c>
      <c r="DG35" s="2">
        <v>3.58882856369019</v>
      </c>
      <c r="DH35">
        <v>0.240617975592613</v>
      </c>
      <c r="DI35">
        <v>7.0335650444030797</v>
      </c>
      <c r="DJ35">
        <v>32.035350799560497</v>
      </c>
      <c r="DK35">
        <v>2.02303814888</v>
      </c>
      <c r="DL35">
        <v>37.726955413818402</v>
      </c>
      <c r="DM35">
        <v>32.546749114990199</v>
      </c>
      <c r="DN35">
        <v>123.797897338867</v>
      </c>
      <c r="DO35">
        <v>116.65576171875</v>
      </c>
      <c r="DP35">
        <v>5.0658254623413104</v>
      </c>
      <c r="DQ35">
        <v>2.9801588058471702</v>
      </c>
      <c r="DR35">
        <v>601.89270019531295</v>
      </c>
      <c r="DS35">
        <v>2892.18530273438</v>
      </c>
      <c r="DT35" s="3">
        <f>'[1]GovtExp (VDGM+VIGM)'!C34</f>
        <v>0</v>
      </c>
      <c r="DU35" s="3">
        <f>'[1]GovtExp (VDGM+VIGM)'!D34</f>
        <v>0</v>
      </c>
      <c r="DV35" s="3">
        <f>'[1]GovtExp (VDGM+VIGM)'!E34</f>
        <v>0</v>
      </c>
      <c r="DW35" s="3">
        <f>'[1]GovtExp (VDGM+VIGM)'!F34</f>
        <v>0</v>
      </c>
      <c r="DX35" s="3">
        <f>'[1]GovtExp (VDGM+VIGM)'!G34</f>
        <v>0</v>
      </c>
      <c r="DY35" s="3">
        <f>'[1]GovtExp (VDGM+VIGM)'!H34</f>
        <v>0</v>
      </c>
      <c r="DZ35" s="3">
        <f>'[1]GovtExp (VDGM+VIGM)'!I34</f>
        <v>0</v>
      </c>
      <c r="EA35" s="3">
        <f>'[1]GovtExp (VDGM+VIGM)'!J34</f>
        <v>0</v>
      </c>
      <c r="EB35" s="3">
        <f>'[1]GovtExp (VDGM+VIGM)'!K34</f>
        <v>0</v>
      </c>
      <c r="EC35" s="3">
        <f>'[1]GovtExp (VDGM+VIGM)'!L34</f>
        <v>0</v>
      </c>
      <c r="ED35" s="3">
        <f>'[1]GovtExp (VDGM+VIGM)'!M34</f>
        <v>0</v>
      </c>
      <c r="EE35" s="3">
        <f>'[1]GovtExp (VDGM+VIGM)'!N34</f>
        <v>0</v>
      </c>
      <c r="EF35" s="3">
        <f>[1]Export!C34</f>
        <v>7.8970538197609099E-7</v>
      </c>
      <c r="EG35" s="3">
        <f>[1]Export!D34</f>
        <v>8.9114973889081705E-6</v>
      </c>
      <c r="EH35" s="3">
        <f>[1]Export!E34</f>
        <v>5.30851393705234E-5</v>
      </c>
      <c r="EI35" s="3">
        <f>[1]Export!F34</f>
        <v>9.9999999747524292E-7</v>
      </c>
      <c r="EJ35" s="3">
        <f>[1]Export!G34</f>
        <v>3.8713318645022799E-4</v>
      </c>
      <c r="EK35" s="3">
        <f>[1]Export!H34</f>
        <v>7.3362643888685906E-5</v>
      </c>
      <c r="EL35" s="3">
        <f>[1]Export!I34</f>
        <v>1.50928084622137E-4</v>
      </c>
      <c r="EM35" s="3">
        <f>[1]Export!J34</f>
        <v>28.1259956359863</v>
      </c>
      <c r="EN35" s="3">
        <f>[1]Export!K34</f>
        <v>7.3836216926574698</v>
      </c>
      <c r="EO35" s="3">
        <f>[1]Export!L34</f>
        <v>1.20634183986112E-4</v>
      </c>
      <c r="EP35" s="3">
        <f>[1]Export!M34</f>
        <v>11.03648853302</v>
      </c>
      <c r="EQ35" s="3">
        <f>[1]Export!N34</f>
        <v>3.5888829231262198</v>
      </c>
      <c r="ER35" s="7">
        <f t="shared" si="1"/>
        <v>4153.0457376768818</v>
      </c>
      <c r="ES35" s="3">
        <f t="shared" si="2"/>
        <v>3968.9515173627065</v>
      </c>
      <c r="ET35">
        <v>3826.7098589730149</v>
      </c>
      <c r="EU35" s="7">
        <f t="shared" si="3"/>
        <v>4153.0457376768818</v>
      </c>
    </row>
    <row r="36" spans="1:151" x14ac:dyDescent="0.35">
      <c r="A36" s="1" t="s">
        <v>9</v>
      </c>
      <c r="B36" t="s">
        <v>17</v>
      </c>
      <c r="C36">
        <v>2.0716048311442102E-3</v>
      </c>
      <c r="D36">
        <v>5.1697296443720099E-10</v>
      </c>
      <c r="E36">
        <v>1.3737115077674399E-2</v>
      </c>
      <c r="F36">
        <v>8.7686385086271898E-5</v>
      </c>
      <c r="G36">
        <v>7.02650286257267E-5</v>
      </c>
      <c r="H36">
        <v>6.1700387854468604E-11</v>
      </c>
      <c r="I36">
        <v>1.9745607860386402E-3</v>
      </c>
      <c r="J36">
        <v>3.0177818794233101E-13</v>
      </c>
      <c r="K36">
        <v>0.226342648267746</v>
      </c>
      <c r="L36">
        <v>8.1645384852890899E-7</v>
      </c>
      <c r="M36">
        <v>1.5926707983017001</v>
      </c>
      <c r="N36">
        <v>4.7335699200630202E-2</v>
      </c>
      <c r="O36">
        <v>6.4899705350399003E-2</v>
      </c>
      <c r="P36">
        <v>2.4617600402621101E-8</v>
      </c>
      <c r="Q36">
        <v>0.238982528448105</v>
      </c>
      <c r="R36">
        <v>5.0638004206460297E-11</v>
      </c>
      <c r="S36">
        <v>16.381231307983398</v>
      </c>
      <c r="T36">
        <v>3.2646803447278203E-5</v>
      </c>
      <c r="U36">
        <v>128.64030456543</v>
      </c>
      <c r="V36">
        <v>92.185829162597699</v>
      </c>
      <c r="W36">
        <v>4.9213004112243697</v>
      </c>
      <c r="X36">
        <v>1.3960997193862599E-6</v>
      </c>
      <c r="Y36">
        <v>30.187759399414102</v>
      </c>
      <c r="Z36">
        <v>4.5565307082995299E-9</v>
      </c>
      <c r="AA36">
        <v>1.4635635539889299E-2</v>
      </c>
      <c r="AB36">
        <v>7.9526657259521003E-8</v>
      </c>
      <c r="AC36">
        <v>8.39064195752144E-2</v>
      </c>
      <c r="AD36">
        <v>3.3460117410868402E-3</v>
      </c>
      <c r="AE36">
        <v>6.0444967821240399E-3</v>
      </c>
      <c r="AF36">
        <v>7.8543962445110099E-9</v>
      </c>
      <c r="AG36">
        <v>6.2234140932560002E-3</v>
      </c>
      <c r="AH36">
        <v>4.5565891337862002E-11</v>
      </c>
      <c r="AI36">
        <v>4029.99365234375</v>
      </c>
      <c r="AJ36">
        <v>8.5840541869401897E-3</v>
      </c>
      <c r="AK36">
        <v>15208.16015625</v>
      </c>
      <c r="AL36">
        <v>1499.86926269531</v>
      </c>
      <c r="AM36">
        <v>3129.87231445313</v>
      </c>
      <c r="AN36">
        <v>1.6306268516928001E-3</v>
      </c>
      <c r="AO36">
        <v>4248.4208984375</v>
      </c>
      <c r="AP36">
        <v>3.1919128105073498E-6</v>
      </c>
      <c r="AQ36">
        <v>4.1756887435913104</v>
      </c>
      <c r="AR36">
        <v>4.5872957343817697E-6</v>
      </c>
      <c r="AS36">
        <v>7.9693055152893102</v>
      </c>
      <c r="AT36">
        <v>2.2644486427307098</v>
      </c>
      <c r="AU36">
        <v>0.49406781792640703</v>
      </c>
      <c r="AV36">
        <v>2.83458462035924E-7</v>
      </c>
      <c r="AW36">
        <v>1.95777404308319</v>
      </c>
      <c r="AX36">
        <v>9.6090924106562191E-10</v>
      </c>
      <c r="AY36">
        <v>4.5210103988647496</v>
      </c>
      <c r="AZ36">
        <v>4.6413083509833103E-6</v>
      </c>
      <c r="BA36">
        <v>23.7945442199707</v>
      </c>
      <c r="BB36">
        <v>12.398901939392101</v>
      </c>
      <c r="BC36">
        <v>1.2781629562377901</v>
      </c>
      <c r="BD36">
        <v>2.6528016405791298E-7</v>
      </c>
      <c r="BE36">
        <v>6.6794333457946804</v>
      </c>
      <c r="BF36">
        <v>1.91745619382289E-9</v>
      </c>
      <c r="BG36">
        <v>12.7710075378418</v>
      </c>
      <c r="BH36">
        <v>3.3644191717030502E-6</v>
      </c>
      <c r="BI36">
        <v>27.1490802764893</v>
      </c>
      <c r="BJ36">
        <v>0.73585897684097301</v>
      </c>
      <c r="BK36">
        <v>0.66346174478530895</v>
      </c>
      <c r="BL36">
        <v>6.65808840949467E-7</v>
      </c>
      <c r="BM36">
        <v>5.49375295639038</v>
      </c>
      <c r="BN36">
        <v>2.7213238329437701E-9</v>
      </c>
      <c r="BO36">
        <v>6.63490533828735</v>
      </c>
      <c r="BP36">
        <v>8.4022207147427295E-7</v>
      </c>
      <c r="BQ36">
        <v>52.642669677734403</v>
      </c>
      <c r="BR36">
        <v>37.792961120605497</v>
      </c>
      <c r="BS36">
        <v>1.1140167713165301</v>
      </c>
      <c r="BT36">
        <v>2.9903554832344499E-7</v>
      </c>
      <c r="BU36">
        <v>12.2146005630493</v>
      </c>
      <c r="BV36">
        <v>1.71605030185873E-9</v>
      </c>
      <c r="BW36">
        <v>8.2414150238037095E-2</v>
      </c>
      <c r="BX36">
        <v>7.8514232882298502E-5</v>
      </c>
      <c r="BY36">
        <v>1.5298440456390401</v>
      </c>
      <c r="BZ36">
        <v>2.19195508956909</v>
      </c>
      <c r="CA36">
        <v>5.8681778907775897</v>
      </c>
      <c r="CB36">
        <v>1.7546856270200799E-6</v>
      </c>
      <c r="CC36">
        <v>1.3117641210555999</v>
      </c>
      <c r="CD36">
        <v>9.7964625300761596E-10</v>
      </c>
      <c r="CE36">
        <v>20.126857757568398</v>
      </c>
      <c r="CF36">
        <v>4.8572077503194999E-5</v>
      </c>
      <c r="CG36">
        <v>111.160751342773</v>
      </c>
      <c r="CH36">
        <v>60.915164947509801</v>
      </c>
      <c r="CI36">
        <v>6.10917091369629</v>
      </c>
      <c r="CJ36">
        <v>1.8911373445007499E-6</v>
      </c>
      <c r="CK36">
        <v>26.614007949829102</v>
      </c>
      <c r="CL36">
        <v>6.4387406517596396E-9</v>
      </c>
      <c r="CM36">
        <v>90.638847351074205</v>
      </c>
      <c r="CN36">
        <v>2.5609679869376101E-4</v>
      </c>
      <c r="CO36">
        <v>1904.77111816406</v>
      </c>
      <c r="CP36">
        <v>382.943115234375</v>
      </c>
      <c r="CQ36">
        <v>119.492073059082</v>
      </c>
      <c r="CR36">
        <v>8.2008060417137999E-5</v>
      </c>
      <c r="CS36">
        <v>328.774658203125</v>
      </c>
      <c r="CT36">
        <v>2.3597902298888601E-8</v>
      </c>
      <c r="CU36" s="5">
        <f t="shared" si="0"/>
        <v>31676.221347094026</v>
      </c>
      <c r="CV36" s="2">
        <v>0.110052183270454</v>
      </c>
      <c r="CW36" s="2">
        <v>0.385780960321426</v>
      </c>
      <c r="CX36" s="2">
        <v>72.864082336425795</v>
      </c>
      <c r="CY36" s="2">
        <v>7.5493208132684196E-3</v>
      </c>
      <c r="CZ36" s="2">
        <v>3555.99072265625</v>
      </c>
      <c r="DA36" s="2">
        <v>1.8996453285217301</v>
      </c>
      <c r="DB36" s="2">
        <v>38.493598937988303</v>
      </c>
      <c r="DC36" s="2">
        <v>63.059715270996101</v>
      </c>
      <c r="DD36" s="2">
        <v>26.1024684906006</v>
      </c>
      <c r="DE36" s="2">
        <v>51.652397155761697</v>
      </c>
      <c r="DF36" s="2">
        <v>910.62738037109398</v>
      </c>
      <c r="DG36" s="2">
        <v>831.76959228515602</v>
      </c>
      <c r="DH36">
        <v>2.8986370563507098</v>
      </c>
      <c r="DI36">
        <v>13.471646308898899</v>
      </c>
      <c r="DJ36">
        <v>364.20343017578102</v>
      </c>
      <c r="DK36">
        <v>4.0773067474365199</v>
      </c>
      <c r="DL36">
        <v>1682.8414611816429</v>
      </c>
      <c r="DM36">
        <v>170.47787475585901</v>
      </c>
      <c r="DN36">
        <v>1819.41381835938</v>
      </c>
      <c r="DO36">
        <v>184.49085998535199</v>
      </c>
      <c r="DP36">
        <v>76.112380981445298</v>
      </c>
      <c r="DQ36">
        <v>12.3060703277588</v>
      </c>
      <c r="DR36">
        <v>10958.7998046875</v>
      </c>
      <c r="DS36">
        <v>40153.9921875</v>
      </c>
      <c r="DT36" s="3">
        <f>'[1]GovtExp (VDGM+VIGM)'!C35</f>
        <v>1.9660781249569698E-12</v>
      </c>
      <c r="DU36" s="3">
        <f>'[1]GovtExp (VDGM+VIGM)'!D35</f>
        <v>7.85620346555049E-10</v>
      </c>
      <c r="DV36" s="3">
        <f>'[1]GovtExp (VDGM+VIGM)'!E35</f>
        <v>1.56935908712796E-9</v>
      </c>
      <c r="DW36" s="3">
        <f>'[1]GovtExp (VDGM+VIGM)'!F35</f>
        <v>7.9783901707486406E-11</v>
      </c>
      <c r="DX36" s="3">
        <f>'[1]GovtExp (VDGM+VIGM)'!G35</f>
        <v>4.1388850659132004E-3</v>
      </c>
      <c r="DY36" s="3">
        <f>'[1]GovtExp (VDGM+VIGM)'!H35</f>
        <v>2.6034627578774799E-11</v>
      </c>
      <c r="DZ36" s="3">
        <f>'[1]GovtExp (VDGM+VIGM)'!I35</f>
        <v>8.3436135778214304E-10</v>
      </c>
      <c r="EA36" s="3">
        <f>'[1]GovtExp (VDGM+VIGM)'!J35</f>
        <v>1.8261666623331499E-9</v>
      </c>
      <c r="EB36" s="3">
        <f>'[1]GovtExp (VDGM+VIGM)'!K35</f>
        <v>5.4530741033786998E-10</v>
      </c>
      <c r="EC36" s="3">
        <f>'[1]GovtExp (VDGM+VIGM)'!L35</f>
        <v>4.3585948739099902E-10</v>
      </c>
      <c r="ED36" s="3">
        <f>'[1]GovtExp (VDGM+VIGM)'!M35</f>
        <v>8.6358005191300402E-9</v>
      </c>
      <c r="EE36" s="3">
        <f>'[1]GovtExp (VDGM+VIGM)'!N35</f>
        <v>9.00624712585341E-8</v>
      </c>
      <c r="EF36" s="3">
        <f>[1]Export!C35</f>
        <v>0.110709443688393</v>
      </c>
      <c r="EG36" s="3">
        <f>[1]Export!D35</f>
        <v>2.6283769607543901</v>
      </c>
      <c r="EH36" s="3">
        <f>[1]Export!E35</f>
        <v>320.73260498046898</v>
      </c>
      <c r="EI36" s="3">
        <f>[1]Export!F35</f>
        <v>0.12227158248424499</v>
      </c>
      <c r="EJ36" s="3">
        <f>[1]Export!G35</f>
        <v>1.40000001920271E-5</v>
      </c>
      <c r="EK36" s="3">
        <f>[1]Export!H35</f>
        <v>16.659784317016602</v>
      </c>
      <c r="EL36" s="3">
        <f>[1]Export!I35</f>
        <v>85.570205688476605</v>
      </c>
      <c r="EM36" s="3">
        <f>[1]Export!J35</f>
        <v>93.76708984375</v>
      </c>
      <c r="EN36" s="3">
        <f>[1]Export!K35</f>
        <v>126.18401336669901</v>
      </c>
      <c r="EO36" s="3">
        <f>[1]Export!L35</f>
        <v>57.8775444030762</v>
      </c>
      <c r="EP36" s="3">
        <f>[1]Export!M35</f>
        <v>1009.77136230469</v>
      </c>
      <c r="EQ36" s="3">
        <f>[1]Export!N35</f>
        <v>3455.25219726563</v>
      </c>
      <c r="ER36" s="7">
        <f t="shared" si="1"/>
        <v>97840.950123605202</v>
      </c>
      <c r="ES36" s="3">
        <f t="shared" si="2"/>
        <v>66164.728776511212</v>
      </c>
      <c r="ET36">
        <v>47091.16160508919</v>
      </c>
      <c r="EU36" s="7">
        <f t="shared" si="3"/>
        <v>97840.950123605231</v>
      </c>
    </row>
    <row r="37" spans="1:151" x14ac:dyDescent="0.35">
      <c r="A37" s="1" t="s">
        <v>9</v>
      </c>
      <c r="B37" t="s">
        <v>18</v>
      </c>
      <c r="C37">
        <v>2.53833354690869E-6</v>
      </c>
      <c r="D37">
        <v>1.32627377752215E-4</v>
      </c>
      <c r="E37">
        <v>5.0195970106869903E-4</v>
      </c>
      <c r="F37">
        <v>287.15798950195301</v>
      </c>
      <c r="G37">
        <v>2.07538320682943E-3</v>
      </c>
      <c r="H37">
        <v>5.2710348973050703E-4</v>
      </c>
      <c r="I37">
        <v>7.4201788902282697</v>
      </c>
      <c r="J37">
        <v>1.7772686481475799</v>
      </c>
      <c r="K37">
        <v>1.2619608241948301E-5</v>
      </c>
      <c r="L37">
        <v>4.6451995149254799E-4</v>
      </c>
      <c r="M37">
        <v>3.9628226659260701E-4</v>
      </c>
      <c r="N37">
        <v>0.20645086467266099</v>
      </c>
      <c r="O37">
        <v>1.9910521805286401E-2</v>
      </c>
      <c r="P37">
        <v>5.7342930404047397E-7</v>
      </c>
      <c r="Q37">
        <v>9.83575284481049E-2</v>
      </c>
      <c r="R37">
        <v>5.2748345769941798E-3</v>
      </c>
      <c r="S37">
        <v>1.0072649456560601E-3</v>
      </c>
      <c r="T37">
        <v>3.7402153015136698E-2</v>
      </c>
      <c r="U37">
        <v>5.9229068756103498</v>
      </c>
      <c r="V37">
        <v>1176.15173339844</v>
      </c>
      <c r="W37">
        <v>24.673585891723601</v>
      </c>
      <c r="X37">
        <v>1.93408236373216E-3</v>
      </c>
      <c r="Y37">
        <v>47.320980072021499</v>
      </c>
      <c r="Z37">
        <v>1243.46618652344</v>
      </c>
      <c r="AA37">
        <v>8.0805744040457496E-11</v>
      </c>
      <c r="AB37">
        <v>1.2296561546776299E-9</v>
      </c>
      <c r="AC37">
        <v>1.5077944226504801E-6</v>
      </c>
      <c r="AD37">
        <v>3.8209948688745499E-2</v>
      </c>
      <c r="AE37">
        <v>5.9122785387444301E-6</v>
      </c>
      <c r="AF37">
        <v>3.2289060314383297E-11</v>
      </c>
      <c r="AG37">
        <v>1.21536613733042E-5</v>
      </c>
      <c r="AH37">
        <v>3.1673483317717899E-4</v>
      </c>
      <c r="AI37">
        <v>2.40727942436934E-2</v>
      </c>
      <c r="AJ37">
        <v>66.058921813964801</v>
      </c>
      <c r="AK37">
        <v>3.9985389709472701</v>
      </c>
      <c r="AL37">
        <v>15997.4619140625</v>
      </c>
      <c r="AM37">
        <v>19.387773513793899</v>
      </c>
      <c r="AN37">
        <v>7.1380794048309298E-2</v>
      </c>
      <c r="AO37">
        <v>1642.40588378906</v>
      </c>
      <c r="AP37">
        <v>212.41786193847699</v>
      </c>
      <c r="AQ37">
        <v>3.8487381971208399E-5</v>
      </c>
      <c r="AR37">
        <v>1.41669611912221E-3</v>
      </c>
      <c r="AS37">
        <v>1.19514972902834E-3</v>
      </c>
      <c r="AT37">
        <v>0.62937074899673495</v>
      </c>
      <c r="AU37">
        <v>6.0670595616102198E-2</v>
      </c>
      <c r="AV37">
        <v>1.74884621628735E-6</v>
      </c>
      <c r="AW37">
        <v>0.29994198679924</v>
      </c>
      <c r="AX37">
        <v>1.32662458345294E-2</v>
      </c>
      <c r="AY37">
        <v>7.75019288994372E-4</v>
      </c>
      <c r="AZ37">
        <v>2.8527958318591101E-2</v>
      </c>
      <c r="BA37">
        <v>2.3607984185218801E-2</v>
      </c>
      <c r="BB37">
        <v>12.664234161376999</v>
      </c>
      <c r="BC37">
        <v>1.2199236154556301</v>
      </c>
      <c r="BD37">
        <v>3.5216864489484599E-5</v>
      </c>
      <c r="BE37">
        <v>6.0389204025268599</v>
      </c>
      <c r="BF37">
        <v>0.17082704603672</v>
      </c>
      <c r="BG37">
        <v>1.94901833310723E-3</v>
      </c>
      <c r="BH37">
        <v>7.1742117404937703E-2</v>
      </c>
      <c r="BI37">
        <v>6.0060236603021601E-2</v>
      </c>
      <c r="BJ37">
        <v>31.861497879028299</v>
      </c>
      <c r="BK37">
        <v>3.0705723762512198</v>
      </c>
      <c r="BL37">
        <v>8.8562264863867299E-5</v>
      </c>
      <c r="BM37">
        <v>15.188179969787599</v>
      </c>
      <c r="BN37">
        <v>0.57465833425521895</v>
      </c>
      <c r="BO37">
        <v>4.7486231778748301E-4</v>
      </c>
      <c r="BP37">
        <v>1.74663309007883E-2</v>
      </c>
      <c r="BQ37">
        <v>9.5665998756885501E-2</v>
      </c>
      <c r="BR37">
        <v>341.24761962890602</v>
      </c>
      <c r="BS37">
        <v>1.06480276584625</v>
      </c>
      <c r="BT37">
        <v>2.1588159142993401E-5</v>
      </c>
      <c r="BU37">
        <v>3.9467351436614999</v>
      </c>
      <c r="BV37">
        <v>17.1593723297119</v>
      </c>
      <c r="BW37">
        <v>3.1977359321899701E-4</v>
      </c>
      <c r="BX37">
        <v>1.1770913377404201E-2</v>
      </c>
      <c r="BY37">
        <v>9.7475862130522693E-3</v>
      </c>
      <c r="BZ37">
        <v>6.92317819595337</v>
      </c>
      <c r="CA37">
        <v>0.50334662199020397</v>
      </c>
      <c r="CB37">
        <v>1.7828167983679998E-5</v>
      </c>
      <c r="CC37">
        <v>2.5379621982574498</v>
      </c>
      <c r="CD37">
        <v>8.2492880523204803E-2</v>
      </c>
      <c r="CE37">
        <v>4.5401789247989698E-3</v>
      </c>
      <c r="CF37">
        <v>0.167121291160583</v>
      </c>
      <c r="CG37">
        <v>0.14640223979950001</v>
      </c>
      <c r="CH37">
        <v>74.582771301269503</v>
      </c>
      <c r="CI37">
        <v>7.1782631874084499</v>
      </c>
      <c r="CJ37">
        <v>2.06326367333531E-4</v>
      </c>
      <c r="CK37">
        <v>35.395053863525398</v>
      </c>
      <c r="CL37">
        <v>2.7022242546081499</v>
      </c>
      <c r="CM37">
        <v>4.2796000838279703E-2</v>
      </c>
      <c r="CN37">
        <v>1.57544386386871</v>
      </c>
      <c r="CO37">
        <v>6.53373050689697</v>
      </c>
      <c r="CP37">
        <v>6149.3798828125</v>
      </c>
      <c r="CQ37">
        <v>87.839912414550795</v>
      </c>
      <c r="CR37">
        <v>4.3171467259526296E-3</v>
      </c>
      <c r="CS37">
        <v>379.10687255859398</v>
      </c>
      <c r="CT37">
        <v>1115.26171875</v>
      </c>
      <c r="CU37" s="5">
        <f t="shared" si="0"/>
        <v>29041.633927495066</v>
      </c>
      <c r="CV37" s="2">
        <v>0</v>
      </c>
      <c r="CW37" s="2">
        <v>0</v>
      </c>
      <c r="CX37" s="2">
        <v>0</v>
      </c>
      <c r="CY37" s="2">
        <v>0</v>
      </c>
      <c r="CZ37" s="2">
        <v>3.0867071151733398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1.8018463742919299E-4</v>
      </c>
      <c r="DG37" s="2">
        <v>1.3989399187266801E-2</v>
      </c>
      <c r="DH37">
        <v>0</v>
      </c>
      <c r="DI37">
        <v>0</v>
      </c>
      <c r="DJ37">
        <v>0</v>
      </c>
      <c r="DK37">
        <v>0</v>
      </c>
      <c r="DL37">
        <v>5.3697183728218099E-2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 s="3">
        <f>'[1]GovtExp (VDGM+VIGM)'!C36</f>
        <v>0</v>
      </c>
      <c r="DU37" s="3">
        <f>'[1]GovtExp (VDGM+VIGM)'!D36</f>
        <v>0</v>
      </c>
      <c r="DV37" s="3">
        <f>'[1]GovtExp (VDGM+VIGM)'!E36</f>
        <v>0</v>
      </c>
      <c r="DW37" s="3">
        <f>'[1]GovtExp (VDGM+VIGM)'!F36</f>
        <v>0</v>
      </c>
      <c r="DX37" s="3">
        <f>'[1]GovtExp (VDGM+VIGM)'!G36</f>
        <v>2.90425845150821E-7</v>
      </c>
      <c r="DY37" s="3">
        <f>'[1]GovtExp (VDGM+VIGM)'!H36</f>
        <v>0</v>
      </c>
      <c r="DZ37" s="3">
        <f>'[1]GovtExp (VDGM+VIGM)'!I36</f>
        <v>0</v>
      </c>
      <c r="EA37" s="3">
        <f>'[1]GovtExp (VDGM+VIGM)'!J36</f>
        <v>0</v>
      </c>
      <c r="EB37" s="3">
        <f>'[1]GovtExp (VDGM+VIGM)'!K36</f>
        <v>0</v>
      </c>
      <c r="EC37" s="3">
        <f>'[1]GovtExp (VDGM+VIGM)'!L36</f>
        <v>0</v>
      </c>
      <c r="ED37" s="3">
        <f>'[1]GovtExp (VDGM+VIGM)'!M36</f>
        <v>0</v>
      </c>
      <c r="EE37" s="3">
        <f>'[1]GovtExp (VDGM+VIGM)'!N36</f>
        <v>4.8228066873434701E-8</v>
      </c>
      <c r="EF37" s="3">
        <f>[1]Export!C36</f>
        <v>284.47665405273398</v>
      </c>
      <c r="EG37" s="3">
        <f>[1]Export!D36</f>
        <v>0.31186959147453303</v>
      </c>
      <c r="EH37" s="3">
        <f>[1]Export!E36</f>
        <v>2313.4150390625</v>
      </c>
      <c r="EI37" s="3">
        <f>[1]Export!F36</f>
        <v>3.7964750081300701E-2</v>
      </c>
      <c r="EJ37" s="3">
        <f>[1]Export!G36</f>
        <v>3.99999998990097E-6</v>
      </c>
      <c r="EK37" s="3">
        <f>[1]Export!H36</f>
        <v>0.784185171127319</v>
      </c>
      <c r="EL37" s="3">
        <f>[1]Export!I36</f>
        <v>17.942308425903299</v>
      </c>
      <c r="EM37" s="3">
        <f>[1]Export!J36</f>
        <v>43.061851501464801</v>
      </c>
      <c r="EN37" s="3">
        <f>[1]Export!K36</f>
        <v>347.90841674804699</v>
      </c>
      <c r="EO37" s="3">
        <f>[1]Export!L36</f>
        <v>9.1239795684814506</v>
      </c>
      <c r="EP37" s="3">
        <f>[1]Export!M36</f>
        <v>95.138511657714801</v>
      </c>
      <c r="EQ37" s="3">
        <f>[1]Export!N36</f>
        <v>7062.96142578125</v>
      </c>
      <c r="ER37" s="7">
        <f t="shared" si="1"/>
        <v>39219.950712027225</v>
      </c>
      <c r="ES37" s="3">
        <f t="shared" si="2"/>
        <v>10178.316784532159</v>
      </c>
      <c r="ET37">
        <v>-1839.8784755113027</v>
      </c>
      <c r="EU37" s="7">
        <f t="shared" si="3"/>
        <v>39219.950712027225</v>
      </c>
    </row>
    <row r="38" spans="1:151" x14ac:dyDescent="0.35">
      <c r="A38" s="1" t="s">
        <v>9</v>
      </c>
      <c r="B38" t="s">
        <v>19</v>
      </c>
      <c r="C38">
        <v>1.5114753507077699E-2</v>
      </c>
      <c r="D38">
        <v>9.8058272612888707E-10</v>
      </c>
      <c r="E38">
        <v>6.8374827504158006E-2</v>
      </c>
      <c r="F38">
        <v>3.3669031690806198E-3</v>
      </c>
      <c r="G38">
        <v>8.4308796795085105E-4</v>
      </c>
      <c r="H38">
        <v>1.1740795002879201E-8</v>
      </c>
      <c r="I38">
        <v>2.22436226904392E-2</v>
      </c>
      <c r="J38">
        <v>4.1233304964860603E-11</v>
      </c>
      <c r="K38">
        <v>1.43993139266968</v>
      </c>
      <c r="L38">
        <v>1.06608531780239E-7</v>
      </c>
      <c r="M38">
        <v>50.467067718505902</v>
      </c>
      <c r="N38">
        <v>1.1224224567413299</v>
      </c>
      <c r="O38">
        <v>0.132545441389084</v>
      </c>
      <c r="P38">
        <v>2.2057294302157999E-7</v>
      </c>
      <c r="Q38">
        <v>3.5126748085021999</v>
      </c>
      <c r="R38">
        <v>4.1352214985579402E-9</v>
      </c>
      <c r="S38">
        <v>46.2937202453613</v>
      </c>
      <c r="T38">
        <v>3.1671579563408201E-6</v>
      </c>
      <c r="U38">
        <v>818.79864501953102</v>
      </c>
      <c r="V38">
        <v>81.653732299804702</v>
      </c>
      <c r="W38">
        <v>6.8584189414978001</v>
      </c>
      <c r="X38">
        <v>3.6690471461042802E-5</v>
      </c>
      <c r="Y38">
        <v>184.83355712890599</v>
      </c>
      <c r="Z38">
        <v>1.3794627307106601E-7</v>
      </c>
      <c r="AA38">
        <v>4.0766643360257097E-3</v>
      </c>
      <c r="AB38">
        <v>6.18485884729125E-9</v>
      </c>
      <c r="AC38">
        <v>0.13184130191803001</v>
      </c>
      <c r="AD38">
        <v>7.0432509528472998E-4</v>
      </c>
      <c r="AE38">
        <v>2.43370232055895E-4</v>
      </c>
      <c r="AF38">
        <v>5.5254187003583899E-8</v>
      </c>
      <c r="AG38">
        <v>2.3663811385631599E-2</v>
      </c>
      <c r="AH38">
        <v>2.3790500125464601E-10</v>
      </c>
      <c r="AI38">
        <v>1309.63830566406</v>
      </c>
      <c r="AJ38">
        <v>2.4362581316381702E-3</v>
      </c>
      <c r="AK38">
        <v>18496.490234375</v>
      </c>
      <c r="AL38">
        <v>1613.74438476563</v>
      </c>
      <c r="AM38">
        <v>127.855926513672</v>
      </c>
      <c r="AN38">
        <v>2.3358238395303501E-3</v>
      </c>
      <c r="AO38">
        <v>3830.49780273438</v>
      </c>
      <c r="AP38">
        <v>1.9144213001709399E-4</v>
      </c>
      <c r="AQ38">
        <v>5.1200242042541504</v>
      </c>
      <c r="AR38">
        <v>3.3725561365827198E-7</v>
      </c>
      <c r="AS38">
        <v>30.6395454406738</v>
      </c>
      <c r="AT38">
        <v>1.96375048160553</v>
      </c>
      <c r="AU38">
        <v>0.33509612083435097</v>
      </c>
      <c r="AV38">
        <v>4.00495036956272E-6</v>
      </c>
      <c r="AW38">
        <v>8.8964900970459002</v>
      </c>
      <c r="AX38">
        <v>1.4363162215147401E-8</v>
      </c>
      <c r="AY38">
        <v>35.3159370422363</v>
      </c>
      <c r="AZ38">
        <v>2.3586239876749502E-6</v>
      </c>
      <c r="BA38">
        <v>136.35342407226599</v>
      </c>
      <c r="BB38">
        <v>4.9631209373474103</v>
      </c>
      <c r="BC38">
        <v>1.80215704441071</v>
      </c>
      <c r="BD38">
        <v>2.7978125217487101E-5</v>
      </c>
      <c r="BE38">
        <v>47.530410766601598</v>
      </c>
      <c r="BF38">
        <v>9.8172762363901698E-8</v>
      </c>
      <c r="BG38">
        <v>53.733467102050803</v>
      </c>
      <c r="BH38">
        <v>3.5512041449692299E-6</v>
      </c>
      <c r="BI38">
        <v>453.97317504882801</v>
      </c>
      <c r="BJ38">
        <v>16.0286769866943</v>
      </c>
      <c r="BK38">
        <v>3.26044774055481</v>
      </c>
      <c r="BL38">
        <v>3.7497480661841103E-5</v>
      </c>
      <c r="BM38">
        <v>86.111770629882798</v>
      </c>
      <c r="BN38">
        <v>1.4771254086554101E-7</v>
      </c>
      <c r="BO38">
        <v>16.5507411956787</v>
      </c>
      <c r="BP38">
        <v>1.2406171663314999E-6</v>
      </c>
      <c r="BQ38">
        <v>97.586982727050795</v>
      </c>
      <c r="BR38">
        <v>2.4687774181365998</v>
      </c>
      <c r="BS38">
        <v>0.85640013217926003</v>
      </c>
      <c r="BT38">
        <v>1.3464336007018601E-5</v>
      </c>
      <c r="BU38">
        <v>22.991161346435501</v>
      </c>
      <c r="BV38">
        <v>5.1166946235525803E-8</v>
      </c>
      <c r="BW38">
        <v>0.79287236928939797</v>
      </c>
      <c r="BX38">
        <v>6.0957518144277895E-8</v>
      </c>
      <c r="BY38">
        <v>6.2523508071899396</v>
      </c>
      <c r="BZ38">
        <v>0.113926574587822</v>
      </c>
      <c r="CA38">
        <v>4.0863364934921299E-2</v>
      </c>
      <c r="CB38">
        <v>6.1812784224457605E-7</v>
      </c>
      <c r="CC38">
        <v>1.09727251529694</v>
      </c>
      <c r="CD38">
        <v>2.4906077200625999E-9</v>
      </c>
      <c r="CE38">
        <v>63.557376861572301</v>
      </c>
      <c r="CF38">
        <v>4.61527952211327E-6</v>
      </c>
      <c r="CG38">
        <v>254.05712890625</v>
      </c>
      <c r="CH38">
        <v>9.6488676071166992</v>
      </c>
      <c r="CI38">
        <v>3.2802047729492201</v>
      </c>
      <c r="CJ38">
        <v>5.3825824579689699E-5</v>
      </c>
      <c r="CK38">
        <v>87.740013122558594</v>
      </c>
      <c r="CL38">
        <v>1.9188168209893801E-7</v>
      </c>
      <c r="CM38">
        <v>136.58712768554699</v>
      </c>
      <c r="CN38">
        <v>1.8948991055367501E-5</v>
      </c>
      <c r="CO38">
        <v>1458.98132324219</v>
      </c>
      <c r="CP38">
        <v>79.186462402343807</v>
      </c>
      <c r="CQ38">
        <v>12.4043016433716</v>
      </c>
      <c r="CR38">
        <v>1.94738851860166E-4</v>
      </c>
      <c r="CS38">
        <v>343.392822265625</v>
      </c>
      <c r="CT38">
        <v>1.5562679891445401E-6</v>
      </c>
      <c r="CU38" s="5">
        <f t="shared" si="0"/>
        <v>30057.229682077166</v>
      </c>
      <c r="CV38" s="2">
        <v>0.71954774856567405</v>
      </c>
      <c r="CW38" s="2">
        <v>1.2630753517150899</v>
      </c>
      <c r="CX38" s="2">
        <v>484.82003784179699</v>
      </c>
      <c r="CY38" s="2">
        <v>0.445406764745712</v>
      </c>
      <c r="CZ38" s="2">
        <v>10839.052734375</v>
      </c>
      <c r="DA38" s="2">
        <v>100.29051208496099</v>
      </c>
      <c r="DB38" s="2">
        <v>440.66513061523398</v>
      </c>
      <c r="DC38" s="2">
        <v>565.65612792968795</v>
      </c>
      <c r="DD38" s="2">
        <v>289.45520019531301</v>
      </c>
      <c r="DE38" s="2">
        <v>25.615730285644499</v>
      </c>
      <c r="DF38" s="2">
        <v>1531.18347167969</v>
      </c>
      <c r="DG38" s="2">
        <v>4267.34716796875</v>
      </c>
      <c r="DH38">
        <v>0.72350090742111195</v>
      </c>
      <c r="DI38">
        <v>18.8431186676025</v>
      </c>
      <c r="DJ38">
        <v>22.70094871521</v>
      </c>
      <c r="DK38">
        <v>5.6549272537231401</v>
      </c>
      <c r="DL38">
        <v>21.322966930283272</v>
      </c>
      <c r="DM38">
        <v>27.145879745483398</v>
      </c>
      <c r="DN38">
        <v>9.9597148895263707</v>
      </c>
      <c r="DO38">
        <v>30.62672996521</v>
      </c>
      <c r="DP38">
        <v>33.954086303710902</v>
      </c>
      <c r="DQ38">
        <v>19.789657592773398</v>
      </c>
      <c r="DR38">
        <v>270.74011230468801</v>
      </c>
      <c r="DS38">
        <v>5536.43017578125</v>
      </c>
      <c r="DT38" s="3">
        <f>'[1]GovtExp (VDGM+VIGM)'!C37</f>
        <v>1.176739147013E-6</v>
      </c>
      <c r="DU38" s="3">
        <f>'[1]GovtExp (VDGM+VIGM)'!D37</f>
        <v>3.73459585034652E-7</v>
      </c>
      <c r="DV38" s="3">
        <f>'[1]GovtExp (VDGM+VIGM)'!E37</f>
        <v>1.4676434220746201E-3</v>
      </c>
      <c r="DW38" s="3">
        <f>'[1]GovtExp (VDGM+VIGM)'!F37</f>
        <v>7.88824991104775E-7</v>
      </c>
      <c r="DX38" s="3">
        <f>'[1]GovtExp (VDGM+VIGM)'!G37</f>
        <v>7.8043095767498002E-2</v>
      </c>
      <c r="DY38" s="3">
        <f>'[1]GovtExp (VDGM+VIGM)'!H37</f>
        <v>4.18497045757249E-4</v>
      </c>
      <c r="DZ38" s="3">
        <f>'[1]GovtExp (VDGM+VIGM)'!I37</f>
        <v>1.54053536243737E-3</v>
      </c>
      <c r="EA38" s="3">
        <f>'[1]GovtExp (VDGM+VIGM)'!J37</f>
        <v>1.3368524378165601E-3</v>
      </c>
      <c r="EB38" s="3">
        <f>'[1]GovtExp (VDGM+VIGM)'!K37</f>
        <v>5.9901550412177996E-4</v>
      </c>
      <c r="EC38" s="3">
        <f>'[1]GovtExp (VDGM+VIGM)'!L37</f>
        <v>1.67582009453326E-4</v>
      </c>
      <c r="ED38" s="3">
        <f>'[1]GovtExp (VDGM+VIGM)'!M37</f>
        <v>7.1921343915164497E-3</v>
      </c>
      <c r="EE38" s="3">
        <f>'[1]GovtExp (VDGM+VIGM)'!N37</f>
        <v>4.9937041476368904E-3</v>
      </c>
      <c r="EF38" s="3">
        <f>[1]Export!C37</f>
        <v>0.75441962480545</v>
      </c>
      <c r="EG38" s="3">
        <f>[1]Export!D37</f>
        <v>45.969875335693402</v>
      </c>
      <c r="EH38" s="3">
        <f>[1]Export!E37</f>
        <v>1542.03686523438</v>
      </c>
      <c r="EI38" s="3">
        <f>[1]Export!F37</f>
        <v>0.58804166316986095</v>
      </c>
      <c r="EJ38" s="3">
        <f>[1]Export!G37</f>
        <v>7.99999997980194E-6</v>
      </c>
      <c r="EK38" s="3">
        <f>[1]Export!H37</f>
        <v>136.258377075195</v>
      </c>
      <c r="EL38" s="3">
        <f>[1]Export!I37</f>
        <v>583.08679199218795</v>
      </c>
      <c r="EM38" s="3">
        <f>[1]Export!J37</f>
        <v>1062.2431640625</v>
      </c>
      <c r="EN38" s="3">
        <f>[1]Export!K37</f>
        <v>359.65463256835898</v>
      </c>
      <c r="EO38" s="3">
        <f>[1]Export!L37</f>
        <v>31.431432723998999</v>
      </c>
      <c r="EP38" s="3">
        <f>[1]Export!M37</f>
        <v>1743.47216796875</v>
      </c>
      <c r="EQ38" s="3">
        <f>[1]Export!N37</f>
        <v>5311.7294921875</v>
      </c>
      <c r="ER38" s="7">
        <f t="shared" si="1"/>
        <v>65418.956673810804</v>
      </c>
      <c r="ES38" s="3">
        <f t="shared" si="2"/>
        <v>35361.726991733638</v>
      </c>
      <c r="ET38">
        <v>17443.4403179656</v>
      </c>
      <c r="EU38" s="7">
        <f t="shared" si="3"/>
        <v>65418.956673810804</v>
      </c>
    </row>
    <row r="39" spans="1:151" x14ac:dyDescent="0.35">
      <c r="A39" s="1" t="s">
        <v>9</v>
      </c>
      <c r="B39" t="s">
        <v>20</v>
      </c>
      <c r="C39">
        <v>0.52870362997055098</v>
      </c>
      <c r="D39">
        <v>1.6979973763227501E-2</v>
      </c>
      <c r="E39">
        <v>0.24501696228980999</v>
      </c>
      <c r="F39">
        <v>4.8527941703796396</v>
      </c>
      <c r="G39">
        <v>4.0524206161498997</v>
      </c>
      <c r="H39">
        <v>0.57909625768661499</v>
      </c>
      <c r="I39">
        <v>1.8782942295074501</v>
      </c>
      <c r="J39">
        <v>1.3658951967954599E-2</v>
      </c>
      <c r="K39">
        <v>0.53219497203826904</v>
      </c>
      <c r="L39">
        <v>4.52327057719231E-2</v>
      </c>
      <c r="M39">
        <v>1.50082015991211</v>
      </c>
      <c r="N39">
        <v>8.4762697219848597</v>
      </c>
      <c r="O39">
        <v>15.175004959106399</v>
      </c>
      <c r="P39">
        <v>0.29050466418266302</v>
      </c>
      <c r="Q39">
        <v>17.981855392456101</v>
      </c>
      <c r="R39">
        <v>4.4406665438145899E-6</v>
      </c>
      <c r="S39">
        <v>68.961265563964801</v>
      </c>
      <c r="T39">
        <v>3.7825238704681401</v>
      </c>
      <c r="U39">
        <v>70.164505004882798</v>
      </c>
      <c r="V39">
        <v>794.12762451171898</v>
      </c>
      <c r="W39">
        <v>863.34191894531295</v>
      </c>
      <c r="X39">
        <v>164.13223266601599</v>
      </c>
      <c r="Y39">
        <v>455.35189819335898</v>
      </c>
      <c r="Z39">
        <v>3.8824324607849099</v>
      </c>
      <c r="AA39">
        <v>3.4040667116641998E-2</v>
      </c>
      <c r="AB39">
        <v>4.7893701121211104E-3</v>
      </c>
      <c r="AC39">
        <v>5.7855690829455896E-3</v>
      </c>
      <c r="AD39">
        <v>0.14117625355720501</v>
      </c>
      <c r="AE39">
        <v>5.6140948086976998E-2</v>
      </c>
      <c r="AF39">
        <v>0.274498671293259</v>
      </c>
      <c r="AG39">
        <v>5.1227699965238599E-2</v>
      </c>
      <c r="AH39">
        <v>6.6247046925127498E-3</v>
      </c>
      <c r="AI39">
        <v>1175.62805175781</v>
      </c>
      <c r="AJ39">
        <v>113.08807373046901</v>
      </c>
      <c r="AK39">
        <v>944.05706787109398</v>
      </c>
      <c r="AL39">
        <v>25010.583984375</v>
      </c>
      <c r="AM39">
        <v>13497.5146484375</v>
      </c>
      <c r="AN39">
        <v>8274.9423828125</v>
      </c>
      <c r="AO39">
        <v>17689.65234375</v>
      </c>
      <c r="AP39">
        <v>614.56311035156295</v>
      </c>
      <c r="AQ39">
        <v>6.85231590270996</v>
      </c>
      <c r="AR39">
        <v>0.88182914257049605</v>
      </c>
      <c r="AS39">
        <v>5.06585693359375</v>
      </c>
      <c r="AT39">
        <v>55.4189643859863</v>
      </c>
      <c r="AU39">
        <v>75.026329040527301</v>
      </c>
      <c r="AV39">
        <v>44.893550872802699</v>
      </c>
      <c r="AW39">
        <v>58.0230102539063</v>
      </c>
      <c r="AX39">
        <v>1.0682067871093801</v>
      </c>
      <c r="AY39">
        <v>614.44982910156295</v>
      </c>
      <c r="AZ39">
        <v>65.233909606933594</v>
      </c>
      <c r="BA39">
        <v>152.29010009765599</v>
      </c>
      <c r="BB39">
        <v>3268.1025390625</v>
      </c>
      <c r="BC39">
        <v>1615.45080566406</v>
      </c>
      <c r="BD39">
        <v>3630.021484375</v>
      </c>
      <c r="BE39">
        <v>1045.75170898438</v>
      </c>
      <c r="BF39">
        <v>87.463325500488295</v>
      </c>
      <c r="BG39">
        <v>177.93884277343801</v>
      </c>
      <c r="BH39">
        <v>22.265819549560501</v>
      </c>
      <c r="BI39">
        <v>103.610244750977</v>
      </c>
      <c r="BJ39">
        <v>1149.30029296875</v>
      </c>
      <c r="BK39">
        <v>1042.11083984375</v>
      </c>
      <c r="BL39">
        <v>1177.36840820313</v>
      </c>
      <c r="BM39">
        <v>1057.01550292969</v>
      </c>
      <c r="BN39">
        <v>28.150083541870099</v>
      </c>
      <c r="BO39">
        <v>13.2932634353638</v>
      </c>
      <c r="BP39">
        <v>1.30437135696411</v>
      </c>
      <c r="BQ39">
        <v>33.993473052978501</v>
      </c>
      <c r="BR39">
        <v>255.66535949707</v>
      </c>
      <c r="BS39">
        <v>350.39028930664102</v>
      </c>
      <c r="BT39">
        <v>33.991127014160199</v>
      </c>
      <c r="BU39">
        <v>413.94699096679699</v>
      </c>
      <c r="BV39">
        <v>0.74015682935714699</v>
      </c>
      <c r="BW39">
        <v>0.44908750057220498</v>
      </c>
      <c r="BX39">
        <v>3.3924140036106103E-2</v>
      </c>
      <c r="BY39">
        <v>1.1213732957839999</v>
      </c>
      <c r="BZ39">
        <v>7.0749535560607901</v>
      </c>
      <c r="CA39">
        <v>12.220263481140099</v>
      </c>
      <c r="CB39">
        <v>0.22156842052936601</v>
      </c>
      <c r="CC39">
        <v>13.4798488616943</v>
      </c>
      <c r="CD39">
        <v>3.2815293525345602E-4</v>
      </c>
      <c r="CE39">
        <v>616.87750244140602</v>
      </c>
      <c r="CF39">
        <v>40.962600708007798</v>
      </c>
      <c r="CG39">
        <v>437.384765625</v>
      </c>
      <c r="CH39">
        <v>7021.6787109375</v>
      </c>
      <c r="CI39">
        <v>8719.4541015625</v>
      </c>
      <c r="CJ39">
        <v>1710.88244628906</v>
      </c>
      <c r="CK39">
        <v>5572.5029296875</v>
      </c>
      <c r="CL39">
        <v>40.633632659912102</v>
      </c>
      <c r="CM39">
        <v>692.21185302734398</v>
      </c>
      <c r="CN39">
        <v>49.809371948242202</v>
      </c>
      <c r="CO39">
        <v>303.07366943359398</v>
      </c>
      <c r="CP39">
        <v>6226.60107421875</v>
      </c>
      <c r="CQ39">
        <v>7511.2646484375</v>
      </c>
      <c r="CR39">
        <v>2462.09130859375</v>
      </c>
      <c r="CS39">
        <v>3194.24926757813</v>
      </c>
      <c r="CT39">
        <v>58.887607574462898</v>
      </c>
      <c r="CU39" s="5">
        <f t="shared" si="0"/>
        <v>131080.76286985786</v>
      </c>
      <c r="CV39" s="2">
        <v>0.25227525830268899</v>
      </c>
      <c r="CW39" s="2">
        <v>2.6154233142733602E-2</v>
      </c>
      <c r="CX39" s="2">
        <v>470.10336303710898</v>
      </c>
      <c r="CY39" s="2">
        <v>7.8845594543963703E-4</v>
      </c>
      <c r="CZ39" s="2">
        <v>11588.009765625</v>
      </c>
      <c r="DA39" s="2">
        <v>44.426921844482401</v>
      </c>
      <c r="DB39" s="2">
        <v>633.85693359375</v>
      </c>
      <c r="DC39" s="2">
        <v>546.8291015625</v>
      </c>
      <c r="DD39" s="2">
        <v>74.756652832031307</v>
      </c>
      <c r="DE39" s="2">
        <v>0.15316163003444699</v>
      </c>
      <c r="DF39" s="2">
        <v>1929.73950195313</v>
      </c>
      <c r="DG39" s="2">
        <v>1889.80395507813</v>
      </c>
      <c r="DH39">
        <v>3.1068413518369198E-3</v>
      </c>
      <c r="DI39">
        <v>4.9566999077796901E-3</v>
      </c>
      <c r="DJ39">
        <v>1.1444110870361299</v>
      </c>
      <c r="DK39">
        <v>3.79235087893903E-3</v>
      </c>
      <c r="DL39">
        <v>3.2283747196197599</v>
      </c>
      <c r="DM39">
        <v>0.32084974646568298</v>
      </c>
      <c r="DN39">
        <v>0.491076320409775</v>
      </c>
      <c r="DO39">
        <v>1.3536807298660301</v>
      </c>
      <c r="DP39">
        <v>3.06957912445068</v>
      </c>
      <c r="DQ39">
        <v>0.46345680952072099</v>
      </c>
      <c r="DR39">
        <v>32.287960052490199</v>
      </c>
      <c r="DS39">
        <v>1505.49597167969</v>
      </c>
      <c r="DT39" s="3">
        <f>'[1]GovtExp (VDGM+VIGM)'!C38</f>
        <v>6.3386842441559605E-8</v>
      </c>
      <c r="DU39" s="3">
        <f>'[1]GovtExp (VDGM+VIGM)'!D38</f>
        <v>1.5937795083686998E-8</v>
      </c>
      <c r="DV39" s="3">
        <f>'[1]GovtExp (VDGM+VIGM)'!E38</f>
        <v>2.2647668083664E-4</v>
      </c>
      <c r="DW39" s="3">
        <f>'[1]GovtExp (VDGM+VIGM)'!F38</f>
        <v>3.62112813692694E-12</v>
      </c>
      <c r="DX39" s="3">
        <f>'[1]GovtExp (VDGM+VIGM)'!G38</f>
        <v>4.1892672888934604E-3</v>
      </c>
      <c r="DY39" s="3">
        <f>'[1]GovtExp (VDGM+VIGM)'!H38</f>
        <v>2.24915256694658E-5</v>
      </c>
      <c r="DZ39" s="3">
        <f>'[1]GovtExp (VDGM+VIGM)'!I38</f>
        <v>4.38311893958598E-4</v>
      </c>
      <c r="EA39" s="3">
        <f>'[1]GovtExp (VDGM+VIGM)'!J38</f>
        <v>3.1377017148770397E-4</v>
      </c>
      <c r="EB39" s="3">
        <f>'[1]GovtExp (VDGM+VIGM)'!K38</f>
        <v>3.6389883462106802E-5</v>
      </c>
      <c r="EC39" s="3">
        <f>'[1]GovtExp (VDGM+VIGM)'!L38</f>
        <v>6.4604520844113696E-8</v>
      </c>
      <c r="ED39" s="3">
        <f>'[1]GovtExp (VDGM+VIGM)'!M38</f>
        <v>1.1483173584565501E-3</v>
      </c>
      <c r="EE39" s="3">
        <f>'[1]GovtExp (VDGM+VIGM)'!N38</f>
        <v>7.7306939056143197E-4</v>
      </c>
      <c r="EF39" s="3">
        <f>[1]Export!C38</f>
        <v>11.9885768890381</v>
      </c>
      <c r="EG39" s="3">
        <f>[1]Export!D38</f>
        <v>40.151626586914098</v>
      </c>
      <c r="EH39" s="3">
        <f>[1]Export!E38</f>
        <v>2709.69165039063</v>
      </c>
      <c r="EI39" s="3">
        <f>[1]Export!F38</f>
        <v>0.59068524837493896</v>
      </c>
      <c r="EJ39" s="3">
        <f>[1]Export!G38</f>
        <v>7.99999997980194E-6</v>
      </c>
      <c r="EK39" s="3">
        <f>[1]Export!H38</f>
        <v>270.27639770507801</v>
      </c>
      <c r="EL39" s="3">
        <f>[1]Export!I38</f>
        <v>10595.1513671875</v>
      </c>
      <c r="EM39" s="3">
        <f>[1]Export!J38</f>
        <v>4752.30859375</v>
      </c>
      <c r="EN39" s="3">
        <f>[1]Export!K38</f>
        <v>1083.24755859375</v>
      </c>
      <c r="EO39" s="3">
        <f>[1]Export!L38</f>
        <v>31.863386154174801</v>
      </c>
      <c r="EP39" s="3">
        <f>[1]Export!M38</f>
        <v>23568.90234375</v>
      </c>
      <c r="EQ39" s="3">
        <f>[1]Export!N38</f>
        <v>20601.916015625</v>
      </c>
      <c r="ER39" s="7">
        <f t="shared" si="1"/>
        <v>213472.68401924163</v>
      </c>
      <c r="ES39" s="3">
        <f t="shared" si="2"/>
        <v>82391.921149383837</v>
      </c>
      <c r="ET39">
        <v>13342.847493145335</v>
      </c>
      <c r="EU39" s="7">
        <f t="shared" si="3"/>
        <v>213472.68401924171</v>
      </c>
    </row>
    <row r="40" spans="1:151" x14ac:dyDescent="0.35">
      <c r="A40" s="1" t="s">
        <v>9</v>
      </c>
      <c r="B40" t="s">
        <v>21</v>
      </c>
      <c r="C40">
        <v>8.6658578366041201E-3</v>
      </c>
      <c r="D40">
        <v>2.04229298979044E-2</v>
      </c>
      <c r="E40">
        <v>0.10417202860117</v>
      </c>
      <c r="F40">
        <v>0.27810409665107699</v>
      </c>
      <c r="G40">
        <v>1.1532509326934799</v>
      </c>
      <c r="H40">
        <v>3.8588907569646801E-2</v>
      </c>
      <c r="I40">
        <v>2.3649990558624299</v>
      </c>
      <c r="J40">
        <v>4.5232573756948103E-4</v>
      </c>
      <c r="K40">
        <v>9.6670184284448606E-3</v>
      </c>
      <c r="L40">
        <v>1.5912627801299099E-2</v>
      </c>
      <c r="M40">
        <v>1.7471319064497899E-2</v>
      </c>
      <c r="N40">
        <v>0.60505890846252397</v>
      </c>
      <c r="O40">
        <v>4.5171413421630904</v>
      </c>
      <c r="P40">
        <v>1.7316909506917E-2</v>
      </c>
      <c r="Q40">
        <v>1.69753098487854</v>
      </c>
      <c r="R40">
        <v>1.6645711730234301E-4</v>
      </c>
      <c r="S40">
        <v>2.7134039402008101</v>
      </c>
      <c r="T40">
        <v>3.4196152687072798</v>
      </c>
      <c r="U40">
        <v>9.7791576385497994</v>
      </c>
      <c r="V40">
        <v>60.743614196777301</v>
      </c>
      <c r="W40">
        <v>598.87469482421898</v>
      </c>
      <c r="X40">
        <v>1.70783567428589</v>
      </c>
      <c r="Y40">
        <v>217.88800048828099</v>
      </c>
      <c r="Z40">
        <v>4.5095961540937403E-2</v>
      </c>
      <c r="AA40">
        <v>1.07986365037505E-4</v>
      </c>
      <c r="AB40">
        <v>6.7472283262759404E-4</v>
      </c>
      <c r="AC40">
        <v>7.7620538650080605E-4</v>
      </c>
      <c r="AD40">
        <v>1.8575092777609801E-2</v>
      </c>
      <c r="AE40">
        <v>0.75381147861480702</v>
      </c>
      <c r="AF40">
        <v>4.5280445192474899E-5</v>
      </c>
      <c r="AG40">
        <v>0.12729977071285201</v>
      </c>
      <c r="AH40">
        <v>3.9818620280129801E-5</v>
      </c>
      <c r="AI40">
        <v>765.27569580078102</v>
      </c>
      <c r="AJ40">
        <v>237.54290771484401</v>
      </c>
      <c r="AK40">
        <v>260.904052734375</v>
      </c>
      <c r="AL40">
        <v>2135.85498046875</v>
      </c>
      <c r="AM40">
        <v>54606.78125</v>
      </c>
      <c r="AN40">
        <v>141.08462524414099</v>
      </c>
      <c r="AO40">
        <v>16342.2958984375</v>
      </c>
      <c r="AP40">
        <v>39.774795532226598</v>
      </c>
      <c r="AQ40">
        <v>0.500022113323212</v>
      </c>
      <c r="AR40">
        <v>0.97236406803131104</v>
      </c>
      <c r="AS40">
        <v>2.2847900390625</v>
      </c>
      <c r="AT40">
        <v>17.585399627685501</v>
      </c>
      <c r="AU40">
        <v>558.83892822265602</v>
      </c>
      <c r="AV40">
        <v>0.272843867540359</v>
      </c>
      <c r="AW40">
        <v>105.189407348633</v>
      </c>
      <c r="AX40">
        <v>3.52296531200409E-2</v>
      </c>
      <c r="AY40">
        <v>8.1020650863647496</v>
      </c>
      <c r="AZ40">
        <v>20.3218097686768</v>
      </c>
      <c r="BA40">
        <v>72.690345764160199</v>
      </c>
      <c r="BB40">
        <v>307.04071044921898</v>
      </c>
      <c r="BC40">
        <v>5343.85693359375</v>
      </c>
      <c r="BD40">
        <v>4.71675777435303</v>
      </c>
      <c r="BE40">
        <v>1145.24877929688</v>
      </c>
      <c r="BF40">
        <v>0.53241121768951405</v>
      </c>
      <c r="BG40">
        <v>15.5931720733643</v>
      </c>
      <c r="BH40">
        <v>15.894071578979499</v>
      </c>
      <c r="BI40">
        <v>65.080352783203097</v>
      </c>
      <c r="BJ40">
        <v>233.67410278320301</v>
      </c>
      <c r="BK40">
        <v>2758.4453125</v>
      </c>
      <c r="BL40">
        <v>9.5764474868774396</v>
      </c>
      <c r="BM40">
        <v>850.15325927734398</v>
      </c>
      <c r="BN40">
        <v>0.33138680458068798</v>
      </c>
      <c r="BO40">
        <v>0.50316077470779397</v>
      </c>
      <c r="BP40">
        <v>2.0594642162322998</v>
      </c>
      <c r="BQ40">
        <v>6.3902606964111301</v>
      </c>
      <c r="BR40">
        <v>38.421543121337898</v>
      </c>
      <c r="BS40">
        <v>863.95831298828102</v>
      </c>
      <c r="BT40">
        <v>0.98064374923706099</v>
      </c>
      <c r="BU40">
        <v>223.44772338867199</v>
      </c>
      <c r="BV40">
        <v>6.1753842979669599E-2</v>
      </c>
      <c r="BW40">
        <v>8.1369094550609606E-3</v>
      </c>
      <c r="BX40">
        <v>4.4336967170238502E-2</v>
      </c>
      <c r="BY40">
        <v>9.8601557314395905E-2</v>
      </c>
      <c r="BZ40">
        <v>1.1203259229660001</v>
      </c>
      <c r="CA40">
        <v>9.8253631591796893</v>
      </c>
      <c r="CB40">
        <v>3.8557325024157802E-3</v>
      </c>
      <c r="CC40">
        <v>10.4653997421265</v>
      </c>
      <c r="CD40">
        <v>3.3834588248282698E-4</v>
      </c>
      <c r="CE40">
        <v>38.191207885742202</v>
      </c>
      <c r="CF40">
        <v>126.21444702148401</v>
      </c>
      <c r="CG40">
        <v>469.05169677734398</v>
      </c>
      <c r="CH40">
        <v>1632.97265625</v>
      </c>
      <c r="CI40">
        <v>24624.037109375</v>
      </c>
      <c r="CJ40">
        <v>27.738103866577099</v>
      </c>
      <c r="CK40">
        <v>6327.36572265625</v>
      </c>
      <c r="CL40">
        <v>2.9112794399261501</v>
      </c>
      <c r="CM40">
        <v>19.8624057769775</v>
      </c>
      <c r="CN40">
        <v>45.7747192382813</v>
      </c>
      <c r="CO40">
        <v>133.68727111816401</v>
      </c>
      <c r="CP40">
        <v>675.09368896484398</v>
      </c>
      <c r="CQ40">
        <v>11597.9404296875</v>
      </c>
      <c r="CR40">
        <v>19.735185623168899</v>
      </c>
      <c r="CS40">
        <v>3011.75610351563</v>
      </c>
      <c r="CT40">
        <v>1.0190666913986199</v>
      </c>
      <c r="CU40" s="5">
        <f t="shared" si="0"/>
        <v>136884.11309416464</v>
      </c>
      <c r="CV40" s="2">
        <v>0.48573437333107</v>
      </c>
      <c r="CW40" s="2">
        <v>70.990966796875</v>
      </c>
      <c r="CX40" s="2">
        <v>223.01931762695301</v>
      </c>
      <c r="CY40" s="2">
        <v>8.1951878964900998E-2</v>
      </c>
      <c r="CZ40" s="2">
        <v>26963.50390625</v>
      </c>
      <c r="DA40" s="2">
        <v>8.7367000579834002</v>
      </c>
      <c r="DB40" s="2">
        <v>173.65995788574199</v>
      </c>
      <c r="DC40" s="2">
        <v>541.160400390625</v>
      </c>
      <c r="DD40" s="2">
        <v>151.901123046875</v>
      </c>
      <c r="DE40" s="2">
        <v>5.9723176956176802</v>
      </c>
      <c r="DF40" s="2">
        <v>5339.4599609375</v>
      </c>
      <c r="DG40" s="2">
        <v>1115.5751953125</v>
      </c>
      <c r="DH40">
        <v>1.27660147845745E-2</v>
      </c>
      <c r="DI40">
        <v>7.5513410568237296</v>
      </c>
      <c r="DJ40">
        <v>115.124649047852</v>
      </c>
      <c r="DK40">
        <v>3.1983621120452899</v>
      </c>
      <c r="DL40">
        <v>3147.585556030278</v>
      </c>
      <c r="DM40">
        <v>56.650558471679702</v>
      </c>
      <c r="DN40">
        <v>64.523742675781307</v>
      </c>
      <c r="DO40">
        <v>116.09928894043</v>
      </c>
      <c r="DP40">
        <v>67.008773803710895</v>
      </c>
      <c r="DQ40">
        <v>27.485446929931602</v>
      </c>
      <c r="DR40">
        <v>279.94302368164102</v>
      </c>
      <c r="DS40">
        <v>4627.529296875</v>
      </c>
      <c r="DT40" s="3">
        <f>'[1]GovtExp (VDGM+VIGM)'!C39</f>
        <v>3.2468285837694599E-8</v>
      </c>
      <c r="DU40" s="3">
        <f>'[1]GovtExp (VDGM+VIGM)'!D39</f>
        <v>1.3737303561356399E-6</v>
      </c>
      <c r="DV40" s="3">
        <f>'[1]GovtExp (VDGM+VIGM)'!E39</f>
        <v>2.1575653590843999E-5</v>
      </c>
      <c r="DW40" s="3">
        <f>'[1]GovtExp (VDGM+VIGM)'!F39</f>
        <v>7.5079000794176004E-9</v>
      </c>
      <c r="DX40" s="3">
        <f>'[1]GovtExp (VDGM+VIGM)'!G39</f>
        <v>3.16022150218487E-3</v>
      </c>
      <c r="DY40" s="3">
        <f>'[1]GovtExp (VDGM+VIGM)'!H39</f>
        <v>1.10120686258597E-6</v>
      </c>
      <c r="DZ40" s="3">
        <f>'[1]GovtExp (VDGM+VIGM)'!I39</f>
        <v>9.6717212727526203E-6</v>
      </c>
      <c r="EA40" s="3">
        <f>'[1]GovtExp (VDGM+VIGM)'!J39</f>
        <v>3.69244589819573E-5</v>
      </c>
      <c r="EB40" s="3">
        <f>'[1]GovtExp (VDGM+VIGM)'!K39</f>
        <v>1.8644179363036501E-5</v>
      </c>
      <c r="EC40" s="3">
        <f>'[1]GovtExp (VDGM+VIGM)'!L39</f>
        <v>2.0070666550964199E-7</v>
      </c>
      <c r="ED40" s="3">
        <f>'[1]GovtExp (VDGM+VIGM)'!M39</f>
        <v>4.66212339233607E-4</v>
      </c>
      <c r="EE40" s="3">
        <f>'[1]GovtExp (VDGM+VIGM)'!N39</f>
        <v>1.3757590204477299E-4</v>
      </c>
      <c r="EF40" s="3">
        <f>[1]Export!C39</f>
        <v>10.1749668121338</v>
      </c>
      <c r="EG40" s="3">
        <f>[1]Export!D39</f>
        <v>76.871070861816406</v>
      </c>
      <c r="EH40" s="3">
        <f>[1]Export!E39</f>
        <v>1553.36352539063</v>
      </c>
      <c r="EI40" s="3">
        <f>[1]Export!F39</f>
        <v>0.958138287067413</v>
      </c>
      <c r="EJ40" s="3">
        <f>[1]Export!G39</f>
        <v>1.1000000085914501E-5</v>
      </c>
      <c r="EK40" s="3">
        <f>[1]Export!H39</f>
        <v>788.13421630859398</v>
      </c>
      <c r="EL40" s="3">
        <f>[1]Export!I39</f>
        <v>9555.166015625</v>
      </c>
      <c r="EM40" s="3">
        <f>[1]Export!J39</f>
        <v>6648.28076171875</v>
      </c>
      <c r="EN40" s="3">
        <f>[1]Export!K39</f>
        <v>1675.00280761719</v>
      </c>
      <c r="EO40" s="3">
        <f>[1]Export!L39</f>
        <v>29.334539413452099</v>
      </c>
      <c r="EP40" s="3">
        <f>[1]Export!M39</f>
        <v>56442.67578125</v>
      </c>
      <c r="EQ40" s="3">
        <f>[1]Export!N39</f>
        <v>26790.693359375</v>
      </c>
      <c r="ER40" s="7">
        <f t="shared" si="1"/>
        <v>283562.03247925866</v>
      </c>
      <c r="ES40" s="3">
        <f t="shared" si="2"/>
        <v>146677.91938509393</v>
      </c>
      <c r="ET40">
        <v>70900.834003313605</v>
      </c>
      <c r="EU40" s="7">
        <f t="shared" si="3"/>
        <v>283562.0324792586</v>
      </c>
    </row>
    <row r="41" spans="1:151" x14ac:dyDescent="0.35">
      <c r="A41" s="1" t="s">
        <v>9</v>
      </c>
      <c r="B41" t="s">
        <v>22</v>
      </c>
      <c r="C41">
        <v>3.3804106060415502E-3</v>
      </c>
      <c r="D41">
        <v>3.0613809358328598E-3</v>
      </c>
      <c r="E41">
        <v>3.2861016690731E-2</v>
      </c>
      <c r="F41">
        <v>4.83663603663445E-2</v>
      </c>
      <c r="G41">
        <v>8.4549531340599102E-2</v>
      </c>
      <c r="H41">
        <v>4.6922512352466597E-2</v>
      </c>
      <c r="I41">
        <v>7.7998064458370195E-2</v>
      </c>
      <c r="J41">
        <v>3.6068868212169002E-5</v>
      </c>
      <c r="K41">
        <v>0.37652423977851901</v>
      </c>
      <c r="L41">
        <v>0.12165479362011</v>
      </c>
      <c r="M41">
        <v>0.35055172443389898</v>
      </c>
      <c r="N41">
        <v>0.46461555361747697</v>
      </c>
      <c r="O41">
        <v>0.93626886606216397</v>
      </c>
      <c r="P41">
        <v>1.29135870933533</v>
      </c>
      <c r="Q41">
        <v>3.5554475784301798</v>
      </c>
      <c r="R41">
        <v>1.3114759931340801E-3</v>
      </c>
      <c r="S41">
        <v>1.56459808349609</v>
      </c>
      <c r="T41">
        <v>0.58766359090805098</v>
      </c>
      <c r="U41">
        <v>1.7973823547363299</v>
      </c>
      <c r="V41">
        <v>2.4239027500152601</v>
      </c>
      <c r="W41">
        <v>4.8496346473693803</v>
      </c>
      <c r="X41">
        <v>6.6754126548767099</v>
      </c>
      <c r="Y41">
        <v>15.646125793456999</v>
      </c>
      <c r="Z41">
        <v>6.4594545401632803E-3</v>
      </c>
      <c r="AA41">
        <v>0.115303806960583</v>
      </c>
      <c r="AB41">
        <v>1.6765043139457699E-2</v>
      </c>
      <c r="AC41">
        <v>5.3853638470172903E-2</v>
      </c>
      <c r="AD41">
        <v>6.6553443670272799E-2</v>
      </c>
      <c r="AE41">
        <v>0.125163048505783</v>
      </c>
      <c r="AF41">
        <v>7.4615374207496601E-2</v>
      </c>
      <c r="AG41">
        <v>0.90809571743011497</v>
      </c>
      <c r="AH41">
        <v>1.4986464520916299E-4</v>
      </c>
      <c r="AI41">
        <v>297.74679565429699</v>
      </c>
      <c r="AJ41">
        <v>415.08425903320301</v>
      </c>
      <c r="AK41">
        <v>850.31774902343795</v>
      </c>
      <c r="AL41">
        <v>1860.29382324219</v>
      </c>
      <c r="AM41">
        <v>4366.13671875</v>
      </c>
      <c r="AN41">
        <v>3724.00561523438</v>
      </c>
      <c r="AO41">
        <v>7601.7958984375</v>
      </c>
      <c r="AP41">
        <v>13.4127950668335</v>
      </c>
      <c r="AQ41">
        <v>1.8831597566604601</v>
      </c>
      <c r="AR41">
        <v>0.38549202680587802</v>
      </c>
      <c r="AS41">
        <v>1.5329495668411299</v>
      </c>
      <c r="AT41">
        <v>2.04330277442932</v>
      </c>
      <c r="AU41">
        <v>3.81730389595032</v>
      </c>
      <c r="AV41">
        <v>3.03360891342163</v>
      </c>
      <c r="AW41">
        <v>16.2388401031494</v>
      </c>
      <c r="AX41">
        <v>3.8213049992918999E-3</v>
      </c>
      <c r="AY41">
        <v>3.0243887901306201</v>
      </c>
      <c r="AZ41">
        <v>0.62070947885513295</v>
      </c>
      <c r="BA41">
        <v>11.174752235412599</v>
      </c>
      <c r="BB41">
        <v>16.371210098266602</v>
      </c>
      <c r="BC41">
        <v>27.6265354156494</v>
      </c>
      <c r="BD41">
        <v>6.4898490905761701</v>
      </c>
      <c r="BE41">
        <v>36.269515991210902</v>
      </c>
      <c r="BF41">
        <v>6.1920951120555401E-3</v>
      </c>
      <c r="BG41">
        <v>5.19962501525879</v>
      </c>
      <c r="BH41">
        <v>0.73245561122894298</v>
      </c>
      <c r="BI41">
        <v>6.7697920799255398</v>
      </c>
      <c r="BJ41">
        <v>9.5288181304931605</v>
      </c>
      <c r="BK41">
        <v>16.319637298583999</v>
      </c>
      <c r="BL41">
        <v>3.8010275363922101</v>
      </c>
      <c r="BM41">
        <v>45.887165069580099</v>
      </c>
      <c r="BN41">
        <v>6.4864773303270297E-3</v>
      </c>
      <c r="BO41">
        <v>0.19808031618595101</v>
      </c>
      <c r="BP41">
        <v>6.2168255448341397E-2</v>
      </c>
      <c r="BQ41">
        <v>0.46967008709907498</v>
      </c>
      <c r="BR41">
        <v>0.67339855432510398</v>
      </c>
      <c r="BS41">
        <v>1.1935937404632599</v>
      </c>
      <c r="BT41">
        <v>0.70372009277343806</v>
      </c>
      <c r="BU41">
        <v>2.1931729316711399</v>
      </c>
      <c r="BV41">
        <v>6.68610329739749E-4</v>
      </c>
      <c r="BW41">
        <v>0.10512417554855299</v>
      </c>
      <c r="BX41">
        <v>3.3673699945211397E-2</v>
      </c>
      <c r="BY41">
        <v>0.37812209129333502</v>
      </c>
      <c r="BZ41">
        <v>0.55082756280899003</v>
      </c>
      <c r="CA41">
        <v>0.95232659578323398</v>
      </c>
      <c r="CB41">
        <v>0.407366752624512</v>
      </c>
      <c r="CC41">
        <v>1.3184391260147099</v>
      </c>
      <c r="CD41">
        <v>3.6371295573189898E-4</v>
      </c>
      <c r="CE41">
        <v>32.761409759521499</v>
      </c>
      <c r="CF41">
        <v>5.73175144195557</v>
      </c>
      <c r="CG41">
        <v>28.210943222045898</v>
      </c>
      <c r="CH41">
        <v>38.0853271484375</v>
      </c>
      <c r="CI41">
        <v>68.806922912597699</v>
      </c>
      <c r="CJ41">
        <v>38.261219024658203</v>
      </c>
      <c r="CK41">
        <v>278.68756103515602</v>
      </c>
      <c r="CL41">
        <v>5.4520398378372199E-2</v>
      </c>
      <c r="CM41">
        <v>144.18519592285199</v>
      </c>
      <c r="CN41">
        <v>25.296962738037099</v>
      </c>
      <c r="CO41">
        <v>187.36431884765599</v>
      </c>
      <c r="CP41">
        <v>262.55978393554699</v>
      </c>
      <c r="CQ41">
        <v>458.84921264648398</v>
      </c>
      <c r="CR41">
        <v>181.02993774414099</v>
      </c>
      <c r="CS41">
        <v>1300.78564453125</v>
      </c>
      <c r="CT41">
        <v>0.24107761681079901</v>
      </c>
      <c r="CU41" s="5">
        <f t="shared" si="0"/>
        <v>22450.019385982221</v>
      </c>
      <c r="CV41" s="2">
        <v>2.41791624575853E-2</v>
      </c>
      <c r="CW41" s="2">
        <v>1.02959537506104</v>
      </c>
      <c r="CX41" s="2">
        <v>4.8622889518737802</v>
      </c>
      <c r="CY41" s="2">
        <v>0.17100818455219299</v>
      </c>
      <c r="CZ41" s="2">
        <v>3039.75927734375</v>
      </c>
      <c r="DA41" s="2">
        <v>3.5951342582702601</v>
      </c>
      <c r="DB41" s="2">
        <v>6.1638741493225098</v>
      </c>
      <c r="DC41" s="2">
        <v>7.7371540069580096</v>
      </c>
      <c r="DD41" s="2">
        <v>0.541362345218658</v>
      </c>
      <c r="DE41" s="2">
        <v>0.29762512445449801</v>
      </c>
      <c r="DF41" s="2">
        <v>55.858844757080099</v>
      </c>
      <c r="DG41" s="2">
        <v>249.08026123046901</v>
      </c>
      <c r="DH41">
        <v>5.7343449592590297</v>
      </c>
      <c r="DI41">
        <v>10.022559165954601</v>
      </c>
      <c r="DJ41">
        <v>461.59445190429699</v>
      </c>
      <c r="DK41">
        <v>1.38051474094391</v>
      </c>
      <c r="DL41">
        <v>3720.8171997070313</v>
      </c>
      <c r="DM41">
        <v>122.00202178955099</v>
      </c>
      <c r="DN41">
        <v>605.6787109375</v>
      </c>
      <c r="DO41">
        <v>823.53894042968795</v>
      </c>
      <c r="DP41">
        <v>305.49749755859398</v>
      </c>
      <c r="DQ41">
        <v>28.183387756347699</v>
      </c>
      <c r="DR41">
        <v>10103.650390625</v>
      </c>
      <c r="DS41">
        <v>47319.046875</v>
      </c>
      <c r="DT41" s="3">
        <f>'[1]GovtExp (VDGM+VIGM)'!C40</f>
        <v>9.2611877278159201E-8</v>
      </c>
      <c r="DU41" s="3">
        <f>'[1]GovtExp (VDGM+VIGM)'!D40</f>
        <v>2.8224908419360902E-6</v>
      </c>
      <c r="DV41" s="3">
        <f>'[1]GovtExp (VDGM+VIGM)'!E40</f>
        <v>1.45317280839663E-5</v>
      </c>
      <c r="DW41" s="3">
        <f>'[1]GovtExp (VDGM+VIGM)'!F40</f>
        <v>1.6520746726200699E-7</v>
      </c>
      <c r="DX41" s="3">
        <f>'[1]GovtExp (VDGM+VIGM)'!G40</f>
        <v>7.05294497311115E-3</v>
      </c>
      <c r="DY41" s="3">
        <f>'[1]GovtExp (VDGM+VIGM)'!H40</f>
        <v>6.5101439759018797E-6</v>
      </c>
      <c r="DZ41" s="3">
        <f>'[1]GovtExp (VDGM+VIGM)'!I40</f>
        <v>1.05388198790024E-5</v>
      </c>
      <c r="EA41" s="3">
        <f>'[1]GovtExp (VDGM+VIGM)'!J40</f>
        <v>6.6605252868612297E-6</v>
      </c>
      <c r="EB41" s="3">
        <f>'[1]GovtExp (VDGM+VIGM)'!K40</f>
        <v>1.4233119145501401E-6</v>
      </c>
      <c r="EC41" s="3">
        <f>'[1]GovtExp (VDGM+VIGM)'!L40</f>
        <v>7.7899738926134898E-7</v>
      </c>
      <c r="ED41" s="3">
        <f>'[1]GovtExp (VDGM+VIGM)'!M40</f>
        <v>8.0013778642751304E-5</v>
      </c>
      <c r="EE41" s="3">
        <f>'[1]GovtExp (VDGM+VIGM)'!N40</f>
        <v>3.5478122299537101E-4</v>
      </c>
      <c r="EF41" s="3">
        <f>[1]Export!C40</f>
        <v>0.32549637556076</v>
      </c>
      <c r="EG41" s="3">
        <f>[1]Export!D40</f>
        <v>8.2520999908447301</v>
      </c>
      <c r="EH41" s="3">
        <f>[1]Export!E40</f>
        <v>39.057136535644503</v>
      </c>
      <c r="EI41" s="3">
        <f>[1]Export!F40</f>
        <v>1.53851783275604</v>
      </c>
      <c r="EJ41" s="3">
        <f>[1]Export!G40</f>
        <v>3.0000001061125701E-6</v>
      </c>
      <c r="EK41" s="3">
        <f>[1]Export!H40</f>
        <v>32.818496704101598</v>
      </c>
      <c r="EL41" s="3">
        <f>[1]Export!I40</f>
        <v>108.215225219727</v>
      </c>
      <c r="EM41" s="3">
        <f>[1]Export!J40</f>
        <v>96.266540527343807</v>
      </c>
      <c r="EN41" s="3">
        <f>[1]Export!K40</f>
        <v>6.09895992279053</v>
      </c>
      <c r="EO41" s="3">
        <f>[1]Export!L40</f>
        <v>4.0785255432128897</v>
      </c>
      <c r="EP41" s="3">
        <f>[1]Export!M40</f>
        <v>549.934326171875</v>
      </c>
      <c r="EQ41" s="3">
        <f>[1]Export!N40</f>
        <v>2824.85791015625</v>
      </c>
      <c r="ER41" s="7">
        <f t="shared" si="1"/>
        <v>92997.737654689758</v>
      </c>
      <c r="ES41" s="3">
        <f t="shared" si="2"/>
        <v>70547.71826870754</v>
      </c>
      <c r="ET41">
        <v>55293.091367996967</v>
      </c>
      <c r="EU41" s="7">
        <f t="shared" si="3"/>
        <v>92997.737654689758</v>
      </c>
    </row>
    <row r="42" spans="1:151" x14ac:dyDescent="0.35">
      <c r="A42" s="1" t="s">
        <v>9</v>
      </c>
      <c r="B42" t="s">
        <v>23</v>
      </c>
      <c r="C42">
        <v>3.4801293164491702E-2</v>
      </c>
      <c r="D42">
        <v>5.2208893001079601E-2</v>
      </c>
      <c r="E42">
        <v>1.6187485307455101E-2</v>
      </c>
      <c r="F42">
        <v>7.1618631482124301E-2</v>
      </c>
      <c r="G42">
        <v>8.0557182431220994E-2</v>
      </c>
      <c r="H42">
        <v>0.17899432778358501</v>
      </c>
      <c r="I42">
        <v>0.92378622293472301</v>
      </c>
      <c r="J42">
        <v>7.1200984530150899E-3</v>
      </c>
      <c r="K42">
        <v>0.15770423412323001</v>
      </c>
      <c r="L42">
        <v>0.19335019588470501</v>
      </c>
      <c r="M42">
        <v>5.29935657978058E-2</v>
      </c>
      <c r="N42">
        <v>0.24138465523719799</v>
      </c>
      <c r="O42">
        <v>0.256891548633575</v>
      </c>
      <c r="P42">
        <v>3.2906656265258798</v>
      </c>
      <c r="Q42">
        <v>2.3468091487884499</v>
      </c>
      <c r="R42">
        <v>2.3642012383788798E-3</v>
      </c>
      <c r="S42">
        <v>0.70193368196487405</v>
      </c>
      <c r="T42">
        <v>3.8089754581451398</v>
      </c>
      <c r="U42">
        <v>0.39023283123969998</v>
      </c>
      <c r="V42">
        <v>1.6613534688949601</v>
      </c>
      <c r="W42">
        <v>2.0688278675079301</v>
      </c>
      <c r="X42">
        <v>11.5351448059082</v>
      </c>
      <c r="Y42">
        <v>31.1217365264893</v>
      </c>
      <c r="Z42">
        <v>0.420687586069107</v>
      </c>
      <c r="AA42">
        <v>4.8335678875446299E-2</v>
      </c>
      <c r="AB42">
        <v>0.104557380080223</v>
      </c>
      <c r="AC42">
        <v>2.0211044698953601E-2</v>
      </c>
      <c r="AD42">
        <v>0.107195422053337</v>
      </c>
      <c r="AE42">
        <v>9.0922169387340504E-2</v>
      </c>
      <c r="AF42">
        <v>0.59308934211731001</v>
      </c>
      <c r="AG42">
        <v>0.83913582563400302</v>
      </c>
      <c r="AH42">
        <v>1.0172103643417401</v>
      </c>
      <c r="AI42">
        <v>2886.19897460938</v>
      </c>
      <c r="AJ42">
        <v>5605.14306640625</v>
      </c>
      <c r="AK42">
        <v>5981.21142578125</v>
      </c>
      <c r="AL42">
        <v>15594.720703125</v>
      </c>
      <c r="AM42">
        <v>43737</v>
      </c>
      <c r="AN42">
        <v>11091.2607421875</v>
      </c>
      <c r="AO42">
        <v>116772.4296875</v>
      </c>
      <c r="AP42">
        <v>6455.77001953125</v>
      </c>
      <c r="AQ42">
        <v>0.93850558996200595</v>
      </c>
      <c r="AR42">
        <v>3.3895921707153298</v>
      </c>
      <c r="AS42">
        <v>0.56844449043273904</v>
      </c>
      <c r="AT42">
        <v>2.5159490108489999</v>
      </c>
      <c r="AU42">
        <v>2.9914019107818599</v>
      </c>
      <c r="AV42">
        <v>6.2504744529724103</v>
      </c>
      <c r="AW42">
        <v>49.168048858642599</v>
      </c>
      <c r="AX42">
        <v>0.104688368737698</v>
      </c>
      <c r="AY42">
        <v>5.2077927589416504</v>
      </c>
      <c r="AZ42">
        <v>19.623653411865199</v>
      </c>
      <c r="BA42">
        <v>4.3962607383728001</v>
      </c>
      <c r="BB42">
        <v>18.988029479980501</v>
      </c>
      <c r="BC42">
        <v>23.005802154541001</v>
      </c>
      <c r="BD42">
        <v>32.809135437011697</v>
      </c>
      <c r="BE42">
        <v>405.07073974609398</v>
      </c>
      <c r="BF42">
        <v>0.94573444128036499</v>
      </c>
      <c r="BG42">
        <v>2.3760519027710001</v>
      </c>
      <c r="BH42">
        <v>3.24645900726318</v>
      </c>
      <c r="BI42">
        <v>1.0193014144897501</v>
      </c>
      <c r="BJ42">
        <v>4.7159252166748002</v>
      </c>
      <c r="BK42">
        <v>5.08795261383057</v>
      </c>
      <c r="BL42">
        <v>22.583673477172901</v>
      </c>
      <c r="BM42">
        <v>67.181037902832003</v>
      </c>
      <c r="BN42">
        <v>0.54932147264480602</v>
      </c>
      <c r="BO42">
        <v>0.16429917514324199</v>
      </c>
      <c r="BP42">
        <v>1.7105005979537999</v>
      </c>
      <c r="BQ42">
        <v>0.196674630045891</v>
      </c>
      <c r="BR42">
        <v>0.83008486032485995</v>
      </c>
      <c r="BS42">
        <v>1.05730640888214</v>
      </c>
      <c r="BT42">
        <v>8.4454975128173793</v>
      </c>
      <c r="BU42">
        <v>22.433006286621101</v>
      </c>
      <c r="BV42">
        <v>4.4744502753019298E-2</v>
      </c>
      <c r="BW42">
        <v>5.9970226138830199E-2</v>
      </c>
      <c r="BX42">
        <v>0.15753288567066201</v>
      </c>
      <c r="BY42">
        <v>3.0487090349197402E-2</v>
      </c>
      <c r="BZ42">
        <v>0.15650771558284801</v>
      </c>
      <c r="CA42">
        <v>0.16827549040317499</v>
      </c>
      <c r="CB42">
        <v>1.13162052631378</v>
      </c>
      <c r="CC42">
        <v>3.8772416114807098</v>
      </c>
      <c r="CD42">
        <v>1.1531568132340899E-2</v>
      </c>
      <c r="CE42">
        <v>13.2483768463135</v>
      </c>
      <c r="CF42">
        <v>50.149005889892599</v>
      </c>
      <c r="CG42">
        <v>10.472729682922401</v>
      </c>
      <c r="CH42">
        <v>46.152137756347699</v>
      </c>
      <c r="CI42">
        <v>55.610519409179702</v>
      </c>
      <c r="CJ42">
        <v>174.00193786621099</v>
      </c>
      <c r="CK42">
        <v>1014.18310546875</v>
      </c>
      <c r="CL42">
        <v>6.2181015014648402</v>
      </c>
      <c r="CM42">
        <v>97.517974853515597</v>
      </c>
      <c r="CN42">
        <v>562.06597900390602</v>
      </c>
      <c r="CO42">
        <v>95.121261596679702</v>
      </c>
      <c r="CP42">
        <v>405.71087646484398</v>
      </c>
      <c r="CQ42">
        <v>502.59051513671898</v>
      </c>
      <c r="CR42">
        <v>1770.69982910156</v>
      </c>
      <c r="CS42">
        <v>9326.880859375</v>
      </c>
      <c r="CT42">
        <v>95.463371276855497</v>
      </c>
      <c r="CU42" s="5">
        <f t="shared" si="0"/>
        <v>223135.46744425246</v>
      </c>
      <c r="CV42" s="2">
        <v>0.37595373392105103</v>
      </c>
      <c r="CW42" s="2">
        <v>5.9657258987426802</v>
      </c>
      <c r="CX42" s="2">
        <v>28.510292053222699</v>
      </c>
      <c r="CY42" s="2">
        <v>1.0471222400665301</v>
      </c>
      <c r="CZ42" s="2">
        <v>75281.140625</v>
      </c>
      <c r="DA42" s="2">
        <v>18.553825378418001</v>
      </c>
      <c r="DB42" s="2">
        <v>89.235603332519503</v>
      </c>
      <c r="DC42" s="2">
        <v>70.086906433105497</v>
      </c>
      <c r="DD42" s="2">
        <v>17.464784622192401</v>
      </c>
      <c r="DE42" s="2">
        <v>2.0920164585113499</v>
      </c>
      <c r="DF42" s="2">
        <v>927.45086669921898</v>
      </c>
      <c r="DG42" s="2">
        <v>4663.73583984375</v>
      </c>
      <c r="DH42">
        <v>4.7781906127929696</v>
      </c>
      <c r="DI42">
        <v>70.178283691406307</v>
      </c>
      <c r="DJ42">
        <v>3983.61059570313</v>
      </c>
      <c r="DK42">
        <v>26.363451004028299</v>
      </c>
      <c r="DL42">
        <v>48556.3017578125</v>
      </c>
      <c r="DM42">
        <v>3694.24731445313</v>
      </c>
      <c r="DN42">
        <v>8090.41796875</v>
      </c>
      <c r="DO42">
        <v>19301.5234375</v>
      </c>
      <c r="DP42">
        <v>20591.595703125</v>
      </c>
      <c r="DQ42">
        <v>77.82421875</v>
      </c>
      <c r="DR42">
        <v>518638.8125</v>
      </c>
      <c r="DS42">
        <v>1098178.25</v>
      </c>
      <c r="DT42" s="3">
        <f>'[1]GovtExp (VDGM+VIGM)'!C41</f>
        <v>6.01438656449318E-2</v>
      </c>
      <c r="DU42" s="3">
        <f>'[1]GovtExp (VDGM+VIGM)'!D41</f>
        <v>0.55903565883636497</v>
      </c>
      <c r="DV42" s="3">
        <f>'[1]GovtExp (VDGM+VIGM)'!E41</f>
        <v>4.0359435081481898</v>
      </c>
      <c r="DW42" s="3">
        <f>'[1]GovtExp (VDGM+VIGM)'!F41</f>
        <v>9.1040208935737596E-2</v>
      </c>
      <c r="DX42" s="3">
        <f>'[1]GovtExp (VDGM+VIGM)'!G41</f>
        <v>42371.52734375</v>
      </c>
      <c r="DY42" s="3">
        <f>'[1]GovtExp (VDGM+VIGM)'!H41</f>
        <v>3.1732492446899401</v>
      </c>
      <c r="DZ42" s="3">
        <f>'[1]GovtExp (VDGM+VIGM)'!I41</f>
        <v>11.849845886230501</v>
      </c>
      <c r="EA42" s="3">
        <f>'[1]GovtExp (VDGM+VIGM)'!J41</f>
        <v>6.6358485221862802</v>
      </c>
      <c r="EB42" s="3">
        <f>'[1]GovtExp (VDGM+VIGM)'!K41</f>
        <v>1.95573782920837</v>
      </c>
      <c r="EC42" s="3">
        <f>'[1]GovtExp (VDGM+VIGM)'!L41</f>
        <v>0.41175207495689398</v>
      </c>
      <c r="ED42" s="3">
        <f>'[1]GovtExp (VDGM+VIGM)'!M41</f>
        <v>69.360565185546903</v>
      </c>
      <c r="EE42" s="3">
        <f>'[1]GovtExp (VDGM+VIGM)'!N41</f>
        <v>753.51086425781295</v>
      </c>
      <c r="EF42" s="3">
        <f>[1]Export!C41</f>
        <v>1.8035695552825901</v>
      </c>
      <c r="EG42" s="3">
        <f>[1]Export!D41</f>
        <v>13.116325378418001</v>
      </c>
      <c r="EH42" s="3">
        <f>[1]Export!E41</f>
        <v>84.447937011718807</v>
      </c>
      <c r="EI42" s="3">
        <f>[1]Export!F41</f>
        <v>3.9621767997741699</v>
      </c>
      <c r="EJ42" s="3">
        <f>[1]Export!G41</f>
        <v>1.59999999596039E-5</v>
      </c>
      <c r="EK42" s="3">
        <f>[1]Export!H41</f>
        <v>87.742904663085895</v>
      </c>
      <c r="EL42" s="3">
        <f>[1]Export!I41</f>
        <v>611.45202636718795</v>
      </c>
      <c r="EM42" s="3">
        <f>[1]Export!J41</f>
        <v>183.69285583496099</v>
      </c>
      <c r="EN42" s="3">
        <f>[1]Export!K41</f>
        <v>54.314422607421903</v>
      </c>
      <c r="EO42" s="3">
        <f>[1]Export!L41</f>
        <v>8.1111602783203107</v>
      </c>
      <c r="EP42" s="3">
        <f>[1]Export!M41</f>
        <v>2376.8388671875</v>
      </c>
      <c r="EQ42" s="3">
        <f>[1]Export!N41</f>
        <v>18323.982421875</v>
      </c>
      <c r="ER42" s="7">
        <f t="shared" si="1"/>
        <v>2090427.6664808991</v>
      </c>
      <c r="ES42" s="3">
        <f t="shared" si="2"/>
        <v>1867292.1990366464</v>
      </c>
      <c r="ET42">
        <v>1707187.0249641547</v>
      </c>
      <c r="EU42" s="7">
        <f t="shared" si="3"/>
        <v>2090427.6664808989</v>
      </c>
    </row>
    <row r="43" spans="1:151" x14ac:dyDescent="0.35">
      <c r="A43" s="1" t="s">
        <v>9</v>
      </c>
      <c r="B43" t="s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4.4294745649153802E-9</v>
      </c>
      <c r="L43">
        <v>2.0292109326192099E-8</v>
      </c>
      <c r="M43">
        <v>3.7599612312533301E-8</v>
      </c>
      <c r="N43">
        <v>3.21029915539839E-7</v>
      </c>
      <c r="O43">
        <v>1.9678000739986601E-7</v>
      </c>
      <c r="P43">
        <v>1.2936016702269599E-8</v>
      </c>
      <c r="Q43">
        <v>6.6566809664436701E-7</v>
      </c>
      <c r="R43">
        <v>1.04366263258271E-5</v>
      </c>
      <c r="S43">
        <v>2.63716302129069E-8</v>
      </c>
      <c r="T43">
        <v>1.2081251554718601E-7</v>
      </c>
      <c r="U43">
        <v>2.23855664671646E-7</v>
      </c>
      <c r="V43">
        <v>1.9113060716335899E-6</v>
      </c>
      <c r="W43">
        <v>1.17156321266521E-6</v>
      </c>
      <c r="X43">
        <v>7.7016764521431495E-8</v>
      </c>
      <c r="Y43">
        <v>3.96316818296327E-6</v>
      </c>
      <c r="Z43">
        <v>6.2136226915754405E-5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38.0863227844238</v>
      </c>
      <c r="AJ43">
        <v>167.40048217773401</v>
      </c>
      <c r="AK43">
        <v>265.62527465820301</v>
      </c>
      <c r="AL43">
        <v>2589.53051757813</v>
      </c>
      <c r="AM43">
        <v>1534.21459960938</v>
      </c>
      <c r="AN43">
        <v>149.18994140625</v>
      </c>
      <c r="AO43">
        <v>3653.01147460938</v>
      </c>
      <c r="AP43">
        <v>509.11236572265602</v>
      </c>
      <c r="AQ43">
        <v>3.6445175766175499E-8</v>
      </c>
      <c r="AR43">
        <v>1.6696098725787999E-7</v>
      </c>
      <c r="AS43">
        <v>3.0936499229028398E-7</v>
      </c>
      <c r="AT43">
        <v>2.64139453065582E-6</v>
      </c>
      <c r="AU43">
        <v>1.6190817859751401E-6</v>
      </c>
      <c r="AV43">
        <v>1.06435955160578E-7</v>
      </c>
      <c r="AW43">
        <v>5.4770353017374899E-6</v>
      </c>
      <c r="AX43">
        <v>8.5871273768134402E-5</v>
      </c>
      <c r="AY43">
        <v>7.5017112521891196E-8</v>
      </c>
      <c r="AZ43">
        <v>3.4366502177363098E-7</v>
      </c>
      <c r="BA43">
        <v>6.3678299966341001E-7</v>
      </c>
      <c r="BB43">
        <v>5.4369284043786996E-6</v>
      </c>
      <c r="BC43">
        <v>3.3326455195492599E-6</v>
      </c>
      <c r="BD43">
        <v>2.1908300595896401E-7</v>
      </c>
      <c r="BE43">
        <v>1.12736843220773E-5</v>
      </c>
      <c r="BF43">
        <v>1.7675360140856399E-4</v>
      </c>
      <c r="BG43">
        <v>4.93389743496664E-5</v>
      </c>
      <c r="BH43">
        <v>2.2602947137784199E-4</v>
      </c>
      <c r="BI43">
        <v>4.1881404467858401E-4</v>
      </c>
      <c r="BJ43">
        <v>3.5758835729211599E-3</v>
      </c>
      <c r="BK43">
        <v>2.1918904967606098E-3</v>
      </c>
      <c r="BL43">
        <v>1.4409152208827401E-4</v>
      </c>
      <c r="BM43">
        <v>7.4147349223494504E-3</v>
      </c>
      <c r="BN43">
        <v>0.11625134944915801</v>
      </c>
      <c r="BO43">
        <v>5.1693300520128096E-6</v>
      </c>
      <c r="BP43">
        <v>2.3681501261307899E-5</v>
      </c>
      <c r="BQ43">
        <v>4.3879874283447902E-5</v>
      </c>
      <c r="BR43">
        <v>3.7465151399373997E-4</v>
      </c>
      <c r="BS43">
        <v>2.29648183449171E-4</v>
      </c>
      <c r="BT43">
        <v>1.50967198351282E-5</v>
      </c>
      <c r="BU43">
        <v>7.76854634750634E-4</v>
      </c>
      <c r="BV43">
        <v>1.21798561885953E-2</v>
      </c>
      <c r="BW43">
        <v>6.2172702541829494E-8</v>
      </c>
      <c r="BX43">
        <v>2.8482276093200198E-7</v>
      </c>
      <c r="BY43">
        <v>5.2775322956222205E-7</v>
      </c>
      <c r="BZ43">
        <v>4.5060187403578303E-6</v>
      </c>
      <c r="CA43">
        <v>2.76203081739368E-6</v>
      </c>
      <c r="CB43">
        <v>1.81571678581349E-7</v>
      </c>
      <c r="CC43">
        <v>9.3434073278331198E-6</v>
      </c>
      <c r="CD43">
        <v>1.4648989599663799E-4</v>
      </c>
      <c r="CE43">
        <v>5.0351907702861401E-5</v>
      </c>
      <c r="CF43">
        <v>2.3066987341735501E-4</v>
      </c>
      <c r="CG43">
        <v>4.2741233482956903E-4</v>
      </c>
      <c r="CH43">
        <v>3.6492967046797302E-3</v>
      </c>
      <c r="CI43">
        <v>2.2368901409208801E-3</v>
      </c>
      <c r="CJ43">
        <v>1.4704973727930299E-4</v>
      </c>
      <c r="CK43">
        <v>7.5669600628316402E-3</v>
      </c>
      <c r="CL43">
        <v>0.118638001382351</v>
      </c>
      <c r="CM43">
        <v>9.7051396733149897E-4</v>
      </c>
      <c r="CN43">
        <v>4.4460748322308098E-3</v>
      </c>
      <c r="CO43">
        <v>8.2382112741470302E-3</v>
      </c>
      <c r="CP43">
        <v>7.0338815450668293E-2</v>
      </c>
      <c r="CQ43">
        <v>4.3115213513374301E-2</v>
      </c>
      <c r="CR43">
        <v>2.8343279846012601E-3</v>
      </c>
      <c r="CS43">
        <v>0.14585028588771801</v>
      </c>
      <c r="CT43">
        <v>2.2867026329040501</v>
      </c>
      <c r="CU43" s="5">
        <f t="shared" si="0"/>
        <v>8909.010882007271</v>
      </c>
      <c r="CV43" s="2">
        <v>0</v>
      </c>
      <c r="CW43" s="2">
        <v>0</v>
      </c>
      <c r="CX43" s="2">
        <v>0</v>
      </c>
      <c r="CY43" s="2">
        <v>0</v>
      </c>
      <c r="CZ43" s="2">
        <v>2303.09448242188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7.18889641575515E-5</v>
      </c>
      <c r="DG43" s="2">
        <v>1.2302730465307799E-3</v>
      </c>
      <c r="DH43">
        <v>0.82464855909347501</v>
      </c>
      <c r="DI43">
        <v>14.1735830307007</v>
      </c>
      <c r="DJ43">
        <v>84.670944213867202</v>
      </c>
      <c r="DK43">
        <v>3.2645912170410201</v>
      </c>
      <c r="DL43">
        <v>88.436248779296903</v>
      </c>
      <c r="DM43">
        <v>64.909767150878906</v>
      </c>
      <c r="DN43">
        <v>147.47055053710901</v>
      </c>
      <c r="DO43">
        <v>250.06063842773401</v>
      </c>
      <c r="DP43">
        <v>13.1263980865479</v>
      </c>
      <c r="DQ43">
        <v>7.6869268417358398</v>
      </c>
      <c r="DR43">
        <v>1128.57507324219</v>
      </c>
      <c r="DS43">
        <v>5757.22216796875</v>
      </c>
      <c r="DT43" s="3">
        <f>'[1]GovtExp (VDGM+VIGM)'!C42</f>
        <v>0</v>
      </c>
      <c r="DU43" s="3">
        <f>'[1]GovtExp (VDGM+VIGM)'!D42</f>
        <v>0</v>
      </c>
      <c r="DV43" s="3">
        <f>'[1]GovtExp (VDGM+VIGM)'!E42</f>
        <v>0</v>
      </c>
      <c r="DW43" s="3">
        <f>'[1]GovtExp (VDGM+VIGM)'!F42</f>
        <v>0</v>
      </c>
      <c r="DX43" s="3">
        <f>'[1]GovtExp (VDGM+VIGM)'!G42</f>
        <v>0</v>
      </c>
      <c r="DY43" s="3">
        <f>'[1]GovtExp (VDGM+VIGM)'!H42</f>
        <v>0</v>
      </c>
      <c r="DZ43" s="3">
        <f>'[1]GovtExp (VDGM+VIGM)'!I42</f>
        <v>0</v>
      </c>
      <c r="EA43" s="3">
        <f>'[1]GovtExp (VDGM+VIGM)'!J42</f>
        <v>0</v>
      </c>
      <c r="EB43" s="3">
        <f>'[1]GovtExp (VDGM+VIGM)'!K42</f>
        <v>0</v>
      </c>
      <c r="EC43" s="3">
        <f>'[1]GovtExp (VDGM+VIGM)'!L42</f>
        <v>0</v>
      </c>
      <c r="ED43" s="3">
        <f>'[1]GovtExp (VDGM+VIGM)'!M42</f>
        <v>0</v>
      </c>
      <c r="EE43" s="3">
        <f>'[1]GovtExp (VDGM+VIGM)'!N42</f>
        <v>0</v>
      </c>
      <c r="EF43" s="3">
        <f>[1]Export!C42</f>
        <v>1.03639183635096E-6</v>
      </c>
      <c r="EG43" s="3">
        <f>[1]Export!D42</f>
        <v>1.16953615361126E-5</v>
      </c>
      <c r="EH43" s="3">
        <f>[1]Export!E42</f>
        <v>6.9668167270720005E-5</v>
      </c>
      <c r="EI43" s="3">
        <f>[1]Export!F42</f>
        <v>4.7364105739689E-6</v>
      </c>
      <c r="EJ43" s="3">
        <f>[1]Export!G42</f>
        <v>9.9999999747524292E-7</v>
      </c>
      <c r="EK43" s="3">
        <f>[1]Export!H42</f>
        <v>9.6280302386730896E-5</v>
      </c>
      <c r="EL43" s="3">
        <f>[1]Export!I42</f>
        <v>1.9807140051852901E-4</v>
      </c>
      <c r="EM43" s="3">
        <f>[1]Export!J42</f>
        <v>0.13027213513851199</v>
      </c>
      <c r="EN43" s="3">
        <f>[1]Export!K42</f>
        <v>1.36562567204237E-2</v>
      </c>
      <c r="EO43" s="3">
        <f>[1]Export!L42</f>
        <v>1.6424689965788299E-4</v>
      </c>
      <c r="EP43" s="3">
        <f>[1]Export!M42</f>
        <v>0.13301889598369601</v>
      </c>
      <c r="EQ43" s="3">
        <f>[1]Export!N42</f>
        <v>2.5639674663543701</v>
      </c>
      <c r="ER43" s="7">
        <f t="shared" si="1"/>
        <v>18775.369666135241</v>
      </c>
      <c r="ES43" s="3">
        <f t="shared" si="2"/>
        <v>9866.3587841279659</v>
      </c>
      <c r="ET43">
        <v>4215.7712821875875</v>
      </c>
      <c r="EU43" s="7">
        <f t="shared" si="3"/>
        <v>18775.369666135237</v>
      </c>
    </row>
    <row r="44" spans="1:151" x14ac:dyDescent="0.35">
      <c r="A44" s="1" t="s">
        <v>10</v>
      </c>
      <c r="B44" t="s"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2.9260503128170998E-2</v>
      </c>
      <c r="L44">
        <v>2.0679856243077701E-4</v>
      </c>
      <c r="M44">
        <v>5.0492975860834101E-2</v>
      </c>
      <c r="N44">
        <v>3.3768080174922901E-2</v>
      </c>
      <c r="O44">
        <v>2.8439257293939601E-2</v>
      </c>
      <c r="P44">
        <v>5.5288601288339098E-6</v>
      </c>
      <c r="Q44">
        <v>3.3657010644674301E-2</v>
      </c>
      <c r="R44">
        <v>4.6995796765259001E-6</v>
      </c>
      <c r="S44">
        <v>1.65230000019073</v>
      </c>
      <c r="T44">
        <v>1.13594997674227E-3</v>
      </c>
      <c r="U44">
        <v>37.853824615478501</v>
      </c>
      <c r="V44">
        <v>2.0864040851593</v>
      </c>
      <c r="W44">
        <v>0.25864169001579301</v>
      </c>
      <c r="X44">
        <v>3.13229073071852E-4</v>
      </c>
      <c r="Y44">
        <v>14.2887516021729</v>
      </c>
      <c r="Z44">
        <v>3.3309959690086503E-5</v>
      </c>
      <c r="AA44">
        <v>1.8586653750389799E-3</v>
      </c>
      <c r="AB44">
        <v>2.02576247829711E-5</v>
      </c>
      <c r="AC44">
        <v>4.48053069412708E-2</v>
      </c>
      <c r="AD44">
        <v>5.8407825417816596E-4</v>
      </c>
      <c r="AE44">
        <v>2.7610419783741201E-3</v>
      </c>
      <c r="AF44">
        <v>6.3790463400437105E-7</v>
      </c>
      <c r="AG44">
        <v>8.1676784902811102E-3</v>
      </c>
      <c r="AH44">
        <v>4.6161781597220402E-7</v>
      </c>
      <c r="AI44">
        <v>0.37948134541511502</v>
      </c>
      <c r="AJ44">
        <v>2.4759108200669299E-2</v>
      </c>
      <c r="AK44">
        <v>2.1139817237853999</v>
      </c>
      <c r="AL44">
        <v>1.3985755443573</v>
      </c>
      <c r="AM44">
        <v>3.3720264434814502</v>
      </c>
      <c r="AN44">
        <v>6.4928090432658802E-4</v>
      </c>
      <c r="AO44">
        <v>1.53384149074554</v>
      </c>
      <c r="AP44">
        <v>5.6239636614918698E-4</v>
      </c>
      <c r="AQ44">
        <v>4884.90673828125</v>
      </c>
      <c r="AR44">
        <v>2.3020675182342498</v>
      </c>
      <c r="AS44">
        <v>21683.5</v>
      </c>
      <c r="AT44">
        <v>383.97085571289102</v>
      </c>
      <c r="AU44">
        <v>634.98767089843795</v>
      </c>
      <c r="AV44">
        <v>1.13008749485016</v>
      </c>
      <c r="AW44">
        <v>1404.703125</v>
      </c>
      <c r="AX44">
        <v>5.76207377016544E-2</v>
      </c>
      <c r="AY44">
        <v>0.12107937783002901</v>
      </c>
      <c r="AZ44">
        <v>2.5521062780171598E-3</v>
      </c>
      <c r="BA44">
        <v>1.1150823831558201</v>
      </c>
      <c r="BB44">
        <v>0.17654091119766199</v>
      </c>
      <c r="BC44">
        <v>0.40042215585708602</v>
      </c>
      <c r="BD44">
        <v>7.3801456892397295E-5</v>
      </c>
      <c r="BE44">
        <v>0.56825244426727295</v>
      </c>
      <c r="BF44">
        <v>5.8165122027276097E-5</v>
      </c>
      <c r="BG44">
        <v>10.370576858520501</v>
      </c>
      <c r="BH44">
        <v>2.4298636708408598E-3</v>
      </c>
      <c r="BI44">
        <v>29.650619506835898</v>
      </c>
      <c r="BJ44">
        <v>1.4508575201034499</v>
      </c>
      <c r="BK44">
        <v>1.38810074329376</v>
      </c>
      <c r="BL44">
        <v>2.1558231674134699E-4</v>
      </c>
      <c r="BM44">
        <v>59.999179840087898</v>
      </c>
      <c r="BN44">
        <v>6.4607222157064798E-5</v>
      </c>
      <c r="BO44">
        <v>0.88536506891250599</v>
      </c>
      <c r="BP44">
        <v>2.5994137104135E-5</v>
      </c>
      <c r="BQ44">
        <v>42.997154235839801</v>
      </c>
      <c r="BR44">
        <v>0.82734727859497104</v>
      </c>
      <c r="BS44">
        <v>5.6093115359544803E-2</v>
      </c>
      <c r="BT44">
        <v>3.5219226265326099E-4</v>
      </c>
      <c r="BU44">
        <v>24.755222320556602</v>
      </c>
      <c r="BV44">
        <v>5.4765905588283204E-6</v>
      </c>
      <c r="BW44">
        <v>1.3231752440333399E-2</v>
      </c>
      <c r="BX44">
        <v>6.5037289459724006E-5</v>
      </c>
      <c r="BY44">
        <v>2.6726322248578099E-2</v>
      </c>
      <c r="BZ44">
        <v>1.0584043338894801E-2</v>
      </c>
      <c r="CA44">
        <v>9.4483057036995905E-3</v>
      </c>
      <c r="CB44">
        <v>1.7937128404810199E-6</v>
      </c>
      <c r="CC44">
        <v>3.2240800559520701E-2</v>
      </c>
      <c r="CD44">
        <v>1.48221431572892E-6</v>
      </c>
      <c r="CE44">
        <v>11.6527671813965</v>
      </c>
      <c r="CF44">
        <v>8.3138151094317402E-3</v>
      </c>
      <c r="CG44">
        <v>62.777366638183601</v>
      </c>
      <c r="CH44">
        <v>29.025884628295898</v>
      </c>
      <c r="CI44">
        <v>5.9835085868835396</v>
      </c>
      <c r="CJ44">
        <v>5.1916559459641597E-4</v>
      </c>
      <c r="CK44">
        <v>20.570270538330099</v>
      </c>
      <c r="CL44">
        <v>2.17776963836513E-4</v>
      </c>
      <c r="CM44">
        <v>243.63090515136699</v>
      </c>
      <c r="CN44">
        <v>5.2700497210025801E-2</v>
      </c>
      <c r="CO44">
        <v>989.855712890625</v>
      </c>
      <c r="CP44">
        <v>35.0542182922363</v>
      </c>
      <c r="CQ44">
        <v>26.1017036437988</v>
      </c>
      <c r="CR44">
        <v>3.4731873311102399E-3</v>
      </c>
      <c r="CS44">
        <v>278.74694824218801</v>
      </c>
      <c r="CT44">
        <v>1.3385980855673599E-3</v>
      </c>
      <c r="CU44" s="5">
        <f t="shared" si="0"/>
        <v>30939.083300361515</v>
      </c>
      <c r="CV44" s="2">
        <v>0</v>
      </c>
      <c r="CW44" s="2">
        <v>1.74508355557919E-2</v>
      </c>
      <c r="CX44" s="2">
        <v>16.146400451660199</v>
      </c>
      <c r="CY44" s="2">
        <v>3.9657787419855603E-3</v>
      </c>
      <c r="CZ44" s="2">
        <v>2.17935991287231</v>
      </c>
      <c r="DA44" s="2">
        <v>7733.4609375</v>
      </c>
      <c r="DB44" s="2">
        <v>0.38344886898994401</v>
      </c>
      <c r="DC44" s="2">
        <v>36.627960205078097</v>
      </c>
      <c r="DD44" s="2">
        <v>24.302539825439499</v>
      </c>
      <c r="DE44" s="2">
        <v>8.7048053741455096</v>
      </c>
      <c r="DF44" s="2">
        <v>239.707931518555</v>
      </c>
      <c r="DG44" s="2">
        <v>220.86566162109401</v>
      </c>
      <c r="DH44">
        <v>9.4891386032104492</v>
      </c>
      <c r="DI44">
        <v>35.137088775634801</v>
      </c>
      <c r="DJ44">
        <v>950.23474121093795</v>
      </c>
      <c r="DK44">
        <v>11.802014350891101</v>
      </c>
      <c r="DL44">
        <v>1457.11206054688</v>
      </c>
      <c r="DM44">
        <v>4599.4104003906305</v>
      </c>
      <c r="DN44">
        <v>3783.25366210938</v>
      </c>
      <c r="DO44">
        <v>672.24621582031295</v>
      </c>
      <c r="DP44">
        <v>244.64620971679699</v>
      </c>
      <c r="DQ44">
        <v>40.713871002197301</v>
      </c>
      <c r="DR44">
        <v>31200.203125</v>
      </c>
      <c r="DS44">
        <v>129716.65625</v>
      </c>
      <c r="DT44" s="3">
        <f>'[1]GovtExp (VDGM+VIGM)'!C43</f>
        <v>0</v>
      </c>
      <c r="DU44" s="3">
        <f>'[1]GovtExp (VDGM+VIGM)'!D43</f>
        <v>2.2362191032243599E-7</v>
      </c>
      <c r="DV44" s="3">
        <f>'[1]GovtExp (VDGM+VIGM)'!E43</f>
        <v>2.1195102817728201E-5</v>
      </c>
      <c r="DW44" s="3">
        <f>'[1]GovtExp (VDGM+VIGM)'!F43</f>
        <v>6.3506104197585998E-7</v>
      </c>
      <c r="DX44" s="3">
        <f>'[1]GovtExp (VDGM+VIGM)'!G43</f>
        <v>2.89612034976017E-5</v>
      </c>
      <c r="DY44" s="3">
        <f>'[1]GovtExp (VDGM+VIGM)'!H43</f>
        <v>1.1426182985305799</v>
      </c>
      <c r="DZ44" s="3">
        <f>'[1]GovtExp (VDGM+VIGM)'!I43</f>
        <v>8.1299667726852897E-6</v>
      </c>
      <c r="EA44" s="3">
        <f>'[1]GovtExp (VDGM+VIGM)'!J43</f>
        <v>3.33025745931081E-5</v>
      </c>
      <c r="EB44" s="3">
        <f>'[1]GovtExp (VDGM+VIGM)'!K43</f>
        <v>1.7324103100690999E-4</v>
      </c>
      <c r="EC44" s="3">
        <f>'[1]GovtExp (VDGM+VIGM)'!L43</f>
        <v>2.1779793314635801E-5</v>
      </c>
      <c r="ED44" s="3">
        <f>'[1]GovtExp (VDGM+VIGM)'!M43</f>
        <v>3.1234431080520201E-3</v>
      </c>
      <c r="EE44" s="3">
        <f>'[1]GovtExp (VDGM+VIGM)'!N43</f>
        <v>1.3348205247893899E-3</v>
      </c>
      <c r="EF44" s="3">
        <f>[1]Export!C43</f>
        <v>3.2572698546573498E-4</v>
      </c>
      <c r="EG44" s="3">
        <f>[1]Export!D43</f>
        <v>0.380620896816254</v>
      </c>
      <c r="EH44" s="3">
        <f>[1]Export!E43</f>
        <v>63.016559600830099</v>
      </c>
      <c r="EI44" s="3">
        <f>[1]Export!F43</f>
        <v>0.102531805634499</v>
      </c>
      <c r="EJ44" s="3">
        <f>[1]Export!G43</f>
        <v>10.5137042999268</v>
      </c>
      <c r="EK44" s="3">
        <f>[1]Export!H43</f>
        <v>1.40000001920271E-5</v>
      </c>
      <c r="EL44" s="3">
        <f>[1]Export!I43</f>
        <v>2.6836528778076199</v>
      </c>
      <c r="EM44" s="3">
        <f>[1]Export!J43</f>
        <v>123.16127777099599</v>
      </c>
      <c r="EN44" s="3">
        <f>[1]Export!K43</f>
        <v>91.517242431640597</v>
      </c>
      <c r="EO44" s="3">
        <f>[1]Export!L43</f>
        <v>9.9248447418212908</v>
      </c>
      <c r="EP44" s="3">
        <f>[1]Export!M43</f>
        <v>313.97250366210898</v>
      </c>
      <c r="EQ44" s="3">
        <f>[1]Export!N43</f>
        <v>1585.8076171875</v>
      </c>
      <c r="ER44" s="7">
        <f t="shared" si="1"/>
        <v>214144.61679881311</v>
      </c>
      <c r="ES44" s="3">
        <f t="shared" si="2"/>
        <v>183205.53349845158</v>
      </c>
      <c r="ET44">
        <v>160373.02494904882</v>
      </c>
      <c r="EU44" s="7">
        <f t="shared" si="3"/>
        <v>214144.61679881311</v>
      </c>
    </row>
    <row r="45" spans="1:151" x14ac:dyDescent="0.35">
      <c r="A45" s="1" t="s">
        <v>10</v>
      </c>
      <c r="B45" t="s">
        <v>18</v>
      </c>
      <c r="C45">
        <v>6.1927325987198898E-6</v>
      </c>
      <c r="D45">
        <v>3.55136876351025E-6</v>
      </c>
      <c r="E45">
        <v>4.9343867431161898E-5</v>
      </c>
      <c r="F45">
        <v>74.198791503906307</v>
      </c>
      <c r="G45">
        <v>8.9874061814043698E-5</v>
      </c>
      <c r="H45">
        <v>6.7517580646381197E-6</v>
      </c>
      <c r="I45">
        <v>1.3954426161944899E-2</v>
      </c>
      <c r="J45">
        <v>3.3593017142266E-3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1.1747662909328899E-2</v>
      </c>
      <c r="T45">
        <v>8.1064224243164104E-2</v>
      </c>
      <c r="U45">
        <v>14.296593666076699</v>
      </c>
      <c r="V45">
        <v>239.92597961425801</v>
      </c>
      <c r="W45">
        <v>4.5059905052185103</v>
      </c>
      <c r="X45">
        <v>7.68854236230254E-3</v>
      </c>
      <c r="Y45">
        <v>3.7896380424499498</v>
      </c>
      <c r="Z45">
        <v>979.4140625</v>
      </c>
      <c r="AA45">
        <v>1.13631388742874E-8</v>
      </c>
      <c r="AB45">
        <v>6.9216663511895099E-9</v>
      </c>
      <c r="AC45">
        <v>1.30054434066551E-6</v>
      </c>
      <c r="AD45">
        <v>0.135677739977837</v>
      </c>
      <c r="AE45">
        <v>4.0260289324578501E-7</v>
      </c>
      <c r="AF45">
        <v>1.23769057225331E-8</v>
      </c>
      <c r="AG45">
        <v>2.5542261937516701E-5</v>
      </c>
      <c r="AH45">
        <v>1.13367153971922E-4</v>
      </c>
      <c r="AI45">
        <v>5.9005542425438805E-4</v>
      </c>
      <c r="AJ45">
        <v>3.8519205991178799E-3</v>
      </c>
      <c r="AK45">
        <v>0.16144265234470401</v>
      </c>
      <c r="AL45">
        <v>293.23358154296898</v>
      </c>
      <c r="AM45">
        <v>0.116239070892334</v>
      </c>
      <c r="AN45">
        <v>3.9407896110787999E-4</v>
      </c>
      <c r="AO45">
        <v>0.229795292019844</v>
      </c>
      <c r="AP45">
        <v>1.32645340636373E-2</v>
      </c>
      <c r="AQ45">
        <v>0.99311554431915305</v>
      </c>
      <c r="AR45">
        <v>14.9217891693115</v>
      </c>
      <c r="AS45">
        <v>146.62425231933599</v>
      </c>
      <c r="AT45">
        <v>1620.76782226563</v>
      </c>
      <c r="AU45">
        <v>114.381645202637</v>
      </c>
      <c r="AV45">
        <v>1.7570009231567401</v>
      </c>
      <c r="AW45">
        <v>539.85583496093795</v>
      </c>
      <c r="AX45">
        <v>308.15493774414102</v>
      </c>
      <c r="AY45">
        <v>9.6036994364112602E-5</v>
      </c>
      <c r="AZ45">
        <v>6.5160333178937403E-4</v>
      </c>
      <c r="BA45">
        <v>2.73767225444317E-2</v>
      </c>
      <c r="BB45">
        <v>0.150125041604042</v>
      </c>
      <c r="BC45">
        <v>1.96749474853277E-2</v>
      </c>
      <c r="BD45">
        <v>6.2390157836489407E-5</v>
      </c>
      <c r="BE45">
        <v>2.9679870232939699E-2</v>
      </c>
      <c r="BF45">
        <v>4.8573001549812E-6</v>
      </c>
      <c r="BG45">
        <v>6.4496817067265502E-3</v>
      </c>
      <c r="BH45">
        <v>4.3760582804679898E-2</v>
      </c>
      <c r="BI45">
        <v>1.8386150598526001</v>
      </c>
      <c r="BJ45">
        <v>10.075559616088899</v>
      </c>
      <c r="BK45">
        <v>1.32134401798248</v>
      </c>
      <c r="BL45">
        <v>4.1900170035660302E-3</v>
      </c>
      <c r="BM45">
        <v>1.9932492971420299</v>
      </c>
      <c r="BN45">
        <v>3.9564068429172004E-3</v>
      </c>
      <c r="BO45">
        <v>7.10509135387838E-4</v>
      </c>
      <c r="BP45">
        <v>4.8266663216054396E-3</v>
      </c>
      <c r="BQ45">
        <v>0.25076678395271301</v>
      </c>
      <c r="BR45">
        <v>2.2000720500946001</v>
      </c>
      <c r="BS45">
        <v>0.15480706095695501</v>
      </c>
      <c r="BT45">
        <v>4.6183413360267899E-4</v>
      </c>
      <c r="BU45">
        <v>0.22029916942119601</v>
      </c>
      <c r="BV45">
        <v>4.3146920204162598</v>
      </c>
      <c r="BW45">
        <v>4.3127855064994899E-7</v>
      </c>
      <c r="BX45">
        <v>3.5115011996822398E-5</v>
      </c>
      <c r="BY45">
        <v>6.6543318098411005E-5</v>
      </c>
      <c r="BZ45">
        <v>0.114258788526058</v>
      </c>
      <c r="CA45">
        <v>5.1210867241024998E-5</v>
      </c>
      <c r="CB45">
        <v>2.36772393691354E-7</v>
      </c>
      <c r="CC45">
        <v>2.7106560301035599E-3</v>
      </c>
      <c r="CD45">
        <v>2.8897048905491801E-2</v>
      </c>
      <c r="CE45">
        <v>1.4696910046041E-2</v>
      </c>
      <c r="CF45">
        <v>9.9717900156974806E-2</v>
      </c>
      <c r="CG45">
        <v>4.1939730644226101</v>
      </c>
      <c r="CH45">
        <v>24.995563507080099</v>
      </c>
      <c r="CI45">
        <v>3.0117549896240199</v>
      </c>
      <c r="CJ45">
        <v>9.5478976145386696E-3</v>
      </c>
      <c r="CK45">
        <v>4.54248142242432</v>
      </c>
      <c r="CL45">
        <v>0.40023082494735701</v>
      </c>
      <c r="CM45">
        <v>0.70192748308181796</v>
      </c>
      <c r="CN45">
        <v>4.7605972290039098</v>
      </c>
      <c r="CO45">
        <v>200.20037841796901</v>
      </c>
      <c r="CP45">
        <v>6243.66259765625</v>
      </c>
      <c r="CQ45">
        <v>143.76362609863301</v>
      </c>
      <c r="CR45">
        <v>0.45619440078735402</v>
      </c>
      <c r="CS45">
        <v>217.82244873046901</v>
      </c>
      <c r="CT45">
        <v>21.127241134643601</v>
      </c>
      <c r="CU45" s="5">
        <f t="shared" si="0"/>
        <v>11250.170831304404</v>
      </c>
      <c r="CV45" s="2">
        <v>0</v>
      </c>
      <c r="CW45" s="2">
        <v>8.0558340414427194E-5</v>
      </c>
      <c r="CX45" s="2">
        <v>1.32836985588074</v>
      </c>
      <c r="CY45" s="2">
        <v>3.72048452845775E-5</v>
      </c>
      <c r="CZ45" s="2">
        <v>0.85190206766128496</v>
      </c>
      <c r="DA45" s="2">
        <v>15.128950119018601</v>
      </c>
      <c r="DB45" s="2">
        <v>0.46069699525833102</v>
      </c>
      <c r="DC45" s="2">
        <v>1.28567290306091</v>
      </c>
      <c r="DD45" s="2">
        <v>0.90537977218627896</v>
      </c>
      <c r="DE45" s="2">
        <v>2.53526624292135E-2</v>
      </c>
      <c r="DF45" s="2">
        <v>4.1639528274536097</v>
      </c>
      <c r="DG45" s="2">
        <v>10.3800411224365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28.061149597168001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 s="3">
        <f>'[1]GovtExp (VDGM+VIGM)'!C44</f>
        <v>0</v>
      </c>
      <c r="DU45" s="3">
        <f>'[1]GovtExp (VDGM+VIGM)'!D44</f>
        <v>1.81164167001313E-10</v>
      </c>
      <c r="DV45" s="3">
        <f>'[1]GovtExp (VDGM+VIGM)'!E44</f>
        <v>2.9873135645175399E-6</v>
      </c>
      <c r="DW45" s="3">
        <f>'[1]GovtExp (VDGM+VIGM)'!F44</f>
        <v>0</v>
      </c>
      <c r="DX45" s="3">
        <f>'[1]GovtExp (VDGM+VIGM)'!G44</f>
        <v>1.9158057966706102E-6</v>
      </c>
      <c r="DY45" s="3">
        <f>'[1]GovtExp (VDGM+VIGM)'!H44</f>
        <v>1.9152573077008101E-4</v>
      </c>
      <c r="DZ45" s="3">
        <f>'[1]GovtExp (VDGM+VIGM)'!I44</f>
        <v>1.0360415672039399E-6</v>
      </c>
      <c r="EA45" s="3">
        <f>'[1]GovtExp (VDGM+VIGM)'!J44</f>
        <v>2.89127160613134E-6</v>
      </c>
      <c r="EB45" s="3">
        <f>'[1]GovtExp (VDGM+VIGM)'!K44</f>
        <v>2.0360696453281001E-6</v>
      </c>
      <c r="EC45" s="3">
        <f>'[1]GovtExp (VDGM+VIGM)'!L44</f>
        <v>5.6816382709712297E-8</v>
      </c>
      <c r="ED45" s="3">
        <f>'[1]GovtExp (VDGM+VIGM)'!M44</f>
        <v>9.3555563580593992E-6</v>
      </c>
      <c r="EE45" s="3">
        <f>'[1]GovtExp (VDGM+VIGM)'!N44</f>
        <v>2.3283470000024001E-5</v>
      </c>
      <c r="EF45" s="3">
        <f>[1]Export!C44</f>
        <v>71.480766296386705</v>
      </c>
      <c r="EG45" s="3">
        <f>[1]Export!D44</f>
        <v>8.06430034572259E-5</v>
      </c>
      <c r="EH45" s="3">
        <f>[1]Export!E44</f>
        <v>1123.19067382813</v>
      </c>
      <c r="EI45" s="3">
        <f>[1]Export!F44</f>
        <v>0.13371047377586401</v>
      </c>
      <c r="EJ45" s="3">
        <f>[1]Export!G44</f>
        <v>272.41000366210898</v>
      </c>
      <c r="EK45" s="3">
        <f>[1]Export!H44</f>
        <v>3.99999998990097E-6</v>
      </c>
      <c r="EL45" s="3">
        <f>[1]Export!I44</f>
        <v>0.61217325925827004</v>
      </c>
      <c r="EM45" s="3">
        <f>[1]Export!J44</f>
        <v>14.234168052673301</v>
      </c>
      <c r="EN45" s="3">
        <f>[1]Export!K44</f>
        <v>7.2530145645141602</v>
      </c>
      <c r="EO45" s="3">
        <f>[1]Export!L44</f>
        <v>0.160423904657364</v>
      </c>
      <c r="EP45" s="3">
        <f>[1]Export!M44</f>
        <v>33.890556335449197</v>
      </c>
      <c r="EQ45" s="3">
        <f>[1]Export!N44</f>
        <v>6121.05908203125</v>
      </c>
      <c r="ER45" s="7">
        <f t="shared" si="1"/>
        <v>18957.187309129615</v>
      </c>
      <c r="ES45" s="3">
        <f t="shared" si="2"/>
        <v>7707.0164778252038</v>
      </c>
      <c r="ET45">
        <v>3048.9580941803324</v>
      </c>
      <c r="EU45" s="7">
        <f t="shared" si="3"/>
        <v>18957.187309129607</v>
      </c>
    </row>
    <row r="46" spans="1:151" x14ac:dyDescent="0.35">
      <c r="A46" s="1" t="s">
        <v>10</v>
      </c>
      <c r="B46" t="s">
        <v>19</v>
      </c>
      <c r="C46">
        <v>6.0252141054206705E-8</v>
      </c>
      <c r="D46">
        <v>4.7443193817997605E-10</v>
      </c>
      <c r="E46">
        <v>1.7083521015592902E-5</v>
      </c>
      <c r="F46">
        <v>1.7111563721528E-8</v>
      </c>
      <c r="G46">
        <v>2.8178860134175901E-8</v>
      </c>
      <c r="H46">
        <v>3.8660260770484502E-8</v>
      </c>
      <c r="I46">
        <v>1.18892212412902E-5</v>
      </c>
      <c r="J46">
        <v>2.0249092680391101E-10</v>
      </c>
      <c r="K46">
        <v>2.2487118840217601E-2</v>
      </c>
      <c r="L46">
        <v>1.7307431789959099E-6</v>
      </c>
      <c r="M46">
        <v>0.23658984899520899</v>
      </c>
      <c r="N46">
        <v>3.1966039387043599E-5</v>
      </c>
      <c r="O46">
        <v>4.2979379941243699E-5</v>
      </c>
      <c r="P46">
        <v>6.1130005633458495E-4</v>
      </c>
      <c r="Q46">
        <v>5.5569566786289201E-2</v>
      </c>
      <c r="R46">
        <v>3.33562269361209E-7</v>
      </c>
      <c r="S46">
        <v>18.055761337280298</v>
      </c>
      <c r="T46">
        <v>7.8603596193715897E-4</v>
      </c>
      <c r="U46">
        <v>164.83508300781301</v>
      </c>
      <c r="V46">
        <v>1.9980575889349001E-2</v>
      </c>
      <c r="W46">
        <v>1.4581128954887401E-2</v>
      </c>
      <c r="X46">
        <v>0.455625951290131</v>
      </c>
      <c r="Y46">
        <v>48.687183380127003</v>
      </c>
      <c r="Z46">
        <v>2.1760199160780801E-4</v>
      </c>
      <c r="AA46">
        <v>7.2174272499978499E-3</v>
      </c>
      <c r="AB46">
        <v>1.1140433571199499E-6</v>
      </c>
      <c r="AC46">
        <v>0.10849431157112099</v>
      </c>
      <c r="AD46">
        <v>2.6785692170960802E-5</v>
      </c>
      <c r="AE46">
        <v>1.1979201372014401E-4</v>
      </c>
      <c r="AF46">
        <v>2.10831349249929E-4</v>
      </c>
      <c r="AG46">
        <v>2.49514151364565E-2</v>
      </c>
      <c r="AH46">
        <v>3.23833916127114E-7</v>
      </c>
      <c r="AI46">
        <v>17.314577102661101</v>
      </c>
      <c r="AJ46">
        <v>7.26326310541481E-4</v>
      </c>
      <c r="AK46">
        <v>265.44830322265602</v>
      </c>
      <c r="AL46">
        <v>2.1075543016195301E-2</v>
      </c>
      <c r="AM46">
        <v>1.6102464869618398E-2</v>
      </c>
      <c r="AN46">
        <v>0.43329507112503102</v>
      </c>
      <c r="AO46">
        <v>58.208431243896499</v>
      </c>
      <c r="AP46">
        <v>1.5376061492133899E-4</v>
      </c>
      <c r="AQ46">
        <v>2280.74536132813</v>
      </c>
      <c r="AR46">
        <v>0.12452472746372199</v>
      </c>
      <c r="AS46">
        <v>10555.1240234375</v>
      </c>
      <c r="AT46">
        <v>3.82015037536621</v>
      </c>
      <c r="AU46">
        <v>3.4600539207458501</v>
      </c>
      <c r="AV46">
        <v>24.610157012939499</v>
      </c>
      <c r="AW46">
        <v>6310.1005859375</v>
      </c>
      <c r="AX46">
        <v>2.3196334019303301E-2</v>
      </c>
      <c r="AY46">
        <v>17.889652252197301</v>
      </c>
      <c r="AZ46">
        <v>6.7082559689879396E-4</v>
      </c>
      <c r="BA46">
        <v>82.566329956054702</v>
      </c>
      <c r="BB46">
        <v>1.16558289155364E-2</v>
      </c>
      <c r="BC46">
        <v>1.2038403190672399E-2</v>
      </c>
      <c r="BD46">
        <v>0.448196440935135</v>
      </c>
      <c r="BE46">
        <v>37.298202514648402</v>
      </c>
      <c r="BF46">
        <v>1.2363365385681399E-4</v>
      </c>
      <c r="BG46">
        <v>20.827569961547901</v>
      </c>
      <c r="BH46">
        <v>1.20119180064648E-3</v>
      </c>
      <c r="BI46">
        <v>177.80029296875</v>
      </c>
      <c r="BJ46">
        <v>1.82281266897917E-2</v>
      </c>
      <c r="BK46">
        <v>6.3140854239463806E-2</v>
      </c>
      <c r="BL46">
        <v>0.52503138780593905</v>
      </c>
      <c r="BM46">
        <v>41.772598266601598</v>
      </c>
      <c r="BN46">
        <v>2.0249183580745001E-4</v>
      </c>
      <c r="BO46">
        <v>13.395115852356</v>
      </c>
      <c r="BP46">
        <v>4.9654563190415502E-4</v>
      </c>
      <c r="BQ46">
        <v>62.659645080566399</v>
      </c>
      <c r="BR46">
        <v>8.7361689656972902E-3</v>
      </c>
      <c r="BS46">
        <v>6.6826101392507596E-3</v>
      </c>
      <c r="BT46">
        <v>0.33542761206626898</v>
      </c>
      <c r="BU46">
        <v>27.153617858886701</v>
      </c>
      <c r="BV46">
        <v>9.3467984697781503E-5</v>
      </c>
      <c r="BW46">
        <v>9.9549740552902204E-3</v>
      </c>
      <c r="BX46">
        <v>1.38983250508318E-6</v>
      </c>
      <c r="BY46">
        <v>0.112819992005825</v>
      </c>
      <c r="BZ46">
        <v>2.88654828182189E-5</v>
      </c>
      <c r="CA46">
        <v>2.2238527890294801E-4</v>
      </c>
      <c r="CB46">
        <v>2.7574700652621697E-4</v>
      </c>
      <c r="CC46">
        <v>2.74842064827681E-2</v>
      </c>
      <c r="CD46">
        <v>2.6706729272518699E-7</v>
      </c>
      <c r="CE46">
        <v>53.674655914306598</v>
      </c>
      <c r="CF46">
        <v>2.8577735647559201E-3</v>
      </c>
      <c r="CG46">
        <v>384.17559814453102</v>
      </c>
      <c r="CH46">
        <v>7.5688950717449202E-2</v>
      </c>
      <c r="CI46">
        <v>7.7170059084892301E-2</v>
      </c>
      <c r="CJ46">
        <v>1.37286925315857</v>
      </c>
      <c r="CK46">
        <v>139.74623107910199</v>
      </c>
      <c r="CL46">
        <v>9.3562435358762698E-4</v>
      </c>
      <c r="CM46">
        <v>100.29132080078099</v>
      </c>
      <c r="CN46">
        <v>9.2512601986527408E-3</v>
      </c>
      <c r="CO46">
        <v>1903.88049316406</v>
      </c>
      <c r="CP46">
        <v>0.29215630888938898</v>
      </c>
      <c r="CQ46">
        <v>0.90481823682785001</v>
      </c>
      <c r="CR46">
        <v>2.7578294277191202</v>
      </c>
      <c r="CS46">
        <v>600.17816162109398</v>
      </c>
      <c r="CT46">
        <v>2.8088567778468102E-3</v>
      </c>
      <c r="CU46" s="5">
        <f t="shared" si="0"/>
        <v>23422.364907394476</v>
      </c>
      <c r="CV46" s="2">
        <v>1.13640502095222E-2</v>
      </c>
      <c r="CW46" s="2">
        <v>0.17981047928333299</v>
      </c>
      <c r="CX46" s="2">
        <v>446.32156372070301</v>
      </c>
      <c r="CY46" s="2">
        <v>6.9516472518444103E-2</v>
      </c>
      <c r="CZ46" s="2">
        <v>495.20034790039102</v>
      </c>
      <c r="DA46" s="2">
        <v>49811.53125</v>
      </c>
      <c r="DB46" s="2">
        <v>227.16741943359401</v>
      </c>
      <c r="DC46" s="2">
        <v>395.5498046875</v>
      </c>
      <c r="DD46" s="2">
        <v>915.08245849609398</v>
      </c>
      <c r="DE46" s="2">
        <v>9.7646892070770305E-2</v>
      </c>
      <c r="DF46" s="2">
        <v>868.64270019531295</v>
      </c>
      <c r="DG46" s="2">
        <v>2784.00146484375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0.52052652835845903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 s="3">
        <f>'[1]GovtExp (VDGM+VIGM)'!C45</f>
        <v>5.4071872312988503E-8</v>
      </c>
      <c r="DU46" s="3">
        <f>'[1]GovtExp (VDGM+VIGM)'!D45</f>
        <v>8.4962886148787199E-7</v>
      </c>
      <c r="DV46" s="3">
        <f>'[1]GovtExp (VDGM+VIGM)'!E45</f>
        <v>1.4242028119042501E-3</v>
      </c>
      <c r="DW46" s="3">
        <f>'[1]GovtExp (VDGM+VIGM)'!F45</f>
        <v>1.9931825079311201E-7</v>
      </c>
      <c r="DX46" s="3">
        <f>'[1]GovtExp (VDGM+VIGM)'!G45</f>
        <v>8.5460249101743102E-4</v>
      </c>
      <c r="DY46" s="3">
        <f>'[1]GovtExp (VDGM+VIGM)'!H45</f>
        <v>0.22806985676288599</v>
      </c>
      <c r="DZ46" s="3">
        <f>'[1]GovtExp (VDGM+VIGM)'!I45</f>
        <v>9.1008550953120004E-4</v>
      </c>
      <c r="EA46" s="3">
        <f>'[1]GovtExp (VDGM+VIGM)'!J45</f>
        <v>9.27915039937943E-4</v>
      </c>
      <c r="EB46" s="3">
        <f>'[1]GovtExp (VDGM+VIGM)'!K45</f>
        <v>6.5932294819504001E-4</v>
      </c>
      <c r="EC46" s="3">
        <f>'[1]GovtExp (VDGM+VIGM)'!L45</f>
        <v>3.6353171140035599E-7</v>
      </c>
      <c r="ED46" s="3">
        <f>'[1]GovtExp (VDGM+VIGM)'!M45</f>
        <v>3.7954258732497701E-3</v>
      </c>
      <c r="EE46" s="3">
        <f>'[1]GovtExp (VDGM+VIGM)'!N45</f>
        <v>8.6885923519730603E-3</v>
      </c>
      <c r="EF46" s="3">
        <f>[1]Export!C45</f>
        <v>1.07489051297307E-2</v>
      </c>
      <c r="EG46" s="3">
        <f>[1]Export!D45</f>
        <v>0.495494604110718</v>
      </c>
      <c r="EH46" s="3">
        <f>[1]Export!E45</f>
        <v>646.16082763671898</v>
      </c>
      <c r="EI46" s="3">
        <f>[1]Export!F45</f>
        <v>0.21064428985118899</v>
      </c>
      <c r="EJ46" s="3">
        <f>[1]Export!G45</f>
        <v>795.68536376953102</v>
      </c>
      <c r="EK46" s="3">
        <f>[1]Export!H45</f>
        <v>7.99999997980194E-6</v>
      </c>
      <c r="EL46" s="3">
        <f>[1]Export!I45</f>
        <v>347.41369628906301</v>
      </c>
      <c r="EM46" s="3">
        <f>[1]Export!J45</f>
        <v>528.13433837890602</v>
      </c>
      <c r="EN46" s="3">
        <f>[1]Export!K45</f>
        <v>833.044189453125</v>
      </c>
      <c r="EO46" s="3">
        <f>[1]Export!L45</f>
        <v>0.20325785875320401</v>
      </c>
      <c r="EP46" s="3">
        <f>[1]Export!M45</f>
        <v>1308.087890625</v>
      </c>
      <c r="EQ46" s="3">
        <f>[1]Export!N45</f>
        <v>4781.4365234375</v>
      </c>
      <c r="ER46" s="7">
        <f t="shared" si="1"/>
        <v>88607.86909581229</v>
      </c>
      <c r="ES46" s="3">
        <f t="shared" si="2"/>
        <v>65185.504188417814</v>
      </c>
      <c r="ET46">
        <v>48515.177089127021</v>
      </c>
      <c r="EU46" s="7">
        <f t="shared" si="3"/>
        <v>88607.86909581229</v>
      </c>
    </row>
    <row r="47" spans="1:151" x14ac:dyDescent="0.35">
      <c r="A47" s="1" t="s">
        <v>10</v>
      </c>
      <c r="B47" t="s">
        <v>20</v>
      </c>
      <c r="C47">
        <v>0.96899592876434304</v>
      </c>
      <c r="D47">
        <v>0.11020711064338699</v>
      </c>
      <c r="E47">
        <v>0.55764305591583296</v>
      </c>
      <c r="F47">
        <v>3.6994578838348402</v>
      </c>
      <c r="G47">
        <v>1.53234314918518</v>
      </c>
      <c r="H47">
        <v>8.9075855910778004E-2</v>
      </c>
      <c r="I47">
        <v>0.38240528106689498</v>
      </c>
      <c r="J47">
        <v>2.0686656236648601E-2</v>
      </c>
      <c r="K47">
        <v>0.31713646650314298</v>
      </c>
      <c r="L47">
        <v>3.5646785050630597E-2</v>
      </c>
      <c r="M47">
        <v>0.18427649140357999</v>
      </c>
      <c r="N47">
        <v>1.2122987508773799</v>
      </c>
      <c r="O47">
        <v>0.498019188642502</v>
      </c>
      <c r="P47">
        <v>1.51336025446653E-2</v>
      </c>
      <c r="Q47">
        <v>0.126878142356873</v>
      </c>
      <c r="R47">
        <v>4.6030273661017401E-3</v>
      </c>
      <c r="S47">
        <v>32.438068389892599</v>
      </c>
      <c r="T47">
        <v>6.84350633621216</v>
      </c>
      <c r="U47">
        <v>88.678581237792997</v>
      </c>
      <c r="V47">
        <v>188.26498413085901</v>
      </c>
      <c r="W47">
        <v>151.41076660156301</v>
      </c>
      <c r="X47">
        <v>22.436565399169901</v>
      </c>
      <c r="Y47">
        <v>152.48893737793</v>
      </c>
      <c r="Z47">
        <v>3.49133396148682</v>
      </c>
      <c r="AA47">
        <v>4.6359404921531698E-2</v>
      </c>
      <c r="AB47">
        <v>8.2481931895017607E-3</v>
      </c>
      <c r="AC47">
        <v>2.8628975152969399E-2</v>
      </c>
      <c r="AD47">
        <v>0.18240869045257599</v>
      </c>
      <c r="AE47">
        <v>7.1080774068832397E-2</v>
      </c>
      <c r="AF47">
        <v>9.5432803034782396E-2</v>
      </c>
      <c r="AG47">
        <v>3.43262702226639E-2</v>
      </c>
      <c r="AH47">
        <v>1.5856035053730001E-2</v>
      </c>
      <c r="AI47">
        <v>44.511020660400398</v>
      </c>
      <c r="AJ47">
        <v>8.0927543640136701</v>
      </c>
      <c r="AK47">
        <v>69.303756713867202</v>
      </c>
      <c r="AL47">
        <v>220.52593994140599</v>
      </c>
      <c r="AM47">
        <v>236.55255126953099</v>
      </c>
      <c r="AN47">
        <v>32.100395202636697</v>
      </c>
      <c r="AO47">
        <v>111.321563720703</v>
      </c>
      <c r="AP47">
        <v>4.0975265502929696</v>
      </c>
      <c r="AQ47">
        <v>1274.03125</v>
      </c>
      <c r="AR47">
        <v>406.22427368164102</v>
      </c>
      <c r="AS47">
        <v>1853.36096191406</v>
      </c>
      <c r="AT47">
        <v>4348.74951171875</v>
      </c>
      <c r="AU47">
        <v>3381.10498046875</v>
      </c>
      <c r="AV47">
        <v>3299.8271484375</v>
      </c>
      <c r="AW47">
        <v>7944.8115234375</v>
      </c>
      <c r="AX47">
        <v>600.23742675781295</v>
      </c>
      <c r="AY47">
        <v>122.41529846191401</v>
      </c>
      <c r="AZ47">
        <v>16.950445175170898</v>
      </c>
      <c r="BA47">
        <v>96.691253662109403</v>
      </c>
      <c r="BB47">
        <v>451.12164306640602</v>
      </c>
      <c r="BC47">
        <v>210.65507507324199</v>
      </c>
      <c r="BD47">
        <v>125.497764587402</v>
      </c>
      <c r="BE47">
        <v>146.12886047363301</v>
      </c>
      <c r="BF47">
        <v>20.687982559204102</v>
      </c>
      <c r="BG47">
        <v>70.652374267578097</v>
      </c>
      <c r="BH47">
        <v>18.4605827331543</v>
      </c>
      <c r="BI47">
        <v>130.67817687988301</v>
      </c>
      <c r="BJ47">
        <v>345.64913940429699</v>
      </c>
      <c r="BK47">
        <v>239.92932128906301</v>
      </c>
      <c r="BL47">
        <v>184.41970825195301</v>
      </c>
      <c r="BM47">
        <v>220.83909606933599</v>
      </c>
      <c r="BN47">
        <v>28.337976455688501</v>
      </c>
      <c r="BO47">
        <v>17.529325485229499</v>
      </c>
      <c r="BP47">
        <v>6.4361081123352104</v>
      </c>
      <c r="BQ47">
        <v>40.9968452453613</v>
      </c>
      <c r="BR47">
        <v>118.80621337890599</v>
      </c>
      <c r="BS47">
        <v>94.893165588378906</v>
      </c>
      <c r="BT47">
        <v>22.2280178070068</v>
      </c>
      <c r="BU47">
        <v>141.34843444824199</v>
      </c>
      <c r="BV47">
        <v>2.9638919830322301</v>
      </c>
      <c r="BW47">
        <v>1.6735833138227501E-2</v>
      </c>
      <c r="BX47">
        <v>1.6967148985713701E-3</v>
      </c>
      <c r="BY47">
        <v>1.0037799365818501E-2</v>
      </c>
      <c r="BZ47">
        <v>5.0883084535598803E-2</v>
      </c>
      <c r="CA47">
        <v>6.07605651021004E-2</v>
      </c>
      <c r="CB47">
        <v>1.01821618154645E-2</v>
      </c>
      <c r="CC47">
        <v>3.4888200461864499E-2</v>
      </c>
      <c r="CD47">
        <v>1.3044016668573E-3</v>
      </c>
      <c r="CE47">
        <v>568.059326171875</v>
      </c>
      <c r="CF47">
        <v>248.06494140625</v>
      </c>
      <c r="CG47">
        <v>937.94421386718795</v>
      </c>
      <c r="CH47">
        <v>3689.86059570313</v>
      </c>
      <c r="CI47">
        <v>3503.7666015625</v>
      </c>
      <c r="CJ47">
        <v>2975.6923828125</v>
      </c>
      <c r="CK47">
        <v>4027.16015625</v>
      </c>
      <c r="CL47">
        <v>468.28292846679699</v>
      </c>
      <c r="CM47">
        <v>301.68322753906301</v>
      </c>
      <c r="CN47">
        <v>37.989044189453097</v>
      </c>
      <c r="CO47">
        <v>343.07080078125</v>
      </c>
      <c r="CP47">
        <v>1079.19152832031</v>
      </c>
      <c r="CQ47">
        <v>650.54998779296898</v>
      </c>
      <c r="CR47">
        <v>199.909103393555</v>
      </c>
      <c r="CS47">
        <v>771.89453125</v>
      </c>
      <c r="CT47">
        <v>32.086647033691399</v>
      </c>
      <c r="CU47" s="5">
        <f t="shared" si="0"/>
        <v>47200.851682556218</v>
      </c>
      <c r="CV47" s="2">
        <v>2.5120904669165601E-2</v>
      </c>
      <c r="CW47" s="2">
        <v>0.49518752098083502</v>
      </c>
      <c r="CX47" s="2">
        <v>363.92611694335898</v>
      </c>
      <c r="CY47" s="2">
        <v>5.0279010087251698E-2</v>
      </c>
      <c r="CZ47" s="2">
        <v>274.83010864257801</v>
      </c>
      <c r="DA47" s="2">
        <v>5959.71240234375</v>
      </c>
      <c r="DB47" s="2">
        <v>195.05935668945301</v>
      </c>
      <c r="DC47" s="2">
        <v>609.97674560546898</v>
      </c>
      <c r="DD47" s="2">
        <v>117.90402984619099</v>
      </c>
      <c r="DE47" s="2">
        <v>0.14208260178566001</v>
      </c>
      <c r="DF47" s="2">
        <v>2605.76904296875</v>
      </c>
      <c r="DG47" s="2">
        <v>1061.33825683594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7.00500392913818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 s="3">
        <f>'[1]GovtExp (VDGM+VIGM)'!C46</f>
        <v>7.2340333190368298E-7</v>
      </c>
      <c r="DU47" s="3">
        <f>'[1]GovtExp (VDGM+VIGM)'!D46</f>
        <v>2.3507761943619701E-4</v>
      </c>
      <c r="DV47" s="3">
        <f>'[1]GovtExp (VDGM+VIGM)'!E46</f>
        <v>0.15936118364334101</v>
      </c>
      <c r="DW47" s="3">
        <f>'[1]GovtExp (VDGM+VIGM)'!F46</f>
        <v>2.5938199144093199E-8</v>
      </c>
      <c r="DX47" s="3">
        <f>'[1]GovtExp (VDGM+VIGM)'!G46</f>
        <v>0.15262496471404999</v>
      </c>
      <c r="DY47" s="3">
        <f>'[1]GovtExp (VDGM+VIGM)'!H46</f>
        <v>1.8408777713775599</v>
      </c>
      <c r="DZ47" s="3">
        <f>'[1]GovtExp (VDGM+VIGM)'!I46</f>
        <v>6.4746394753456102E-2</v>
      </c>
      <c r="EA47" s="3">
        <f>'[1]GovtExp (VDGM+VIGM)'!J46</f>
        <v>0.25704842805862399</v>
      </c>
      <c r="EB47" s="3">
        <f>'[1]GovtExp (VDGM+VIGM)'!K46</f>
        <v>7.2766132652759594E-2</v>
      </c>
      <c r="EC47" s="3">
        <f>'[1]GovtExp (VDGM+VIGM)'!L46</f>
        <v>6.2424784118775305E-5</v>
      </c>
      <c r="ED47" s="3">
        <f>'[1]GovtExp (VDGM+VIGM)'!M46</f>
        <v>1.0286270380020099</v>
      </c>
      <c r="EE47" s="3">
        <f>'[1]GovtExp (VDGM+VIGM)'!N46</f>
        <v>0.41753429174423201</v>
      </c>
      <c r="EF47" s="3">
        <f>[1]Export!C46</f>
        <v>6.84664058685303</v>
      </c>
      <c r="EG47" s="3">
        <f>[1]Export!D46</f>
        <v>2.7771213054657</v>
      </c>
      <c r="EH47" s="3">
        <f>[1]Export!E46</f>
        <v>941.23297119140602</v>
      </c>
      <c r="EI47" s="3">
        <f>[1]Export!F46</f>
        <v>0.53152072429657005</v>
      </c>
      <c r="EJ47" s="3">
        <f>[1]Export!G46</f>
        <v>940.095703125</v>
      </c>
      <c r="EK47" s="3">
        <f>[1]Export!H46</f>
        <v>7.99999997980194E-6</v>
      </c>
      <c r="EL47" s="3">
        <f>[1]Export!I46</f>
        <v>1322.78894042969</v>
      </c>
      <c r="EM47" s="3">
        <f>[1]Export!J46</f>
        <v>1694.078125</v>
      </c>
      <c r="EN47" s="3">
        <f>[1]Export!K46</f>
        <v>523.65594482421898</v>
      </c>
      <c r="EO47" s="3">
        <f>[1]Export!L46</f>
        <v>0.31826201081275901</v>
      </c>
      <c r="EP47" s="3">
        <f>[1]Export!M46</f>
        <v>17089.564453125</v>
      </c>
      <c r="EQ47" s="3">
        <f>[1]Export!N46</f>
        <v>4051.11157226563</v>
      </c>
      <c r="ER47" s="7">
        <f t="shared" si="1"/>
        <v>84974.080563443422</v>
      </c>
      <c r="ES47" s="3">
        <f t="shared" si="2"/>
        <v>37773.228880887218</v>
      </c>
      <c r="ET47">
        <v>13037.146821523382</v>
      </c>
      <c r="EU47" s="7">
        <f t="shared" si="3"/>
        <v>84974.080563443436</v>
      </c>
    </row>
    <row r="48" spans="1:151" x14ac:dyDescent="0.35">
      <c r="A48" s="1" t="s">
        <v>10</v>
      </c>
      <c r="B48" t="s">
        <v>21</v>
      </c>
      <c r="C48">
        <v>3.6961716250516501E-4</v>
      </c>
      <c r="D48">
        <v>4.2094982927665098E-4</v>
      </c>
      <c r="E48">
        <v>1.3209370081313001E-4</v>
      </c>
      <c r="F48">
        <v>4.5732714352197902E-4</v>
      </c>
      <c r="G48">
        <v>1.7212074249982799E-2</v>
      </c>
      <c r="H48">
        <v>1.5381939010694599E-3</v>
      </c>
      <c r="I48">
        <v>2.2408119402825802E-3</v>
      </c>
      <c r="J48">
        <v>2.1824365830980201E-4</v>
      </c>
      <c r="K48">
        <v>4.1974995285272598E-2</v>
      </c>
      <c r="L48">
        <v>9.6221705898642505E-3</v>
      </c>
      <c r="M48">
        <v>4.3773047626018503E-2</v>
      </c>
      <c r="N48">
        <v>3.8577757775783497E-2</v>
      </c>
      <c r="O48">
        <v>0.58404588699340798</v>
      </c>
      <c r="P48">
        <v>4.7121714800596202E-2</v>
      </c>
      <c r="Q48">
        <v>0.20474259555339799</v>
      </c>
      <c r="R48">
        <v>2.3205201141536201E-3</v>
      </c>
      <c r="S48">
        <v>5.0792756080627397</v>
      </c>
      <c r="T48">
        <v>2.2252380847930899</v>
      </c>
      <c r="U48">
        <v>3.9166498184204102</v>
      </c>
      <c r="V48">
        <v>6.0086851119995099</v>
      </c>
      <c r="W48">
        <v>209.41931152343801</v>
      </c>
      <c r="X48">
        <v>16.893892288208001</v>
      </c>
      <c r="Y48">
        <v>38.451862335205099</v>
      </c>
      <c r="Z48">
        <v>1.68436574935913</v>
      </c>
      <c r="AA48">
        <v>1.0849591344595001E-3</v>
      </c>
      <c r="AB48">
        <v>6.7049218341708205E-4</v>
      </c>
      <c r="AC48">
        <v>8.8601052993908497E-5</v>
      </c>
      <c r="AD48">
        <v>6.9518340751528697E-4</v>
      </c>
      <c r="AE48">
        <v>6.1907358467578902E-2</v>
      </c>
      <c r="AF48">
        <v>9.7485501319169998E-3</v>
      </c>
      <c r="AG48">
        <v>1.01834433153272E-2</v>
      </c>
      <c r="AH48">
        <v>8.7305426131933895E-4</v>
      </c>
      <c r="AI48">
        <v>5.4095983505248997</v>
      </c>
      <c r="AJ48">
        <v>5.3772258758544904</v>
      </c>
      <c r="AK48">
        <v>5.2829828262329102</v>
      </c>
      <c r="AL48">
        <v>15.471829414367701</v>
      </c>
      <c r="AM48">
        <v>900.03479003906295</v>
      </c>
      <c r="AN48">
        <v>14.859333038330099</v>
      </c>
      <c r="AO48">
        <v>170.60360717773401</v>
      </c>
      <c r="AP48">
        <v>4.4210114479064897</v>
      </c>
      <c r="AQ48">
        <v>374.96105957031301</v>
      </c>
      <c r="AR48">
        <v>230.32551574707</v>
      </c>
      <c r="AS48">
        <v>380.76412963867199</v>
      </c>
      <c r="AT48">
        <v>860.24310302734398</v>
      </c>
      <c r="AU48">
        <v>13277.818359375</v>
      </c>
      <c r="AV48">
        <v>436.62417602539102</v>
      </c>
      <c r="AW48">
        <v>4688.23974609375</v>
      </c>
      <c r="AX48">
        <v>100.30158996582</v>
      </c>
      <c r="AY48">
        <v>4.7956404685974103</v>
      </c>
      <c r="AZ48">
        <v>5.5432209968566903</v>
      </c>
      <c r="BA48">
        <v>4.2196245193481401</v>
      </c>
      <c r="BB48">
        <v>11.598065376281699</v>
      </c>
      <c r="BC48">
        <v>1016.52105712891</v>
      </c>
      <c r="BD48">
        <v>26.7353191375732</v>
      </c>
      <c r="BE48">
        <v>100.090766906738</v>
      </c>
      <c r="BF48">
        <v>5.7507338523864702</v>
      </c>
      <c r="BG48">
        <v>10.935254096984901</v>
      </c>
      <c r="BH48">
        <v>8.2903528213500994</v>
      </c>
      <c r="BI48">
        <v>8.8463611602783203</v>
      </c>
      <c r="BJ48">
        <v>21.301319122314499</v>
      </c>
      <c r="BK48">
        <v>876.9306640625</v>
      </c>
      <c r="BL48">
        <v>48.432537078857401</v>
      </c>
      <c r="BM48">
        <v>145.93273925781301</v>
      </c>
      <c r="BN48">
        <v>6.2897629737854004</v>
      </c>
      <c r="BO48">
        <v>5.1620059013366699</v>
      </c>
      <c r="BP48">
        <v>2.8141624927520801</v>
      </c>
      <c r="BQ48">
        <v>4.3668990135192898</v>
      </c>
      <c r="BR48">
        <v>9.0704631805419904</v>
      </c>
      <c r="BS48">
        <v>433.51568603515602</v>
      </c>
      <c r="BT48">
        <v>22.279443740844702</v>
      </c>
      <c r="BU48">
        <v>67.415168762207003</v>
      </c>
      <c r="BV48">
        <v>2.6848447322845499</v>
      </c>
      <c r="BW48">
        <v>4.9347542226314501E-3</v>
      </c>
      <c r="BX48">
        <v>5.23888878524303E-3</v>
      </c>
      <c r="BY48">
        <v>8.0874599516391806E-3</v>
      </c>
      <c r="BZ48">
        <v>1.66691336780787E-2</v>
      </c>
      <c r="CA48">
        <v>4.3179059028625497</v>
      </c>
      <c r="CB48">
        <v>1.3942033983767E-2</v>
      </c>
      <c r="CC48">
        <v>0.29522603750228898</v>
      </c>
      <c r="CD48">
        <v>1.8017910420894599E-2</v>
      </c>
      <c r="CE48">
        <v>205.93461608886699</v>
      </c>
      <c r="CF48">
        <v>110.27301025390599</v>
      </c>
      <c r="CG48">
        <v>206.09886169433599</v>
      </c>
      <c r="CH48">
        <v>382.91384887695301</v>
      </c>
      <c r="CI48">
        <v>14705.1494140625</v>
      </c>
      <c r="CJ48">
        <v>454.27764892578102</v>
      </c>
      <c r="CK48">
        <v>2437.60278320313</v>
      </c>
      <c r="CL48">
        <v>78.340751647949205</v>
      </c>
      <c r="CM48">
        <v>34.429843902587898</v>
      </c>
      <c r="CN48">
        <v>35.689968109130902</v>
      </c>
      <c r="CO48">
        <v>32.747489929199197</v>
      </c>
      <c r="CP48">
        <v>89.258193969726605</v>
      </c>
      <c r="CQ48">
        <v>4609.5107421875</v>
      </c>
      <c r="CR48">
        <v>211.84118652343801</v>
      </c>
      <c r="CS48">
        <v>694.32110595703102</v>
      </c>
      <c r="CT48">
        <v>25.6284294128418</v>
      </c>
      <c r="CU48" s="5">
        <f t="shared" si="0"/>
        <v>48923.717367460638</v>
      </c>
      <c r="CV48" s="2">
        <v>9.0405195951461792E-3</v>
      </c>
      <c r="CW48" s="2">
        <v>7.2902741432189897</v>
      </c>
      <c r="CX48" s="2">
        <v>647.41027832031295</v>
      </c>
      <c r="CY48" s="2">
        <v>5.66058307886124E-2</v>
      </c>
      <c r="CZ48" s="2">
        <v>83.459602355957003</v>
      </c>
      <c r="DA48" s="2">
        <v>8336.9951171875</v>
      </c>
      <c r="DB48" s="2">
        <v>61.582874298095703</v>
      </c>
      <c r="DC48" s="2">
        <v>1187.69946289063</v>
      </c>
      <c r="DD48" s="2">
        <v>145.39709472656301</v>
      </c>
      <c r="DE48" s="2">
        <v>0.47437888383865401</v>
      </c>
      <c r="DF48" s="2">
        <v>4118.740234375</v>
      </c>
      <c r="DG48" s="2">
        <v>782.23132324218795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8105.24169921875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 s="3">
        <f>'[1]GovtExp (VDGM+VIGM)'!C47</f>
        <v>1.4231545719667301E-7</v>
      </c>
      <c r="DU48" s="3">
        <f>'[1]GovtExp (VDGM+VIGM)'!D47</f>
        <v>2.8450184618122897E-4</v>
      </c>
      <c r="DV48" s="3">
        <f>'[1]GovtExp (VDGM+VIGM)'!E47</f>
        <v>2.5102747604250901E-2</v>
      </c>
      <c r="DW48" s="3">
        <f>'[1]GovtExp (VDGM+VIGM)'!F47</f>
        <v>2.0528070763248298E-6</v>
      </c>
      <c r="DX48" s="3">
        <f>'[1]GovtExp (VDGM+VIGM)'!G47</f>
        <v>1.3592902570962901E-2</v>
      </c>
      <c r="DY48" s="3">
        <f>'[1]GovtExp (VDGM+VIGM)'!H47</f>
        <v>2.0576241016387899</v>
      </c>
      <c r="DZ48" s="3">
        <f>'[1]GovtExp (VDGM+VIGM)'!I47</f>
        <v>6.0885432176291899E-3</v>
      </c>
      <c r="EA48" s="3">
        <f>'[1]GovtExp (VDGM+VIGM)'!J47</f>
        <v>6.2732145190238994E-2</v>
      </c>
      <c r="EB48" s="3">
        <f>'[1]GovtExp (VDGM+VIGM)'!K47</f>
        <v>1.7636522650718699E-2</v>
      </c>
      <c r="EC48" s="3">
        <f>'[1]GovtExp (VDGM+VIGM)'!L47</f>
        <v>2.4904709789552699E-5</v>
      </c>
      <c r="ED48" s="3">
        <f>'[1]GovtExp (VDGM+VIGM)'!M47</f>
        <v>0.36078879237174999</v>
      </c>
      <c r="EE48" s="3">
        <f>'[1]GovtExp (VDGM+VIGM)'!N47</f>
        <v>5.7765789330005597E-2</v>
      </c>
      <c r="EF48" s="3">
        <f>[1]Export!C47</f>
        <v>6.3728794455528301E-2</v>
      </c>
      <c r="EG48" s="3">
        <f>[1]Export!D47</f>
        <v>21.550838470458999</v>
      </c>
      <c r="EH48" s="3">
        <f>[1]Export!E47</f>
        <v>1297.07482910156</v>
      </c>
      <c r="EI48" s="3">
        <f>[1]Export!F47</f>
        <v>0.14700278639793399</v>
      </c>
      <c r="EJ48" s="3">
        <f>[1]Export!G47</f>
        <v>1681.78637695313</v>
      </c>
      <c r="EK48" s="3">
        <f>[1]Export!H47</f>
        <v>1.1000000085914501E-5</v>
      </c>
      <c r="EL48" s="3">
        <f>[1]Export!I47</f>
        <v>1818.80615234375</v>
      </c>
      <c r="EM48" s="3">
        <f>[1]Export!J47</f>
        <v>3522.98681640625</v>
      </c>
      <c r="EN48" s="3">
        <f>[1]Export!K47</f>
        <v>909.16534423828102</v>
      </c>
      <c r="EO48" s="3">
        <f>[1]Export!L47</f>
        <v>5.4017677307128897</v>
      </c>
      <c r="EP48" s="3">
        <f>[1]Export!M47</f>
        <v>30429.859375</v>
      </c>
      <c r="EQ48" s="3">
        <f>[1]Export!N47</f>
        <v>11966.974609375</v>
      </c>
      <c r="ER48" s="7">
        <f t="shared" si="1"/>
        <v>124056.72384879933</v>
      </c>
      <c r="ES48" s="3">
        <f t="shared" si="2"/>
        <v>75133.006481338685</v>
      </c>
      <c r="ET48">
        <v>48908.009644513062</v>
      </c>
      <c r="EU48" s="7">
        <f t="shared" si="3"/>
        <v>124056.72384879933</v>
      </c>
    </row>
    <row r="49" spans="1:151" x14ac:dyDescent="0.35">
      <c r="A49" s="1" t="s">
        <v>10</v>
      </c>
      <c r="B49" t="s">
        <v>22</v>
      </c>
      <c r="C49">
        <v>1.32473721168935E-3</v>
      </c>
      <c r="D49">
        <v>1.9953679293394102E-3</v>
      </c>
      <c r="E49">
        <v>1.28866184968501E-3</v>
      </c>
      <c r="F49">
        <v>5.0538475625217004E-4</v>
      </c>
      <c r="G49">
        <v>1.92944472655654E-3</v>
      </c>
      <c r="H49">
        <v>1.7632636008784201E-3</v>
      </c>
      <c r="I49">
        <v>4.2191423475742298E-2</v>
      </c>
      <c r="J49">
        <v>2.3107972083380398E-5</v>
      </c>
      <c r="K49">
        <v>5.2646238356828703E-2</v>
      </c>
      <c r="L49">
        <v>0.22618356347084001</v>
      </c>
      <c r="M49">
        <v>1.7889963462948799E-2</v>
      </c>
      <c r="N49">
        <v>1.10130393877625E-2</v>
      </c>
      <c r="O49">
        <v>4.19763028621674E-2</v>
      </c>
      <c r="P49">
        <v>2.4968978017568599E-2</v>
      </c>
      <c r="Q49">
        <v>1.0275141000747701</v>
      </c>
      <c r="R49">
        <v>1.64314708672464E-3</v>
      </c>
      <c r="S49">
        <v>0.22516064345836601</v>
      </c>
      <c r="T49">
        <v>0.93615311384201005</v>
      </c>
      <c r="U49">
        <v>6.3611790537834195E-2</v>
      </c>
      <c r="V49">
        <v>4.1820887476205798E-2</v>
      </c>
      <c r="W49">
        <v>0.167825907468796</v>
      </c>
      <c r="X49">
        <v>9.52762961387634E-2</v>
      </c>
      <c r="Y49">
        <v>3.9688701629638699</v>
      </c>
      <c r="Z49">
        <v>6.8014189600944502E-3</v>
      </c>
      <c r="AA49">
        <v>1.3410285115241999E-2</v>
      </c>
      <c r="AB49">
        <v>7.0128202438354506E-2</v>
      </c>
      <c r="AC49">
        <v>9.3276583356782805E-4</v>
      </c>
      <c r="AD49">
        <v>1.7491542967036399E-3</v>
      </c>
      <c r="AE49">
        <v>6.9863316603004898E-3</v>
      </c>
      <c r="AF49">
        <v>1.68840610422194E-3</v>
      </c>
      <c r="AG49">
        <v>0.18427108228206601</v>
      </c>
      <c r="AH49">
        <v>4.7746431664563699E-4</v>
      </c>
      <c r="AI49">
        <v>0.27227148413658098</v>
      </c>
      <c r="AJ49">
        <v>0.77711319923400901</v>
      </c>
      <c r="AK49">
        <v>0.15489089488983199</v>
      </c>
      <c r="AL49">
        <v>7.1571402251720401E-2</v>
      </c>
      <c r="AM49">
        <v>0.28435742855071999</v>
      </c>
      <c r="AN49">
        <v>0.221507087349892</v>
      </c>
      <c r="AO49">
        <v>6.2961168289184597</v>
      </c>
      <c r="AP49">
        <v>6.4639663323759998E-3</v>
      </c>
      <c r="AQ49">
        <v>418.62512207031301</v>
      </c>
      <c r="AR49">
        <v>164.537109375</v>
      </c>
      <c r="AS49">
        <v>241.74705505371099</v>
      </c>
      <c r="AT49">
        <v>172.28228759765599</v>
      </c>
      <c r="AU49">
        <v>944.451171875</v>
      </c>
      <c r="AV49">
        <v>105.403968811035</v>
      </c>
      <c r="AW49">
        <v>2336.32177734375</v>
      </c>
      <c r="AX49">
        <v>17.849931716918899</v>
      </c>
      <c r="AY49">
        <v>0.549496710300446</v>
      </c>
      <c r="AZ49">
        <v>1.8451277017593399</v>
      </c>
      <c r="BA49">
        <v>0.27955779433250399</v>
      </c>
      <c r="BB49">
        <v>0.138082444667816</v>
      </c>
      <c r="BC49">
        <v>0.53689754009246804</v>
      </c>
      <c r="BD49">
        <v>0.39346128702163702</v>
      </c>
      <c r="BE49">
        <v>12.322551727294901</v>
      </c>
      <c r="BF49">
        <v>1.45186055451632E-2</v>
      </c>
      <c r="BG49">
        <v>0.83943974971771196</v>
      </c>
      <c r="BH49">
        <v>3.18020415306091</v>
      </c>
      <c r="BI49">
        <v>0.17282673716545099</v>
      </c>
      <c r="BJ49">
        <v>0.12648688256740601</v>
      </c>
      <c r="BK49">
        <v>0.57037967443466198</v>
      </c>
      <c r="BL49">
        <v>0.30823004245758101</v>
      </c>
      <c r="BM49">
        <v>12.3686323165894</v>
      </c>
      <c r="BN49">
        <v>2.3341460153460499E-2</v>
      </c>
      <c r="BO49">
        <v>3.4020647406578099E-2</v>
      </c>
      <c r="BP49">
        <v>0.119574896991253</v>
      </c>
      <c r="BQ49">
        <v>1.6285549849271799E-2</v>
      </c>
      <c r="BR49">
        <v>8.2873385399580002E-3</v>
      </c>
      <c r="BS49">
        <v>3.2159384340047802E-2</v>
      </c>
      <c r="BT49">
        <v>2.29198783636093E-2</v>
      </c>
      <c r="BU49">
        <v>0.74464219808578502</v>
      </c>
      <c r="BV49">
        <v>9.2590606072917602E-4</v>
      </c>
      <c r="BW49">
        <v>1.8574826419353499E-2</v>
      </c>
      <c r="BX49">
        <v>6.3475377857685103E-2</v>
      </c>
      <c r="BY49">
        <v>6.6593210212886299E-3</v>
      </c>
      <c r="BZ49">
        <v>3.6831239704042699E-3</v>
      </c>
      <c r="CA49">
        <v>1.54632534831762E-2</v>
      </c>
      <c r="CB49">
        <v>1.0279424488544501E-2</v>
      </c>
      <c r="CC49">
        <v>0.34001114964485202</v>
      </c>
      <c r="CD49">
        <v>4.8705501831136601E-4</v>
      </c>
      <c r="CE49">
        <v>4.3063950538635298</v>
      </c>
      <c r="CF49">
        <v>20.1504516601563</v>
      </c>
      <c r="CG49">
        <v>1.0153731107711801</v>
      </c>
      <c r="CH49">
        <v>0.772350013256073</v>
      </c>
      <c r="CI49">
        <v>2.97348189353943</v>
      </c>
      <c r="CJ49">
        <v>1.45803999900818</v>
      </c>
      <c r="CK49">
        <v>74.676086425781307</v>
      </c>
      <c r="CL49">
        <v>0.142277181148529</v>
      </c>
      <c r="CM49">
        <v>20.3005561828613</v>
      </c>
      <c r="CN49">
        <v>89.072242736816406</v>
      </c>
      <c r="CO49">
        <v>6.1764287948608398</v>
      </c>
      <c r="CP49">
        <v>4.0234618186950701</v>
      </c>
      <c r="CQ49">
        <v>15.460456848144499</v>
      </c>
      <c r="CR49">
        <v>8.7405185699462908</v>
      </c>
      <c r="CS49">
        <v>379.51895141601602</v>
      </c>
      <c r="CT49">
        <v>0.64166998863220204</v>
      </c>
      <c r="CU49" s="5">
        <f t="shared" si="0"/>
        <v>5081.0781626243806</v>
      </c>
      <c r="CV49" s="2">
        <v>0.27411663532257102</v>
      </c>
      <c r="CW49" s="2">
        <v>4.68572902679443</v>
      </c>
      <c r="CX49" s="2">
        <v>18.145492553710898</v>
      </c>
      <c r="CY49" s="2">
        <v>0.53837984800338701</v>
      </c>
      <c r="CZ49" s="2">
        <v>36.532444000244098</v>
      </c>
      <c r="DA49" s="2">
        <v>13240.1875</v>
      </c>
      <c r="DB49" s="2">
        <v>66.816574096679702</v>
      </c>
      <c r="DC49" s="2">
        <v>59.093551635742202</v>
      </c>
      <c r="DD49" s="2">
        <v>3.9414749145507799</v>
      </c>
      <c r="DE49" s="2">
        <v>1.8034092187881501</v>
      </c>
      <c r="DF49" s="2">
        <v>301.70718383789102</v>
      </c>
      <c r="DG49" s="2">
        <v>1679.9931640625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17.8843383789063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 s="3">
        <f>'[1]GovtExp (VDGM+VIGM)'!C48</f>
        <v>2.8596421088877799E-6</v>
      </c>
      <c r="DU49" s="3">
        <f>'[1]GovtExp (VDGM+VIGM)'!D48</f>
        <v>5.16949257871602E-5</v>
      </c>
      <c r="DV49" s="3">
        <f>'[1]GovtExp (VDGM+VIGM)'!E48</f>
        <v>1.9402080215513701E-4</v>
      </c>
      <c r="DW49" s="3">
        <f>'[1]GovtExp (VDGM+VIGM)'!F48</f>
        <v>6.3088145907386198E-6</v>
      </c>
      <c r="DX49" s="3">
        <f>'[1]GovtExp (VDGM+VIGM)'!G48</f>
        <v>3.7917520967312201E-4</v>
      </c>
      <c r="DY49" s="3">
        <f>'[1]GovtExp (VDGM+VIGM)'!H48</f>
        <v>4.4468727111816397</v>
      </c>
      <c r="DZ49" s="3">
        <f>'[1]GovtExp (VDGM+VIGM)'!I48</f>
        <v>7.0841645356267702E-4</v>
      </c>
      <c r="EA49" s="3">
        <f>'[1]GovtExp (VDGM+VIGM)'!J48</f>
        <v>5.8294774498790503E-4</v>
      </c>
      <c r="EB49" s="3">
        <f>'[1]GovtExp (VDGM+VIGM)'!K48</f>
        <v>4.1987892473116497E-5</v>
      </c>
      <c r="EC49" s="3">
        <f>'[1]GovtExp (VDGM+VIGM)'!L48</f>
        <v>1.8366270523983999E-5</v>
      </c>
      <c r="ED49" s="3">
        <f>'[1]GovtExp (VDGM+VIGM)'!M48</f>
        <v>3.3842781558632898E-3</v>
      </c>
      <c r="EE49" s="3">
        <f>'[1]GovtExp (VDGM+VIGM)'!N48</f>
        <v>1.8544940277934099E-2</v>
      </c>
      <c r="EF49" s="3">
        <f>[1]Export!C48</f>
        <v>0.32515969872474698</v>
      </c>
      <c r="EG49" s="3">
        <f>[1]Export!D48</f>
        <v>6.0904645919799796</v>
      </c>
      <c r="EH49" s="3">
        <f>[1]Export!E48</f>
        <v>23.654670715331999</v>
      </c>
      <c r="EI49" s="3">
        <f>[1]Export!F48</f>
        <v>0.81824898719787598</v>
      </c>
      <c r="EJ49" s="3">
        <f>[1]Export!G48</f>
        <v>44.621040344238303</v>
      </c>
      <c r="EK49" s="3">
        <f>[1]Export!H48</f>
        <v>3.0000001061125701E-6</v>
      </c>
      <c r="EL49" s="3">
        <f>[1]Export!I48</f>
        <v>82.905303955078097</v>
      </c>
      <c r="EM49" s="3">
        <f>[1]Export!J48</f>
        <v>76.695404052734403</v>
      </c>
      <c r="EN49" s="3">
        <f>[1]Export!K48</f>
        <v>4.9208536148071298</v>
      </c>
      <c r="EO49" s="3">
        <f>[1]Export!L48</f>
        <v>2.2623250484466602</v>
      </c>
      <c r="EP49" s="3">
        <f>[1]Export!M48</f>
        <v>407.27505493164102</v>
      </c>
      <c r="EQ49" s="3">
        <f>[1]Export!N48</f>
        <v>2204.2724609375</v>
      </c>
      <c r="ER49" s="7">
        <f t="shared" si="1"/>
        <v>23370.993298418565</v>
      </c>
      <c r="ES49" s="3">
        <f t="shared" si="2"/>
        <v>18289.915135794185</v>
      </c>
      <c r="ET49">
        <v>14994.437701203142</v>
      </c>
      <c r="EU49" s="7">
        <f t="shared" si="3"/>
        <v>23370.993298418565</v>
      </c>
    </row>
    <row r="50" spans="1:151" x14ac:dyDescent="0.35">
      <c r="A50" s="1" t="s">
        <v>10</v>
      </c>
      <c r="B50" t="s">
        <v>23</v>
      </c>
      <c r="C50">
        <v>1.8437474966049201E-2</v>
      </c>
      <c r="D50">
        <v>3.1427897512912799E-2</v>
      </c>
      <c r="E50">
        <v>7.9562570899724995E-3</v>
      </c>
      <c r="F50">
        <v>1.0810625739395599E-2</v>
      </c>
      <c r="G50">
        <v>1.7015112563967701E-2</v>
      </c>
      <c r="H50">
        <v>0.10972286760807</v>
      </c>
      <c r="I50">
        <v>0.25360047817230202</v>
      </c>
      <c r="J50">
        <v>1.2241576332598901E-3</v>
      </c>
      <c r="K50">
        <v>4.4310595840215697E-2</v>
      </c>
      <c r="L50">
        <v>0.101068027317524</v>
      </c>
      <c r="M50">
        <v>2.9250975698232699E-2</v>
      </c>
      <c r="N50">
        <v>2.7086639776825901E-2</v>
      </c>
      <c r="O50">
        <v>5.6501552462577799E-2</v>
      </c>
      <c r="P50">
        <v>0.52332323789596602</v>
      </c>
      <c r="Q50">
        <v>2.23344898223877</v>
      </c>
      <c r="R50">
        <v>3.3163125626742801E-3</v>
      </c>
      <c r="S50">
        <v>0.280958741903305</v>
      </c>
      <c r="T50">
        <v>0.50395321846008301</v>
      </c>
      <c r="U50">
        <v>0.26980656385421797</v>
      </c>
      <c r="V50">
        <v>0.2363670617342</v>
      </c>
      <c r="W50">
        <v>0.52150464057922397</v>
      </c>
      <c r="X50">
        <v>1.9547972679138199</v>
      </c>
      <c r="Y50">
        <v>7.9298882484436</v>
      </c>
      <c r="Z50">
        <v>2.6500781998038299E-2</v>
      </c>
      <c r="AA50">
        <v>9.0367253869771992E-3</v>
      </c>
      <c r="AB50">
        <v>4.2933717370033299E-2</v>
      </c>
      <c r="AC50">
        <v>8.3528431132435799E-3</v>
      </c>
      <c r="AD50">
        <v>1.98485776782036E-2</v>
      </c>
      <c r="AE50">
        <v>2.4418892338872001E-2</v>
      </c>
      <c r="AF50">
        <v>0.117304667830467</v>
      </c>
      <c r="AG50">
        <v>0.42059707641601601</v>
      </c>
      <c r="AH50">
        <v>4.9799815751612204E-3</v>
      </c>
      <c r="AI50">
        <v>1.00334537029266</v>
      </c>
      <c r="AJ50">
        <v>1.0242396593093901</v>
      </c>
      <c r="AK50">
        <v>0.79398286342620805</v>
      </c>
      <c r="AL50">
        <v>0.82400822639465299</v>
      </c>
      <c r="AM50">
        <v>1.4628889560699501</v>
      </c>
      <c r="AN50">
        <v>3.2049868106842001</v>
      </c>
      <c r="AO50">
        <v>21.922763824462901</v>
      </c>
      <c r="AP50">
        <v>0.102812238037586</v>
      </c>
      <c r="AQ50">
        <v>2573.17944335938</v>
      </c>
      <c r="AR50">
        <v>614.159912109375</v>
      </c>
      <c r="AS50">
        <v>7167.28076171875</v>
      </c>
      <c r="AT50">
        <v>4610.81005859375</v>
      </c>
      <c r="AU50">
        <v>13838.470703125</v>
      </c>
      <c r="AV50">
        <v>4946.6669921875</v>
      </c>
      <c r="AW50">
        <v>44579.1484375</v>
      </c>
      <c r="AX50">
        <v>882.05426025390602</v>
      </c>
      <c r="AY50">
        <v>7.29201412200928</v>
      </c>
      <c r="AZ50">
        <v>8.6736097335815394</v>
      </c>
      <c r="BA50">
        <v>3.58043241500854</v>
      </c>
      <c r="BB50">
        <v>4.7243065834045401</v>
      </c>
      <c r="BC50">
        <v>6.9245438575744602</v>
      </c>
      <c r="BD50">
        <v>20.017999649047901</v>
      </c>
      <c r="BE50">
        <v>113.567413330078</v>
      </c>
      <c r="BF50">
        <v>0.57095074653625499</v>
      </c>
      <c r="BG50">
        <v>1.1808835268020601</v>
      </c>
      <c r="BH50">
        <v>2.0964617729186998</v>
      </c>
      <c r="BI50">
        <v>0.84566277265548695</v>
      </c>
      <c r="BJ50">
        <v>0.92071139812469505</v>
      </c>
      <c r="BK50">
        <v>1.4867143630981401</v>
      </c>
      <c r="BL50">
        <v>6.0133528709411603</v>
      </c>
      <c r="BM50">
        <v>27.393363952636701</v>
      </c>
      <c r="BN50">
        <v>9.6493698656559004E-2</v>
      </c>
      <c r="BO50">
        <v>0.31825935840606701</v>
      </c>
      <c r="BP50">
        <v>0.31303346157074002</v>
      </c>
      <c r="BQ50">
        <v>0.217438340187073</v>
      </c>
      <c r="BR50">
        <v>0.23667654395103499</v>
      </c>
      <c r="BS50">
        <v>0.39784952998161299</v>
      </c>
      <c r="BT50">
        <v>0.81756818294525102</v>
      </c>
      <c r="BU50">
        <v>6.2686867713928196</v>
      </c>
      <c r="BV50">
        <v>2.6032665744423901E-2</v>
      </c>
      <c r="BW50">
        <v>6.8217433989048004E-2</v>
      </c>
      <c r="BX50">
        <v>0.13082227110862699</v>
      </c>
      <c r="BY50">
        <v>3.1958617269992801E-2</v>
      </c>
      <c r="BZ50">
        <v>5.0867188721895197E-2</v>
      </c>
      <c r="CA50">
        <v>7.0297703146934495E-2</v>
      </c>
      <c r="CB50">
        <v>0.375667154788971</v>
      </c>
      <c r="CC50">
        <v>1.41293656826019</v>
      </c>
      <c r="CD50">
        <v>5.4253200069069897E-3</v>
      </c>
      <c r="CE50">
        <v>19.420925140380898</v>
      </c>
      <c r="CF50">
        <v>22.235225677490199</v>
      </c>
      <c r="CG50">
        <v>23.359003067016602</v>
      </c>
      <c r="CH50">
        <v>16.9689540863037</v>
      </c>
      <c r="CI50">
        <v>31.830537796020501</v>
      </c>
      <c r="CJ50">
        <v>58.030643463134801</v>
      </c>
      <c r="CK50">
        <v>469.98016357421898</v>
      </c>
      <c r="CL50">
        <v>1.5093010663986199</v>
      </c>
      <c r="CM50">
        <v>153.59898376464801</v>
      </c>
      <c r="CN50">
        <v>155.648849487305</v>
      </c>
      <c r="CO50">
        <v>90.099716186523395</v>
      </c>
      <c r="CP50">
        <v>108.41249847412099</v>
      </c>
      <c r="CQ50">
        <v>167.71403503418</v>
      </c>
      <c r="CR50">
        <v>402.40567016601602</v>
      </c>
      <c r="CS50">
        <v>2830.8310546875</v>
      </c>
      <c r="CT50">
        <v>12.850099563598601</v>
      </c>
      <c r="CU50" s="5">
        <f t="shared" si="0"/>
        <v>84038.971660137409</v>
      </c>
      <c r="CV50" s="2">
        <v>0.21125072240829501</v>
      </c>
      <c r="CW50" s="2">
        <v>2.3143072128295898</v>
      </c>
      <c r="CX50" s="2">
        <v>11.597948074340801</v>
      </c>
      <c r="CY50" s="2">
        <v>0.43341249227523798</v>
      </c>
      <c r="CZ50" s="2">
        <v>20.86962890625</v>
      </c>
      <c r="DA50" s="2">
        <v>99077.0234375</v>
      </c>
      <c r="DB50" s="2">
        <v>68.847137451171903</v>
      </c>
      <c r="DC50" s="2">
        <v>25.817670822143601</v>
      </c>
      <c r="DD50" s="2">
        <v>5.88925981521606</v>
      </c>
      <c r="DE50" s="2">
        <v>0.95274114608764604</v>
      </c>
      <c r="DF50" s="2">
        <v>509.54461669921898</v>
      </c>
      <c r="DG50" s="2">
        <v>2283.80712890625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30152.2265625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 s="3">
        <f>'[1]GovtExp (VDGM+VIGM)'!C49</f>
        <v>5.6490167975425699E-2</v>
      </c>
      <c r="DU50" s="3">
        <f>'[1]GovtExp (VDGM+VIGM)'!D49</f>
        <v>0.321024090051651</v>
      </c>
      <c r="DV50" s="3">
        <f>'[1]GovtExp (VDGM+VIGM)'!E49</f>
        <v>2.6248078346252401</v>
      </c>
      <c r="DW50" s="3">
        <f>'[1]GovtExp (VDGM+VIGM)'!F49</f>
        <v>0.10098697245120999</v>
      </c>
      <c r="DX50" s="3">
        <f>'[1]GovtExp (VDGM+VIGM)'!G49</f>
        <v>2.78328585624695</v>
      </c>
      <c r="DY50" s="3">
        <f>'[1]GovtExp (VDGM+VIGM)'!H49</f>
        <v>31180.943359375</v>
      </c>
      <c r="DZ50" s="3">
        <f>'[1]GovtExp (VDGM+VIGM)'!I49</f>
        <v>6.0367450714111301</v>
      </c>
      <c r="EA50" s="3">
        <f>'[1]GovtExp (VDGM+VIGM)'!J49</f>
        <v>3.3805580139160201</v>
      </c>
      <c r="EB50" s="3">
        <f>'[1]GovtExp (VDGM+VIGM)'!K49</f>
        <v>1.34138572216034</v>
      </c>
      <c r="EC50" s="3">
        <f>'[1]GovtExp (VDGM+VIGM)'!L49</f>
        <v>0.373698830604553</v>
      </c>
      <c r="ED50" s="3">
        <f>'[1]GovtExp (VDGM+VIGM)'!M49</f>
        <v>38.425933837890597</v>
      </c>
      <c r="EE50" s="3">
        <f>'[1]GovtExp (VDGM+VIGM)'!N49</f>
        <v>461.51055908203102</v>
      </c>
      <c r="EF50" s="3">
        <f>[1]Export!C49</f>
        <v>0.74331474304199197</v>
      </c>
      <c r="EG50" s="3">
        <f>[1]Export!D49</f>
        <v>6.2433490753173801</v>
      </c>
      <c r="EH50" s="3">
        <f>[1]Export!E49</f>
        <v>28.482439041137699</v>
      </c>
      <c r="EI50" s="3">
        <f>[1]Export!F49</f>
        <v>1.29502296447754</v>
      </c>
      <c r="EJ50" s="3">
        <f>[1]Export!G49</f>
        <v>61.941333770752003</v>
      </c>
      <c r="EK50" s="3">
        <f>[1]Export!H49</f>
        <v>1.59999999596039E-5</v>
      </c>
      <c r="EL50" s="3">
        <f>[1]Export!I49</f>
        <v>249.71903991699199</v>
      </c>
      <c r="EM50" s="3">
        <f>[1]Export!J49</f>
        <v>72.560813903808594</v>
      </c>
      <c r="EN50" s="3">
        <f>[1]Export!K49</f>
        <v>16.583726882934599</v>
      </c>
      <c r="EO50" s="3">
        <f>[1]Export!L49</f>
        <v>3.6746151447296098</v>
      </c>
      <c r="EP50" s="3">
        <f>[1]Export!M49</f>
        <v>1248.95642089844</v>
      </c>
      <c r="EQ50" s="3">
        <f>[1]Export!N49</f>
        <v>7034.51025390625</v>
      </c>
      <c r="ER50" s="7">
        <f t="shared" si="1"/>
        <v>256621.11594348785</v>
      </c>
      <c r="ES50" s="3">
        <f t="shared" si="2"/>
        <v>172582.14428335044</v>
      </c>
      <c r="ET50">
        <v>117488.2961537231</v>
      </c>
      <c r="EU50" s="7">
        <f t="shared" si="3"/>
        <v>256621.11594348785</v>
      </c>
    </row>
    <row r="51" spans="1:151" x14ac:dyDescent="0.35">
      <c r="A51" s="1" t="s">
        <v>10</v>
      </c>
      <c r="B51" t="s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3.09224128614005E-6</v>
      </c>
      <c r="AJ51">
        <v>4.8375051164839501E-7</v>
      </c>
      <c r="AK51">
        <v>2.92889649244898E-6</v>
      </c>
      <c r="AL51">
        <v>7.98408018454211E-6</v>
      </c>
      <c r="AM51">
        <v>9.4886727310949903E-6</v>
      </c>
      <c r="AN51">
        <v>2.7087435228167999E-6</v>
      </c>
      <c r="AO51">
        <v>1.62199958140263E-5</v>
      </c>
      <c r="AP51">
        <v>6.4595010371704103E-6</v>
      </c>
      <c r="AQ51">
        <v>281.02920532226602</v>
      </c>
      <c r="AR51">
        <v>103.97028350830099</v>
      </c>
      <c r="AS51">
        <v>555.590087890625</v>
      </c>
      <c r="AT51">
        <v>1193.16589355469</v>
      </c>
      <c r="AU51">
        <v>1122.59753417969</v>
      </c>
      <c r="AV51">
        <v>125.989784240723</v>
      </c>
      <c r="AW51">
        <v>2576.55859375</v>
      </c>
      <c r="AX51">
        <v>943.25537109375</v>
      </c>
      <c r="AY51">
        <v>1.2056028708684601E-6</v>
      </c>
      <c r="AZ51">
        <v>1.8860461636904799E-7</v>
      </c>
      <c r="BA51">
        <v>1.14191800548724E-6</v>
      </c>
      <c r="BB51">
        <v>3.11283270093554E-6</v>
      </c>
      <c r="BC51">
        <v>3.69944314115855E-6</v>
      </c>
      <c r="BD51">
        <v>1.0560847840679299E-6</v>
      </c>
      <c r="BE51">
        <v>6.3238508118956799E-6</v>
      </c>
      <c r="BF51">
        <v>2.5184299374814099E-6</v>
      </c>
      <c r="BG51">
        <v>1.20114367746282E-4</v>
      </c>
      <c r="BH51">
        <v>1.8790702597471001E-5</v>
      </c>
      <c r="BI51">
        <v>1.13769434392452E-4</v>
      </c>
      <c r="BJ51">
        <v>3.1013190164230802E-4</v>
      </c>
      <c r="BK51">
        <v>3.6857597297057499E-4</v>
      </c>
      <c r="BL51">
        <v>1.0521785588935E-4</v>
      </c>
      <c r="BM51">
        <v>6.30046066362411E-4</v>
      </c>
      <c r="BN51">
        <v>2.5091148563660698E-4</v>
      </c>
      <c r="BO51">
        <v>8.3114638982806395E-5</v>
      </c>
      <c r="BP51">
        <v>1.30024609461543E-5</v>
      </c>
      <c r="BQ51">
        <v>7.8724180639255805E-5</v>
      </c>
      <c r="BR51">
        <v>2.1459964045789101E-4</v>
      </c>
      <c r="BS51">
        <v>2.5504073710180797E-4</v>
      </c>
      <c r="BT51">
        <v>7.2806811658665497E-5</v>
      </c>
      <c r="BU51">
        <v>4.3596824980340898E-4</v>
      </c>
      <c r="BV51">
        <v>1.7362133075948799E-4</v>
      </c>
      <c r="BW51">
        <v>1.0436003776703701E-6</v>
      </c>
      <c r="BX51">
        <v>1.6326094964824699E-7</v>
      </c>
      <c r="BY51">
        <v>9.8847317531180991E-7</v>
      </c>
      <c r="BZ51">
        <v>2.69454699264315E-6</v>
      </c>
      <c r="CA51">
        <v>3.20233175443718E-6</v>
      </c>
      <c r="CB51">
        <v>9.1417376779645597E-7</v>
      </c>
      <c r="CC51">
        <v>5.4740858104196403E-6</v>
      </c>
      <c r="CD51">
        <v>2.1800167360197499E-6</v>
      </c>
      <c r="CE51">
        <v>8.0932123819366097E-4</v>
      </c>
      <c r="CF51">
        <v>1.2661029177252201E-4</v>
      </c>
      <c r="CG51">
        <v>7.6656957389786796E-4</v>
      </c>
      <c r="CH51">
        <v>2.0896445494145198E-3</v>
      </c>
      <c r="CI51">
        <v>2.4834361393004699E-3</v>
      </c>
      <c r="CJ51">
        <v>7.0894969394430496E-4</v>
      </c>
      <c r="CK51">
        <v>4.2452011257409997E-3</v>
      </c>
      <c r="CL51">
        <v>1.69062195345759E-3</v>
      </c>
      <c r="CM51">
        <v>1.59740019589663E-2</v>
      </c>
      <c r="CN51">
        <v>2.49897455796599E-3</v>
      </c>
      <c r="CO51">
        <v>1.5130191110074499E-2</v>
      </c>
      <c r="CP51">
        <v>4.1244424879550899E-2</v>
      </c>
      <c r="CQ51">
        <v>4.9016896635294002E-2</v>
      </c>
      <c r="CR51">
        <v>1.3992916792631101E-2</v>
      </c>
      <c r="CS51">
        <v>8.3789788186550099E-2</v>
      </c>
      <c r="CT51">
        <v>3.3368702977895702E-2</v>
      </c>
      <c r="CU51" s="5">
        <f t="shared" si="0"/>
        <v>6902.4280195006877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3004.85498046875</v>
      </c>
      <c r="DB51" s="2">
        <v>0</v>
      </c>
      <c r="DC51" s="2">
        <v>2.1365546854212899E-4</v>
      </c>
      <c r="DD51" s="2">
        <v>1.4784156519454E-4</v>
      </c>
      <c r="DE51" s="2">
        <v>0</v>
      </c>
      <c r="DF51" s="2">
        <v>1.43350870348513E-3</v>
      </c>
      <c r="DG51" s="2">
        <v>2.8331000357866301E-2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 s="3">
        <f>'[1]GovtExp (VDGM+VIGM)'!C50</f>
        <v>0</v>
      </c>
      <c r="DU51" s="3">
        <f>'[1]GovtExp (VDGM+VIGM)'!D50</f>
        <v>0</v>
      </c>
      <c r="DV51" s="3">
        <f>'[1]GovtExp (VDGM+VIGM)'!E50</f>
        <v>0</v>
      </c>
      <c r="DW51" s="3">
        <f>'[1]GovtExp (VDGM+VIGM)'!F50</f>
        <v>0</v>
      </c>
      <c r="DX51" s="3">
        <f>'[1]GovtExp (VDGM+VIGM)'!G50</f>
        <v>0</v>
      </c>
      <c r="DY51" s="3">
        <f>'[1]GovtExp (VDGM+VIGM)'!H50</f>
        <v>0</v>
      </c>
      <c r="DZ51" s="3">
        <f>'[1]GovtExp (VDGM+VIGM)'!I50</f>
        <v>0</v>
      </c>
      <c r="EA51" s="3">
        <f>'[1]GovtExp (VDGM+VIGM)'!J50</f>
        <v>0</v>
      </c>
      <c r="EB51" s="3">
        <f>'[1]GovtExp (VDGM+VIGM)'!K50</f>
        <v>0</v>
      </c>
      <c r="EC51" s="3">
        <f>'[1]GovtExp (VDGM+VIGM)'!L50</f>
        <v>0</v>
      </c>
      <c r="ED51" s="3">
        <f>'[1]GovtExp (VDGM+VIGM)'!M50</f>
        <v>0</v>
      </c>
      <c r="EE51" s="3">
        <f>'[1]GovtExp (VDGM+VIGM)'!N50</f>
        <v>0</v>
      </c>
      <c r="EF51" s="3">
        <f>[1]Export!C50</f>
        <v>1.1192788917924199E-7</v>
      </c>
      <c r="EG51" s="3">
        <f>[1]Export!D50</f>
        <v>1.2630721357709301E-6</v>
      </c>
      <c r="EH51" s="3">
        <f>[1]Export!E50</f>
        <v>7.5239981924824002E-6</v>
      </c>
      <c r="EI51" s="3">
        <f>[1]Export!F50</f>
        <v>5.1143297241651495E-7</v>
      </c>
      <c r="EJ51" s="3">
        <f>[1]Export!G50</f>
        <v>5.4866257414687398E-5</v>
      </c>
      <c r="EK51" s="3">
        <f>[1]Export!H50</f>
        <v>9.9999999747524292E-7</v>
      </c>
      <c r="EL51" s="3">
        <f>[1]Export!I50</f>
        <v>2.1391253540059599E-5</v>
      </c>
      <c r="EM51" s="3">
        <f>[1]Export!J50</f>
        <v>2.1312132012099002E-3</v>
      </c>
      <c r="EN51" s="3">
        <f>[1]Export!K50</f>
        <v>1.47471961099654E-3</v>
      </c>
      <c r="EO51" s="3">
        <f>[1]Export!L50</f>
        <v>1.85168119060108E-5</v>
      </c>
      <c r="EP51" s="3">
        <f>[1]Export!M50</f>
        <v>1.43752722069621E-2</v>
      </c>
      <c r="EQ51" s="3">
        <f>[1]Export!N50</f>
        <v>0.28351140022277799</v>
      </c>
      <c r="ER51" s="7">
        <f t="shared" si="1"/>
        <v>9907.6147237655314</v>
      </c>
      <c r="ES51" s="3">
        <f t="shared" si="2"/>
        <v>3005.186704264841</v>
      </c>
      <c r="ET51">
        <v>-1014.1360430363908</v>
      </c>
      <c r="EU51" s="7">
        <f t="shared" si="3"/>
        <v>9907.6147237655277</v>
      </c>
    </row>
    <row r="52" spans="1:151" x14ac:dyDescent="0.35">
      <c r="A52" s="1" t="s">
        <v>11</v>
      </c>
      <c r="B52" t="s">
        <v>17</v>
      </c>
      <c r="C52">
        <v>9.4100760179571794E-5</v>
      </c>
      <c r="D52">
        <v>1.03640251762627E-12</v>
      </c>
      <c r="E52">
        <v>2.4547061184421198E-4</v>
      </c>
      <c r="F52">
        <v>1.48459730553441E-6</v>
      </c>
      <c r="G52">
        <v>9.5466233324259498E-4</v>
      </c>
      <c r="H52">
        <v>1.5535713828285201E-5</v>
      </c>
      <c r="I52">
        <v>4.9568677786737702E-4</v>
      </c>
      <c r="J52">
        <v>4.75109516173688E-8</v>
      </c>
      <c r="K52">
        <v>9.4666242599487305E-2</v>
      </c>
      <c r="L52">
        <v>2.10551916097756E-5</v>
      </c>
      <c r="M52">
        <v>0.47437572479248002</v>
      </c>
      <c r="N52">
        <v>2.3649958893656699E-2</v>
      </c>
      <c r="O52">
        <v>6.39025643467903E-2</v>
      </c>
      <c r="P52">
        <v>1.3337847776710999E-2</v>
      </c>
      <c r="Q52">
        <v>0.280143022537231</v>
      </c>
      <c r="R52">
        <v>2.8569502319442101E-5</v>
      </c>
      <c r="S52">
        <v>8.0639905929565394</v>
      </c>
      <c r="T52">
        <v>1.80121790617704E-3</v>
      </c>
      <c r="U52">
        <v>153.519943237305</v>
      </c>
      <c r="V52">
        <v>3.0022315979003902</v>
      </c>
      <c r="W52">
        <v>2.9301524162292498</v>
      </c>
      <c r="X52">
        <v>2.8927090167999299</v>
      </c>
      <c r="Y52">
        <v>62.190666198730497</v>
      </c>
      <c r="Z52">
        <v>5.4960031993687196E-3</v>
      </c>
      <c r="AA52">
        <v>1.6435762867331501E-2</v>
      </c>
      <c r="AB52">
        <v>2.05600395020156E-6</v>
      </c>
      <c r="AC52">
        <v>0.62398546934127797</v>
      </c>
      <c r="AD52">
        <v>4.2864996939897503E-3</v>
      </c>
      <c r="AE52">
        <v>8.8668152689933805E-2</v>
      </c>
      <c r="AF52">
        <v>5.8937813155353104E-3</v>
      </c>
      <c r="AG52">
        <v>0.121489025652409</v>
      </c>
      <c r="AH52">
        <v>1.18085463327589E-5</v>
      </c>
      <c r="AI52">
        <v>3.8392589092254599</v>
      </c>
      <c r="AJ52">
        <v>3.2897960045374897E-4</v>
      </c>
      <c r="AK52">
        <v>77.098121643066406</v>
      </c>
      <c r="AL52">
        <v>0.93963140249252297</v>
      </c>
      <c r="AM52">
        <v>81.722229003906307</v>
      </c>
      <c r="AN52">
        <v>1.8357573747634901</v>
      </c>
      <c r="AO52">
        <v>50.299564361572301</v>
      </c>
      <c r="AP52">
        <v>4.4396854937076603E-3</v>
      </c>
      <c r="AQ52">
        <v>1.50126957893372</v>
      </c>
      <c r="AR52">
        <v>4.56864063380635E-6</v>
      </c>
      <c r="AS52">
        <v>3.8313837051391602</v>
      </c>
      <c r="AT52">
        <v>0.11415408551693</v>
      </c>
      <c r="AU52">
        <v>0.86735320091247603</v>
      </c>
      <c r="AV52">
        <v>0.34140586853027299</v>
      </c>
      <c r="AW52">
        <v>8.8949966430664098</v>
      </c>
      <c r="AX52">
        <v>8.3296943921595801E-4</v>
      </c>
      <c r="AY52">
        <v>9.5369834899902308</v>
      </c>
      <c r="AZ52">
        <v>3.07449400424957E-2</v>
      </c>
      <c r="BA52">
        <v>70.410705566406307</v>
      </c>
      <c r="BB52">
        <v>0.19108530879020699</v>
      </c>
      <c r="BC52">
        <v>5.1291813850402797</v>
      </c>
      <c r="BD52">
        <v>2.1419532299041699</v>
      </c>
      <c r="BE52">
        <v>30.291385650634801</v>
      </c>
      <c r="BF52">
        <v>3.1485250219702699E-3</v>
      </c>
      <c r="BG52">
        <v>0.42199829220771801</v>
      </c>
      <c r="BH52">
        <v>7.8700068115722402E-5</v>
      </c>
      <c r="BI52">
        <v>8.0003547668456996</v>
      </c>
      <c r="BJ52">
        <v>0.43873786926269498</v>
      </c>
      <c r="BK52">
        <v>1.2893249988555899</v>
      </c>
      <c r="BL52">
        <v>0.71582144498825095</v>
      </c>
      <c r="BM52">
        <v>17.004415512085</v>
      </c>
      <c r="BN52">
        <v>1.44237582571805E-3</v>
      </c>
      <c r="BO52">
        <v>0.154038205742836</v>
      </c>
      <c r="BP52">
        <v>4.8190577217610604E-6</v>
      </c>
      <c r="BQ52">
        <v>4.6050724983215297</v>
      </c>
      <c r="BR52">
        <v>0.12833870947361001</v>
      </c>
      <c r="BS52">
        <v>2.9473612308502202</v>
      </c>
      <c r="BT52">
        <v>0.214795798063278</v>
      </c>
      <c r="BU52">
        <v>5.3137631416320801</v>
      </c>
      <c r="BV52">
        <v>4.5742400106973897E-4</v>
      </c>
      <c r="BW52">
        <v>6.6160842776298495E-2</v>
      </c>
      <c r="BX52">
        <v>1.06969157059211E-4</v>
      </c>
      <c r="BY52">
        <v>1.6149998903274501</v>
      </c>
      <c r="BZ52">
        <v>0.124663628637791</v>
      </c>
      <c r="CA52">
        <v>6.6501554101705603E-3</v>
      </c>
      <c r="CB52">
        <v>4.2958304286003099E-2</v>
      </c>
      <c r="CC52">
        <v>0.61985856294632002</v>
      </c>
      <c r="CD52">
        <v>5.2487364882836098E-5</v>
      </c>
      <c r="CE52">
        <v>10.617280960083001</v>
      </c>
      <c r="CF52">
        <v>5.7704397477209601E-4</v>
      </c>
      <c r="CG52">
        <v>73.167686462402301</v>
      </c>
      <c r="CH52">
        <v>1.0419665575027499</v>
      </c>
      <c r="CI52">
        <v>18.914026260376001</v>
      </c>
      <c r="CJ52">
        <v>1.8846191167831401</v>
      </c>
      <c r="CK52">
        <v>47.531692504882798</v>
      </c>
      <c r="CL52">
        <v>4.5649684034287904E-3</v>
      </c>
      <c r="CM52">
        <v>11.2363119125366</v>
      </c>
      <c r="CN52">
        <v>3.7345434539020101E-3</v>
      </c>
      <c r="CO52">
        <v>218.75099182128901</v>
      </c>
      <c r="CP52">
        <v>4.8981194496154803</v>
      </c>
      <c r="CQ52">
        <v>43.444801330566399</v>
      </c>
      <c r="CR52">
        <v>3.6698253154754599</v>
      </c>
      <c r="CS52">
        <v>76.206405639648395</v>
      </c>
      <c r="CT52">
        <v>6.93128444254398E-3</v>
      </c>
      <c r="CU52" s="5">
        <f t="shared" si="0"/>
        <v>1138.5366066868376</v>
      </c>
      <c r="CV52" s="2">
        <v>1.7341655620839401E-4</v>
      </c>
      <c r="CW52" s="2">
        <v>1.0807410478591899</v>
      </c>
      <c r="CX52" s="2">
        <v>162.82109069824199</v>
      </c>
      <c r="CY52" s="2">
        <v>2.4508172646164901E-2</v>
      </c>
      <c r="CZ52" s="2">
        <v>286.11392211914102</v>
      </c>
      <c r="DA52" s="2">
        <v>15.7218570709229</v>
      </c>
      <c r="DB52" s="2">
        <v>111.236534118652</v>
      </c>
      <c r="DC52" s="2">
        <v>41.797401428222699</v>
      </c>
      <c r="DD52" s="2">
        <v>96.327072143554702</v>
      </c>
      <c r="DE52" s="2">
        <v>12.8373928070068</v>
      </c>
      <c r="DF52" s="2">
        <v>209.00239562988301</v>
      </c>
      <c r="DG52" s="2">
        <v>531.19128417968795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3.5222206264734303E-2</v>
      </c>
      <c r="DO52">
        <v>0</v>
      </c>
      <c r="DP52">
        <v>0</v>
      </c>
      <c r="DQ52">
        <v>0</v>
      </c>
      <c r="DR52">
        <v>0</v>
      </c>
      <c r="DS52">
        <v>0</v>
      </c>
      <c r="DT52" s="3">
        <f>'[1]GovtExp (VDGM+VIGM)'!C51</f>
        <v>3.32636932287697E-16</v>
      </c>
      <c r="DU52" s="3">
        <f>'[1]GovtExp (VDGM+VIGM)'!D51</f>
        <v>3.4446756558281802E-9</v>
      </c>
      <c r="DV52" s="3">
        <f>'[1]GovtExp (VDGM+VIGM)'!E51</f>
        <v>2.20728613165022E-9</v>
      </c>
      <c r="DW52" s="3">
        <f>'[1]GovtExp (VDGM+VIGM)'!F51</f>
        <v>1.3109340279982E-8</v>
      </c>
      <c r="DX52" s="3">
        <f>'[1]GovtExp (VDGM+VIGM)'!G51</f>
        <v>2.3620403410973301E-9</v>
      </c>
      <c r="DY52" s="3">
        <f>'[1]GovtExp (VDGM+VIGM)'!H51</f>
        <v>1.03483543956173E-9</v>
      </c>
      <c r="DZ52" s="3">
        <f>'[1]GovtExp (VDGM+VIGM)'!I51</f>
        <v>3.36945941671729E-3</v>
      </c>
      <c r="EA52" s="3">
        <f>'[1]GovtExp (VDGM+VIGM)'!J51</f>
        <v>6.3974209263406599E-10</v>
      </c>
      <c r="EB52" s="3">
        <f>'[1]GovtExp (VDGM+VIGM)'!K51</f>
        <v>2.3467059406811999E-9</v>
      </c>
      <c r="EC52" s="3">
        <f>'[1]GovtExp (VDGM+VIGM)'!L51</f>
        <v>7.8408601833501703E-10</v>
      </c>
      <c r="ED52" s="3">
        <f>'[1]GovtExp (VDGM+VIGM)'!M51</f>
        <v>1.2611825184194501E-7</v>
      </c>
      <c r="EE52" s="3">
        <f>'[1]GovtExp (VDGM+VIGM)'!N51</f>
        <v>6.5717443931134799E-7</v>
      </c>
      <c r="EF52" s="3">
        <f>[1]Export!C51</f>
        <v>3.6555295810103399E-3</v>
      </c>
      <c r="EG52" s="3">
        <f>[1]Export!D51</f>
        <v>2.4765772819518999</v>
      </c>
      <c r="EH52" s="3">
        <f>[1]Export!E51</f>
        <v>353.09591674804699</v>
      </c>
      <c r="EI52" s="3">
        <f>[1]Export!F51</f>
        <v>1.01540410518646</v>
      </c>
      <c r="EJ52" s="3">
        <f>[1]Export!G51</f>
        <v>401.40148925781301</v>
      </c>
      <c r="EK52" s="3">
        <f>[1]Export!H51</f>
        <v>27.797550201416001</v>
      </c>
      <c r="EL52" s="3">
        <f>[1]Export!I51</f>
        <v>1.40000001920271E-5</v>
      </c>
      <c r="EM52" s="3">
        <f>[1]Export!J51</f>
        <v>59.933860778808601</v>
      </c>
      <c r="EN52" s="3">
        <f>[1]Export!K51</f>
        <v>101.69139099121099</v>
      </c>
      <c r="EO52" s="3">
        <f>[1]Export!L51</f>
        <v>13.738970756530801</v>
      </c>
      <c r="EP52" s="3">
        <f>[1]Export!M51</f>
        <v>326.87219238281301</v>
      </c>
      <c r="EQ52" s="3">
        <f>[1]Export!N51</f>
        <v>831.07916259765602</v>
      </c>
      <c r="ER52" s="7">
        <f t="shared" si="1"/>
        <v>4725.8357566251316</v>
      </c>
      <c r="ES52" s="3">
        <f t="shared" si="2"/>
        <v>3587.2991499382924</v>
      </c>
      <c r="ET52">
        <v>2870.6801655780155</v>
      </c>
      <c r="EU52" s="7">
        <f t="shared" si="3"/>
        <v>4725.8357566251298</v>
      </c>
    </row>
    <row r="53" spans="1:151" x14ac:dyDescent="0.35">
      <c r="A53" s="1" t="s">
        <v>11</v>
      </c>
      <c r="B53" t="s">
        <v>18</v>
      </c>
      <c r="C53">
        <v>1.69722860765553E-10</v>
      </c>
      <c r="D53">
        <v>3.1419904900076303E-8</v>
      </c>
      <c r="E53">
        <v>9.9601908942759093E-9</v>
      </c>
      <c r="F53">
        <v>53.516468048095703</v>
      </c>
      <c r="G53">
        <v>1.56088191261006E-7</v>
      </c>
      <c r="H53">
        <v>7.6146315919345398E-9</v>
      </c>
      <c r="I53">
        <v>9.6420001227670603E-7</v>
      </c>
      <c r="J53">
        <v>1.1432512110332E-5</v>
      </c>
      <c r="K53">
        <v>8.0440752208232901E-4</v>
      </c>
      <c r="L53">
        <v>14.5778150558472</v>
      </c>
      <c r="M53">
        <v>2.19347961246967E-2</v>
      </c>
      <c r="N53">
        <v>72.425613403320298</v>
      </c>
      <c r="O53">
        <v>0.85030668973922696</v>
      </c>
      <c r="P53">
        <v>0.16268314421176899</v>
      </c>
      <c r="Q53">
        <v>39.765274047851598</v>
      </c>
      <c r="R53">
        <v>2.9170298948884002E-3</v>
      </c>
      <c r="S53">
        <v>8.2225666847080003E-4</v>
      </c>
      <c r="T53">
        <v>21.130189895629901</v>
      </c>
      <c r="U53">
        <v>30.778989791870099</v>
      </c>
      <c r="V53">
        <v>843.49481201171898</v>
      </c>
      <c r="W53">
        <v>74.235664367675795</v>
      </c>
      <c r="X53">
        <v>9.6792402267456108</v>
      </c>
      <c r="Y53">
        <v>86.201507568359403</v>
      </c>
      <c r="Z53">
        <v>3792.578125</v>
      </c>
      <c r="AA53">
        <v>5.31532370201537E-12</v>
      </c>
      <c r="AB53">
        <v>9.839978831749361E-10</v>
      </c>
      <c r="AC53">
        <v>3.1192989857764499E-10</v>
      </c>
      <c r="AD53">
        <v>1.6760107278823899</v>
      </c>
      <c r="AE53">
        <v>4.88831730649508E-9</v>
      </c>
      <c r="AF53">
        <v>2.3847246399810698E-10</v>
      </c>
      <c r="AG53">
        <v>3.0196488864930897E-8</v>
      </c>
      <c r="AH53">
        <v>3.5803955711344299E-7</v>
      </c>
      <c r="AI53">
        <v>1.16530247032642E-3</v>
      </c>
      <c r="AJ53">
        <v>22.027956008911101</v>
      </c>
      <c r="AK53">
        <v>4.5799803733825701</v>
      </c>
      <c r="AL53">
        <v>384.45089721679699</v>
      </c>
      <c r="AM53">
        <v>11.9268035888672</v>
      </c>
      <c r="AN53">
        <v>1.6858052015304601</v>
      </c>
      <c r="AO53">
        <v>64.310264587402301</v>
      </c>
      <c r="AP53">
        <v>573.072509765625</v>
      </c>
      <c r="AQ53">
        <v>1.4018952788319401E-4</v>
      </c>
      <c r="AR53">
        <v>2.54057765007019</v>
      </c>
      <c r="AS53">
        <v>3.83497588336468E-3</v>
      </c>
      <c r="AT53">
        <v>14.696780204772899</v>
      </c>
      <c r="AU53">
        <v>0.148231372237206</v>
      </c>
      <c r="AV53">
        <v>2.8351888060569801E-2</v>
      </c>
      <c r="AW53">
        <v>6.9301838874816903</v>
      </c>
      <c r="AX53">
        <v>9.5114723080769203E-4</v>
      </c>
      <c r="AY53">
        <v>1.9972738300566599E-5</v>
      </c>
      <c r="AZ53">
        <v>0.17951390147209201</v>
      </c>
      <c r="BA53">
        <v>9.5167281106114405E-3</v>
      </c>
      <c r="BB53">
        <v>88.616432189941406</v>
      </c>
      <c r="BC53">
        <v>0.152329981327057</v>
      </c>
      <c r="BD53">
        <v>5.4432679899036902E-3</v>
      </c>
      <c r="BE53">
        <v>0.20750804245471999</v>
      </c>
      <c r="BF53">
        <v>2.3642163723707199E-3</v>
      </c>
      <c r="BG53">
        <v>1.5431763313245001E-4</v>
      </c>
      <c r="BH53">
        <v>2.7966620922088601</v>
      </c>
      <c r="BI53">
        <v>4.3936050496995397E-3</v>
      </c>
      <c r="BJ53">
        <v>17.0071506500244</v>
      </c>
      <c r="BK53">
        <v>0.163769870996475</v>
      </c>
      <c r="BL53">
        <v>3.12091521918774E-2</v>
      </c>
      <c r="BM53">
        <v>7.6288924217224103</v>
      </c>
      <c r="BN53">
        <v>7.2626038454473001E-3</v>
      </c>
      <c r="BO53">
        <v>7.0675689494237304E-4</v>
      </c>
      <c r="BP53">
        <v>12.8220434188843</v>
      </c>
      <c r="BQ53">
        <v>6.8428441882133498E-2</v>
      </c>
      <c r="BR53">
        <v>191.45324707031301</v>
      </c>
      <c r="BS53">
        <v>0.91839665174484297</v>
      </c>
      <c r="BT53">
        <v>0.14293418824672699</v>
      </c>
      <c r="BU53">
        <v>35.021980285644503</v>
      </c>
      <c r="BV53">
        <v>1.7774137258529701</v>
      </c>
      <c r="BW53">
        <v>9.5510062237735797E-5</v>
      </c>
      <c r="BX53">
        <v>1.7328752279281601</v>
      </c>
      <c r="BY53">
        <v>1.26119405031204E-2</v>
      </c>
      <c r="BZ53">
        <v>36.043342590332003</v>
      </c>
      <c r="CA53">
        <v>0.12450385093689</v>
      </c>
      <c r="CB53">
        <v>2.25034523755312E-2</v>
      </c>
      <c r="CC53">
        <v>4.7362184524536097</v>
      </c>
      <c r="CD53">
        <v>1.2603784799575799</v>
      </c>
      <c r="CE53">
        <v>1.06708973180503E-3</v>
      </c>
      <c r="CF53">
        <v>19.353286743164102</v>
      </c>
      <c r="CG53">
        <v>8.2246243953704806E-2</v>
      </c>
      <c r="CH53">
        <v>103.34015655517599</v>
      </c>
      <c r="CI53">
        <v>1.3132017850875899</v>
      </c>
      <c r="CJ53">
        <v>0.21580819785594901</v>
      </c>
      <c r="CK53">
        <v>52.841602325439503</v>
      </c>
      <c r="CL53">
        <v>1.92292487621307</v>
      </c>
      <c r="CM53">
        <v>6.6748457029461904E-3</v>
      </c>
      <c r="CN53">
        <v>121.5302734375</v>
      </c>
      <c r="CO53">
        <v>2.9943583011627202</v>
      </c>
      <c r="CP53">
        <v>28725.80859375</v>
      </c>
      <c r="CQ53">
        <v>13.735552787780801</v>
      </c>
      <c r="CR53">
        <v>2.2278273105621298</v>
      </c>
      <c r="CS53">
        <v>334.12152099609398</v>
      </c>
      <c r="CT53">
        <v>349.09393310546898</v>
      </c>
      <c r="CU53" s="5">
        <f t="shared" si="0"/>
        <v>36259.042956235018</v>
      </c>
      <c r="CV53" s="2">
        <v>0</v>
      </c>
      <c r="CW53" s="2">
        <v>1.6933703795075399E-2</v>
      </c>
      <c r="CX53" s="2">
        <v>1.05305099487305</v>
      </c>
      <c r="CY53" s="2">
        <v>2.6912659450317699E-5</v>
      </c>
      <c r="CZ53" s="2">
        <v>0.63544839620590199</v>
      </c>
      <c r="DA53" s="2">
        <v>1.6937466338276901E-2</v>
      </c>
      <c r="DB53" s="2">
        <v>1.6804399201646399E-3</v>
      </c>
      <c r="DC53" s="2">
        <v>1.6924258321523701E-2</v>
      </c>
      <c r="DD53" s="2">
        <v>1.69670004397631E-2</v>
      </c>
      <c r="DE53" s="2">
        <v>0.60162103176116899</v>
      </c>
      <c r="DF53" s="2">
        <v>0.13860894739627799</v>
      </c>
      <c r="DG53" s="2">
        <v>21.388004302978501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4.33270186185837E-2</v>
      </c>
      <c r="DO53">
        <v>0</v>
      </c>
      <c r="DP53">
        <v>0</v>
      </c>
      <c r="DQ53">
        <v>0</v>
      </c>
      <c r="DR53">
        <v>0</v>
      </c>
      <c r="DS53">
        <v>0</v>
      </c>
      <c r="DT53" s="3">
        <f>'[1]GovtExp (VDGM+VIGM)'!C52</f>
        <v>0</v>
      </c>
      <c r="DU53" s="3">
        <f>'[1]GovtExp (VDGM+VIGM)'!D52</f>
        <v>7.7262376407816202E-7</v>
      </c>
      <c r="DV53" s="3">
        <f>'[1]GovtExp (VDGM+VIGM)'!E52</f>
        <v>7.7262592412807905E-7</v>
      </c>
      <c r="DW53" s="3">
        <f>'[1]GovtExp (VDGM+VIGM)'!F52</f>
        <v>0</v>
      </c>
      <c r="DX53" s="3">
        <f>'[1]GovtExp (VDGM+VIGM)'!G52</f>
        <v>7.7265565323614304E-7</v>
      </c>
      <c r="DY53" s="3">
        <f>'[1]GovtExp (VDGM+VIGM)'!H52</f>
        <v>7.7213923077579196E-7</v>
      </c>
      <c r="DZ53" s="3">
        <f>'[1]GovtExp (VDGM+VIGM)'!I52</f>
        <v>2.3417334205078099E-7</v>
      </c>
      <c r="EA53" s="3">
        <f>'[1]GovtExp (VDGM+VIGM)'!J52</f>
        <v>7.7219283411977802E-7</v>
      </c>
      <c r="EB53" s="3">
        <f>'[1]GovtExp (VDGM+VIGM)'!K52</f>
        <v>7.7260955322344703E-7</v>
      </c>
      <c r="EC53" s="3">
        <f>'[1]GovtExp (VDGM+VIGM)'!L52</f>
        <v>7.7186541602713998E-7</v>
      </c>
      <c r="ED53" s="3">
        <f>'[1]GovtExp (VDGM+VIGM)'!M52</f>
        <v>4.9265272537013499E-6</v>
      </c>
      <c r="EE53" s="3">
        <f>'[1]GovtExp (VDGM+VIGM)'!N52</f>
        <v>7.7623481047339697E-5</v>
      </c>
      <c r="EF53" s="3">
        <f>[1]Export!C52</f>
        <v>51.543949127197301</v>
      </c>
      <c r="EG53" s="3">
        <f>[1]Export!D52</f>
        <v>104.385299682617</v>
      </c>
      <c r="EH53" s="3">
        <f>[1]Export!E52</f>
        <v>4632.54541015625</v>
      </c>
      <c r="EI53" s="3">
        <f>[1]Export!F52</f>
        <v>1.64942455291748</v>
      </c>
      <c r="EJ53" s="3">
        <f>[1]Export!G52</f>
        <v>973.64459228515602</v>
      </c>
      <c r="EK53" s="3">
        <f>[1]Export!H52</f>
        <v>17.931922912597699</v>
      </c>
      <c r="EL53" s="3">
        <f>[1]Export!I52</f>
        <v>3.99999998990097E-6</v>
      </c>
      <c r="EM53" s="3">
        <f>[1]Export!J52</f>
        <v>23.928243637085</v>
      </c>
      <c r="EN53" s="3">
        <f>[1]Export!K52</f>
        <v>217.12530517578099</v>
      </c>
      <c r="EO53" s="3">
        <f>[1]Export!L52</f>
        <v>40.660346984863303</v>
      </c>
      <c r="EP53" s="3">
        <f>[1]Export!M52</f>
        <v>157.66535949707</v>
      </c>
      <c r="EQ53" s="3">
        <f>[1]Export!N52</f>
        <v>28390.96875</v>
      </c>
      <c r="ER53" s="7">
        <f t="shared" si="1"/>
        <v>70895.021182910728</v>
      </c>
      <c r="ES53" s="3">
        <f t="shared" si="2"/>
        <v>34635.978226675739</v>
      </c>
      <c r="ET53">
        <v>21046.903519164247</v>
      </c>
      <c r="EU53" s="7">
        <f t="shared" si="3"/>
        <v>70895.021182910757</v>
      </c>
    </row>
    <row r="54" spans="1:151" x14ac:dyDescent="0.35">
      <c r="A54" s="1" t="s">
        <v>11</v>
      </c>
      <c r="B54" t="s">
        <v>19</v>
      </c>
      <c r="C54">
        <v>5.8101686590816799E-5</v>
      </c>
      <c r="D54">
        <v>1.5294647492947201E-10</v>
      </c>
      <c r="E54">
        <v>8.4588344907388102E-4</v>
      </c>
      <c r="F54">
        <v>7.5139949331060106E-5</v>
      </c>
      <c r="G54">
        <v>7.0711957960156698E-6</v>
      </c>
      <c r="H54">
        <v>3.6562221794156398E-5</v>
      </c>
      <c r="I54">
        <v>6.2191573670133905E-4</v>
      </c>
      <c r="J54">
        <v>8.9788208867958006E-8</v>
      </c>
      <c r="K54">
        <v>7.6124654151499297E-3</v>
      </c>
      <c r="L54">
        <v>3.4765616163667801E-8</v>
      </c>
      <c r="M54">
        <v>0.45408108830451999</v>
      </c>
      <c r="N54">
        <v>3.3977217972278602E-2</v>
      </c>
      <c r="O54">
        <v>2.5662803091108799E-3</v>
      </c>
      <c r="P54">
        <v>1.3745413161814201E-2</v>
      </c>
      <c r="Q54">
        <v>0.26828256249427801</v>
      </c>
      <c r="R54">
        <v>4.6042769099585698E-5</v>
      </c>
      <c r="S54">
        <v>1.5024186372757</v>
      </c>
      <c r="T54">
        <v>5.4325573728419798E-6</v>
      </c>
      <c r="U54">
        <v>36.349544525146499</v>
      </c>
      <c r="V54">
        <v>3.1973040103912398</v>
      </c>
      <c r="W54">
        <v>0.51840150356292702</v>
      </c>
      <c r="X54">
        <v>2.3224902153015101</v>
      </c>
      <c r="Y54">
        <v>32.220596313476598</v>
      </c>
      <c r="Z54">
        <v>2.9888413846492802E-3</v>
      </c>
      <c r="AA54">
        <v>3.5087289288640001E-3</v>
      </c>
      <c r="AB54">
        <v>4.2720351700609198E-8</v>
      </c>
      <c r="AC54">
        <v>0.52593129873275801</v>
      </c>
      <c r="AD54">
        <v>9.73855052143335E-3</v>
      </c>
      <c r="AE54">
        <v>7.3053513187915098E-4</v>
      </c>
      <c r="AF54">
        <v>4.5164646580815298E-3</v>
      </c>
      <c r="AG54">
        <v>9.3984484672546401E-2</v>
      </c>
      <c r="AH54">
        <v>1.7118341929744899E-5</v>
      </c>
      <c r="AI54">
        <v>32.462192535400398</v>
      </c>
      <c r="AJ54">
        <v>7.3406634328421205E-5</v>
      </c>
      <c r="AK54">
        <v>407.12545776367199</v>
      </c>
      <c r="AL54">
        <v>34.8278198242188</v>
      </c>
      <c r="AM54">
        <v>2.1641089916229199</v>
      </c>
      <c r="AN54">
        <v>11.740841865539601</v>
      </c>
      <c r="AO54">
        <v>230.12322998046901</v>
      </c>
      <c r="AP54">
        <v>4.0479853749275201E-2</v>
      </c>
      <c r="AQ54">
        <v>9.2928670346736894E-2</v>
      </c>
      <c r="AR54">
        <v>1.02247031463776E-6</v>
      </c>
      <c r="AS54">
        <v>6.8756804466247603</v>
      </c>
      <c r="AT54">
        <v>0.771437227725983</v>
      </c>
      <c r="AU54">
        <v>0.178960561752319</v>
      </c>
      <c r="AV54">
        <v>0.77967530488967896</v>
      </c>
      <c r="AW54">
        <v>9.8286027908325195</v>
      </c>
      <c r="AX54">
        <v>6.2143098330125202E-4</v>
      </c>
      <c r="AY54">
        <v>1.4284262657165501</v>
      </c>
      <c r="AZ54">
        <v>3.16193252801895E-2</v>
      </c>
      <c r="BA54">
        <v>1146.72497558594</v>
      </c>
      <c r="BB54">
        <v>23.539472579956101</v>
      </c>
      <c r="BC54">
        <v>9.0561027526855504</v>
      </c>
      <c r="BD54">
        <v>43.486217498779297</v>
      </c>
      <c r="BE54">
        <v>510.26165771484398</v>
      </c>
      <c r="BF54">
        <v>0.17216117680072801</v>
      </c>
      <c r="BG54">
        <v>2.5532488822936998</v>
      </c>
      <c r="BH54">
        <v>1.6109313946799399E-5</v>
      </c>
      <c r="BI54">
        <v>204.37095642089801</v>
      </c>
      <c r="BJ54">
        <v>6.1827907562255904</v>
      </c>
      <c r="BK54">
        <v>0.57687348127365101</v>
      </c>
      <c r="BL54">
        <v>2.5653622150421098</v>
      </c>
      <c r="BM54">
        <v>48.259368896484403</v>
      </c>
      <c r="BN54">
        <v>8.0574844032525999E-3</v>
      </c>
      <c r="BO54">
        <v>0.488060593605042</v>
      </c>
      <c r="BP54">
        <v>5.3212920647638401E-6</v>
      </c>
      <c r="BQ54">
        <v>64.826446533203097</v>
      </c>
      <c r="BR54">
        <v>0.95310211181640603</v>
      </c>
      <c r="BS54">
        <v>0.11545892059802999</v>
      </c>
      <c r="BT54">
        <v>0.56978839635848999</v>
      </c>
      <c r="BU54">
        <v>9.4846515655517596</v>
      </c>
      <c r="BV54">
        <v>1.28929363563657E-3</v>
      </c>
      <c r="BW54">
        <v>2.846066839993E-2</v>
      </c>
      <c r="BX54">
        <v>3.5960002264801E-7</v>
      </c>
      <c r="BY54">
        <v>4.5389981269836399</v>
      </c>
      <c r="BZ54">
        <v>5.8853026479482699E-2</v>
      </c>
      <c r="CA54">
        <v>5.8881863951683001E-3</v>
      </c>
      <c r="CB54">
        <v>3.1400725245475797E-2</v>
      </c>
      <c r="CC54">
        <v>0.56579935550689697</v>
      </c>
      <c r="CD54">
        <v>8.6077750893309699E-5</v>
      </c>
      <c r="CE54">
        <v>5.0723624229431197</v>
      </c>
      <c r="CF54">
        <v>1.7670958186499802E-5</v>
      </c>
      <c r="CG54">
        <v>141.36030578613301</v>
      </c>
      <c r="CH54">
        <v>10.810721397399901</v>
      </c>
      <c r="CI54">
        <v>1.3996111154556301</v>
      </c>
      <c r="CJ54">
        <v>6.2925825119018599</v>
      </c>
      <c r="CK54">
        <v>95.859237670898395</v>
      </c>
      <c r="CL54">
        <v>1.1316671036183799E-2</v>
      </c>
      <c r="CM54">
        <v>13.082917213439901</v>
      </c>
      <c r="CN54">
        <v>5.6704102462390397E-5</v>
      </c>
      <c r="CO54">
        <v>484.558349609375</v>
      </c>
      <c r="CP54">
        <v>38.5377807617188</v>
      </c>
      <c r="CQ54">
        <v>3.9943397045135498</v>
      </c>
      <c r="CR54">
        <v>18.226865768432599</v>
      </c>
      <c r="CS54">
        <v>297.06668090820301</v>
      </c>
      <c r="CT54">
        <v>3.9331384003162398E-2</v>
      </c>
      <c r="CU54" s="5">
        <f t="shared" si="0"/>
        <v>4011.7443179579823</v>
      </c>
      <c r="CV54" s="2">
        <v>3.4386327024549198E-3</v>
      </c>
      <c r="CW54" s="2">
        <v>7.2811360359191903</v>
      </c>
      <c r="CX54" s="2">
        <v>244.21905517578099</v>
      </c>
      <c r="CY54" s="2">
        <v>3.9197807312011701</v>
      </c>
      <c r="CZ54" s="2">
        <v>63.188556671142599</v>
      </c>
      <c r="DA54" s="2">
        <v>27.2980556488037</v>
      </c>
      <c r="DB54" s="2">
        <v>2181.07592773438</v>
      </c>
      <c r="DC54" s="2">
        <v>199.37149047851599</v>
      </c>
      <c r="DD54" s="2">
        <v>149.20048522949199</v>
      </c>
      <c r="DE54" s="2">
        <v>3.6294469833374001</v>
      </c>
      <c r="DF54" s="2">
        <v>711.52203369140602</v>
      </c>
      <c r="DG54" s="2">
        <v>2615.08349609375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1.06374602637516E-6</v>
      </c>
      <c r="DO54">
        <v>0</v>
      </c>
      <c r="DP54">
        <v>0</v>
      </c>
      <c r="DQ54">
        <v>0</v>
      </c>
      <c r="DR54">
        <v>0</v>
      </c>
      <c r="DS54">
        <v>0</v>
      </c>
      <c r="DT54" s="3">
        <f>'[1]GovtExp (VDGM+VIGM)'!C53</f>
        <v>1.0261084426588199E-8</v>
      </c>
      <c r="DU54" s="3">
        <f>'[1]GovtExp (VDGM+VIGM)'!D53</f>
        <v>3.8261450754362201E-6</v>
      </c>
      <c r="DV54" s="3">
        <f>'[1]GovtExp (VDGM+VIGM)'!E53</f>
        <v>7.0039625279605399E-4</v>
      </c>
      <c r="DW54" s="3">
        <f>'[1]GovtExp (VDGM+VIGM)'!F53</f>
        <v>1.29318777908338E-6</v>
      </c>
      <c r="DX54" s="3">
        <f>'[1]GovtExp (VDGM+VIGM)'!G53</f>
        <v>4.58170688943937E-7</v>
      </c>
      <c r="DY54" s="3">
        <f>'[1]GovtExp (VDGM+VIGM)'!H53</f>
        <v>7.4907060479745296E-5</v>
      </c>
      <c r="DZ54" s="3">
        <f>'[1]GovtExp (VDGM+VIGM)'!I53</f>
        <v>6.3135787844657898E-2</v>
      </c>
      <c r="EA54" s="3">
        <f>'[1]GovtExp (VDGM+VIGM)'!J53</f>
        <v>4.3218536302447297E-4</v>
      </c>
      <c r="EB54" s="3">
        <f>'[1]GovtExp (VDGM+VIGM)'!K53</f>
        <v>3.6978255957364998E-4</v>
      </c>
      <c r="EC54" s="3">
        <f>'[1]GovtExp (VDGM+VIGM)'!L53</f>
        <v>1.07750229290104E-5</v>
      </c>
      <c r="ED54" s="3">
        <f>'[1]GovtExp (VDGM+VIGM)'!M53</f>
        <v>1.8678866326808899E-3</v>
      </c>
      <c r="EE54" s="3">
        <f>'[1]GovtExp (VDGM+VIGM)'!N53</f>
        <v>3.6016239318996698E-3</v>
      </c>
      <c r="EF54" s="3">
        <f>[1]Export!C53</f>
        <v>4.9236095510423201E-3</v>
      </c>
      <c r="EG54" s="3">
        <f>[1]Export!D53</f>
        <v>7.7858872413635298</v>
      </c>
      <c r="EH54" s="3">
        <f>[1]Export!E53</f>
        <v>304.74005126953102</v>
      </c>
      <c r="EI54" s="3">
        <f>[1]Export!F53</f>
        <v>4.5072183609008798</v>
      </c>
      <c r="EJ54" s="3">
        <f>[1]Export!G53</f>
        <v>734.658203125</v>
      </c>
      <c r="EK54" s="3">
        <f>[1]Export!H53</f>
        <v>43.983699798583999</v>
      </c>
      <c r="EL54" s="3">
        <f>[1]Export!I53</f>
        <v>7.99999997980194E-6</v>
      </c>
      <c r="EM54" s="3">
        <f>[1]Export!J53</f>
        <v>433.63720703125</v>
      </c>
      <c r="EN54" s="3">
        <f>[1]Export!K53</f>
        <v>212.09620666503901</v>
      </c>
      <c r="EO54" s="3">
        <f>[1]Export!L53</f>
        <v>8.3424968719482404</v>
      </c>
      <c r="EP54" s="3">
        <f>[1]Export!M53</f>
        <v>920.34167480468795</v>
      </c>
      <c r="EQ54" s="3">
        <f>[1]Export!N53</f>
        <v>3093.16723632813</v>
      </c>
      <c r="ER54" s="7">
        <f t="shared" si="1"/>
        <v>15980.872234166578</v>
      </c>
      <c r="ES54" s="3">
        <f t="shared" si="2"/>
        <v>11969.127916208596</v>
      </c>
      <c r="ET54">
        <v>9382.4837636600932</v>
      </c>
      <c r="EU54" s="7">
        <f t="shared" si="3"/>
        <v>15980.872234166578</v>
      </c>
    </row>
    <row r="55" spans="1:151" x14ac:dyDescent="0.35">
      <c r="A55" s="1" t="s">
        <v>11</v>
      </c>
      <c r="B55" t="s">
        <v>20</v>
      </c>
      <c r="C55">
        <v>7.6682884246110899E-3</v>
      </c>
      <c r="D55">
        <v>3.28630500007421E-4</v>
      </c>
      <c r="E55">
        <v>9.4977445900440202E-2</v>
      </c>
      <c r="F55">
        <v>9.8831701278686506</v>
      </c>
      <c r="G55">
        <v>4.78955125808716</v>
      </c>
      <c r="H55">
        <v>0.19579432904720301</v>
      </c>
      <c r="I55">
        <v>5.0358319282531703</v>
      </c>
      <c r="J55">
        <v>6.8295728415250804E-3</v>
      </c>
      <c r="K55">
        <v>2.10097554372624E-4</v>
      </c>
      <c r="L55">
        <v>1.49221756146289E-4</v>
      </c>
      <c r="M55">
        <v>2.1090012043714499E-2</v>
      </c>
      <c r="N55">
        <v>1.78126084804535</v>
      </c>
      <c r="O55">
        <v>3.3402040004730198</v>
      </c>
      <c r="P55">
        <v>2.2124957293272001E-2</v>
      </c>
      <c r="Q55">
        <v>2.4045474529266402</v>
      </c>
      <c r="R55">
        <v>9.6912015578709502E-5</v>
      </c>
      <c r="S55">
        <v>0.34551069140434298</v>
      </c>
      <c r="T55">
        <v>5.1187921315431602E-2</v>
      </c>
      <c r="U55">
        <v>34.048229217529297</v>
      </c>
      <c r="V55">
        <v>1123.02783203125</v>
      </c>
      <c r="W55">
        <v>578.71960449218795</v>
      </c>
      <c r="X55">
        <v>104.546310424805</v>
      </c>
      <c r="Y55">
        <v>770.37933349609398</v>
      </c>
      <c r="Z55">
        <v>2.8528099060058598</v>
      </c>
      <c r="AA55">
        <v>1.7142368596978499E-4</v>
      </c>
      <c r="AB55">
        <v>4.18798481405247E-5</v>
      </c>
      <c r="AC55">
        <v>2.4068196944426699E-4</v>
      </c>
      <c r="AD55">
        <v>0.51167529821395896</v>
      </c>
      <c r="AE55">
        <v>1.7638904973864601E-3</v>
      </c>
      <c r="AF55">
        <v>0.18380156159400901</v>
      </c>
      <c r="AG55">
        <v>4.8790532164275603E-3</v>
      </c>
      <c r="AH55">
        <v>5.0460603088140496E-3</v>
      </c>
      <c r="AI55">
        <v>0.875232994556427</v>
      </c>
      <c r="AJ55">
        <v>6.9943219423294095E-2</v>
      </c>
      <c r="AK55">
        <v>25.250364303588899</v>
      </c>
      <c r="AL55">
        <v>1368.85620117188</v>
      </c>
      <c r="AM55">
        <v>498.13946533203102</v>
      </c>
      <c r="AN55">
        <v>165.58370971679699</v>
      </c>
      <c r="AO55">
        <v>862.25567626953102</v>
      </c>
      <c r="AP55">
        <v>4.1834998130798304</v>
      </c>
      <c r="AQ55">
        <v>3.9850223809480702E-2</v>
      </c>
      <c r="AR55">
        <v>8.4184007719159092E-3</v>
      </c>
      <c r="AS55">
        <v>0.345284074544907</v>
      </c>
      <c r="AT55">
        <v>105.925971984863</v>
      </c>
      <c r="AU55">
        <v>8.5164098739624006</v>
      </c>
      <c r="AV55">
        <v>35.072948455810497</v>
      </c>
      <c r="AW55">
        <v>15.176205635070801</v>
      </c>
      <c r="AX55">
        <v>0.954365074634552</v>
      </c>
      <c r="AY55">
        <v>22.004020690918001</v>
      </c>
      <c r="AZ55">
        <v>38.834068298339801</v>
      </c>
      <c r="BA55">
        <v>276.13262939453102</v>
      </c>
      <c r="BB55">
        <v>16116.544921875</v>
      </c>
      <c r="BC55">
        <v>1425.14282226563</v>
      </c>
      <c r="BD55">
        <v>5811.48046875</v>
      </c>
      <c r="BE55">
        <v>6502.65673828125</v>
      </c>
      <c r="BF55">
        <v>205.942947387695</v>
      </c>
      <c r="BG55">
        <v>0.55990242958068803</v>
      </c>
      <c r="BH55">
        <v>6.7718915641307803E-2</v>
      </c>
      <c r="BI55">
        <v>7.1363334655761701</v>
      </c>
      <c r="BJ55">
        <v>1060.06823730469</v>
      </c>
      <c r="BK55">
        <v>144.01591491699199</v>
      </c>
      <c r="BL55">
        <v>247.07156372070301</v>
      </c>
      <c r="BM55">
        <v>232.227615356445</v>
      </c>
      <c r="BN55">
        <v>6.7244138717651403</v>
      </c>
      <c r="BO55">
        <v>2.6809467002749401E-2</v>
      </c>
      <c r="BP55">
        <v>2.5318388361483799E-3</v>
      </c>
      <c r="BQ55">
        <v>2.29703640937805</v>
      </c>
      <c r="BR55">
        <v>83.124069213867202</v>
      </c>
      <c r="BS55">
        <v>31.2882080078125</v>
      </c>
      <c r="BT55">
        <v>3.9439878463745099</v>
      </c>
      <c r="BU55">
        <v>121.611381530762</v>
      </c>
      <c r="BV55">
        <v>9.6048496663570404E-2</v>
      </c>
      <c r="BW55">
        <v>1.3204602873884101E-4</v>
      </c>
      <c r="BX55">
        <v>6.7674016463570297E-5</v>
      </c>
      <c r="BY55">
        <v>8.9031895622610994E-3</v>
      </c>
      <c r="BZ55">
        <v>0.88934558629989602</v>
      </c>
      <c r="CA55">
        <v>1.52550196647644</v>
      </c>
      <c r="CB55">
        <v>1.03816222399473E-2</v>
      </c>
      <c r="CC55">
        <v>1.0950855016708401</v>
      </c>
      <c r="CD55">
        <v>1.78308881004341E-4</v>
      </c>
      <c r="CE55">
        <v>3.84492063522339</v>
      </c>
      <c r="CF55">
        <v>0.484276443719864</v>
      </c>
      <c r="CG55">
        <v>58.8192329406738</v>
      </c>
      <c r="CH55">
        <v>7566.294921875</v>
      </c>
      <c r="CI55">
        <v>2141.42163085938</v>
      </c>
      <c r="CJ55">
        <v>1637.34008789063</v>
      </c>
      <c r="CK55">
        <v>2698.87573242188</v>
      </c>
      <c r="CL55">
        <v>44.5216064453125</v>
      </c>
      <c r="CM55">
        <v>9.0506477355956996</v>
      </c>
      <c r="CN55">
        <v>1.0149114131927499</v>
      </c>
      <c r="CO55">
        <v>109.61215972900401</v>
      </c>
      <c r="CP55">
        <v>16963.49609375</v>
      </c>
      <c r="CQ55">
        <v>2711.07568359375</v>
      </c>
      <c r="CR55">
        <v>3541.64916992188</v>
      </c>
      <c r="CS55">
        <v>4308.671875</v>
      </c>
      <c r="CT55">
        <v>97.408172607421903</v>
      </c>
      <c r="CU55" s="5">
        <f t="shared" si="0"/>
        <v>79969.626928550599</v>
      </c>
      <c r="CV55" s="2">
        <v>0.24157549440860701</v>
      </c>
      <c r="CW55" s="2">
        <v>0.104225873947144</v>
      </c>
      <c r="CX55" s="2">
        <v>162.14561462402301</v>
      </c>
      <c r="CY55" s="2">
        <v>1.0097258491441601E-3</v>
      </c>
      <c r="CZ55" s="2">
        <v>382.38406372070301</v>
      </c>
      <c r="DA55" s="2">
        <v>12.8948965072632</v>
      </c>
      <c r="DB55" s="2">
        <v>1072.66223144531</v>
      </c>
      <c r="DC55" s="2">
        <v>110.904541015625</v>
      </c>
      <c r="DD55" s="2">
        <v>20.077337265014599</v>
      </c>
      <c r="DE55" s="2">
        <v>0.117531277239323</v>
      </c>
      <c r="DF55" s="2">
        <v>770.4873046875</v>
      </c>
      <c r="DG55" s="2">
        <v>2374.08251953125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74.289947509765597</v>
      </c>
      <c r="DO55">
        <v>0</v>
      </c>
      <c r="DP55">
        <v>0</v>
      </c>
      <c r="DQ55">
        <v>0</v>
      </c>
      <c r="DR55">
        <v>0</v>
      </c>
      <c r="DS55">
        <v>0</v>
      </c>
      <c r="DT55" s="3">
        <f>'[1]GovtExp (VDGM+VIGM)'!C54</f>
        <v>1.25625078339908E-7</v>
      </c>
      <c r="DU55" s="3">
        <f>'[1]GovtExp (VDGM+VIGM)'!D54</f>
        <v>3.4617048783047702E-8</v>
      </c>
      <c r="DV55" s="3">
        <f>'[1]GovtExp (VDGM+VIGM)'!E54</f>
        <v>8.5720232164021595E-5</v>
      </c>
      <c r="DW55" s="3">
        <f>'[1]GovtExp (VDGM+VIGM)'!F54</f>
        <v>4.8951309672418099E-10</v>
      </c>
      <c r="DX55" s="3">
        <f>'[1]GovtExp (VDGM+VIGM)'!G54</f>
        <v>2.43363465415314E-4</v>
      </c>
      <c r="DY55" s="3">
        <f>'[1]GovtExp (VDGM+VIGM)'!H54</f>
        <v>7.3940295806096401E-6</v>
      </c>
      <c r="DZ55" s="3">
        <f>'[1]GovtExp (VDGM+VIGM)'!I54</f>
        <v>3.3766257110983099E-3</v>
      </c>
      <c r="EA55" s="3">
        <f>'[1]GovtExp (VDGM+VIGM)'!J54</f>
        <v>6.3390376453753601E-5</v>
      </c>
      <c r="EB55" s="3">
        <f>'[1]GovtExp (VDGM+VIGM)'!K54</f>
        <v>1.3243618923297601E-5</v>
      </c>
      <c r="EC55" s="3">
        <f>'[1]GovtExp (VDGM+VIGM)'!L54</f>
        <v>4.6804817799284098E-8</v>
      </c>
      <c r="ED55" s="3">
        <f>'[1]GovtExp (VDGM+VIGM)'!M54</f>
        <v>5.0506694242358197E-4</v>
      </c>
      <c r="EE55" s="3">
        <f>'[1]GovtExp (VDGM+VIGM)'!N54</f>
        <v>1.29649788141251E-3</v>
      </c>
      <c r="EF55" s="3">
        <f>[1]Export!C54</f>
        <v>19.639635086059599</v>
      </c>
      <c r="EG55" s="3">
        <f>[1]Export!D54</f>
        <v>7.8496937751770002</v>
      </c>
      <c r="EH55" s="3">
        <f>[1]Export!E54</f>
        <v>2650.81396484375</v>
      </c>
      <c r="EI55" s="3">
        <f>[1]Export!F54</f>
        <v>0.72686547040939298</v>
      </c>
      <c r="EJ55" s="3">
        <f>[1]Export!G54</f>
        <v>3109.75073242188</v>
      </c>
      <c r="EK55" s="3">
        <f>[1]Export!H54</f>
        <v>172.06658935546901</v>
      </c>
      <c r="EL55" s="3">
        <f>[1]Export!I54</f>
        <v>7.99999997980194E-6</v>
      </c>
      <c r="EM55" s="3">
        <f>[1]Export!J54</f>
        <v>1617.91870117188</v>
      </c>
      <c r="EN55" s="3">
        <f>[1]Export!K54</f>
        <v>249.91127014160199</v>
      </c>
      <c r="EO55" s="3">
        <f>[1]Export!L54</f>
        <v>3.7445139884948699</v>
      </c>
      <c r="EP55" s="3">
        <f>[1]Export!M54</f>
        <v>13909.2958984375</v>
      </c>
      <c r="EQ55" s="3">
        <f>[1]Export!N54</f>
        <v>28321.140625</v>
      </c>
      <c r="ER55" s="7">
        <f t="shared" si="1"/>
        <v>135012.88381643049</v>
      </c>
      <c r="ES55" s="3">
        <f t="shared" si="2"/>
        <v>55043.256887879914</v>
      </c>
      <c r="ET55">
        <v>21397.043900196088</v>
      </c>
      <c r="EU55" s="7">
        <f t="shared" si="3"/>
        <v>135012.88381643052</v>
      </c>
    </row>
    <row r="56" spans="1:151" x14ac:dyDescent="0.35">
      <c r="A56" s="1" t="s">
        <v>11</v>
      </c>
      <c r="B56" t="s">
        <v>21</v>
      </c>
      <c r="C56">
        <v>1.6908238467294701E-4</v>
      </c>
      <c r="D56">
        <v>8.4083250840194496E-5</v>
      </c>
      <c r="E56">
        <v>7.2224210016429398E-3</v>
      </c>
      <c r="F56">
        <v>0.20425385236740101</v>
      </c>
      <c r="G56">
        <v>4.7449278831481898</v>
      </c>
      <c r="H56">
        <v>0.18402276933193201</v>
      </c>
      <c r="I56">
        <v>2.2056357860565199</v>
      </c>
      <c r="J56">
        <v>1.65423229336739E-2</v>
      </c>
      <c r="K56">
        <v>3.0337370117194999E-4</v>
      </c>
      <c r="L56">
        <v>1.5831868222448999E-4</v>
      </c>
      <c r="M56">
        <v>6.1629316769540301E-3</v>
      </c>
      <c r="N56">
        <v>0.12044171243906</v>
      </c>
      <c r="O56">
        <v>2.93469333648682</v>
      </c>
      <c r="P56">
        <v>0.131412908434868</v>
      </c>
      <c r="Q56">
        <v>2.1923382282257098</v>
      </c>
      <c r="R56">
        <v>8.9908558875322307E-3</v>
      </c>
      <c r="S56">
        <v>3.0808122828602801E-2</v>
      </c>
      <c r="T56">
        <v>2.3147553205490098E-2</v>
      </c>
      <c r="U56">
        <v>1.3701317310333301</v>
      </c>
      <c r="V56">
        <v>33.021064758300803</v>
      </c>
      <c r="W56">
        <v>880.91046142578102</v>
      </c>
      <c r="X56">
        <v>24.655147552490199</v>
      </c>
      <c r="Y56">
        <v>493.3896484375</v>
      </c>
      <c r="Z56">
        <v>3.0218253135681201</v>
      </c>
      <c r="AA56">
        <v>1.89206582490442E-6</v>
      </c>
      <c r="AB56">
        <v>1.0943796223728E-4</v>
      </c>
      <c r="AC56">
        <v>3.0551487579941702E-3</v>
      </c>
      <c r="AD56">
        <v>8.1702694296836895E-2</v>
      </c>
      <c r="AE56">
        <v>1.1093345880508401</v>
      </c>
      <c r="AF56">
        <v>1.4543042518198501E-2</v>
      </c>
      <c r="AG56">
        <v>2.2470552921295202</v>
      </c>
      <c r="AH56">
        <v>2.62706773355603E-4</v>
      </c>
      <c r="AI56">
        <v>7.5071878731250805E-2</v>
      </c>
      <c r="AJ56">
        <v>6.1035733669996303E-2</v>
      </c>
      <c r="AK56">
        <v>13.3833656311035</v>
      </c>
      <c r="AL56">
        <v>96.699455261230497</v>
      </c>
      <c r="AM56">
        <v>5409.92578125</v>
      </c>
      <c r="AN56">
        <v>119.292976379395</v>
      </c>
      <c r="AO56">
        <v>2068.11767578125</v>
      </c>
      <c r="AP56">
        <v>14.7486381530762</v>
      </c>
      <c r="AQ56">
        <v>2.6656300760805598E-3</v>
      </c>
      <c r="AR56">
        <v>3.4642510581761599E-3</v>
      </c>
      <c r="AS56">
        <v>4.01031494140625</v>
      </c>
      <c r="AT56">
        <v>18.102104187011701</v>
      </c>
      <c r="AU56">
        <v>1580.15454101563</v>
      </c>
      <c r="AV56">
        <v>6.9406628608703604</v>
      </c>
      <c r="AW56">
        <v>429.54443359375</v>
      </c>
      <c r="AX56">
        <v>4.1655297279357901</v>
      </c>
      <c r="AY56">
        <v>4.7087764739990199</v>
      </c>
      <c r="AZ56">
        <v>6.8604788780212402</v>
      </c>
      <c r="BA56">
        <v>223.89582824707</v>
      </c>
      <c r="BB56">
        <v>421.84133911132801</v>
      </c>
      <c r="BC56">
        <v>17582.337890625</v>
      </c>
      <c r="BD56">
        <v>1302.33483886719</v>
      </c>
      <c r="BE56">
        <v>6618.86181640625</v>
      </c>
      <c r="BF56">
        <v>33.267204284667997</v>
      </c>
      <c r="BG56">
        <v>1.0320949368178799E-2</v>
      </c>
      <c r="BH56">
        <v>1.38860857114196E-2</v>
      </c>
      <c r="BI56">
        <v>2.2291805744171098</v>
      </c>
      <c r="BJ56">
        <v>14.665647506713899</v>
      </c>
      <c r="BK56">
        <v>877.96234130859398</v>
      </c>
      <c r="BL56">
        <v>6.1216406822204599</v>
      </c>
      <c r="BM56">
        <v>296.43576049804699</v>
      </c>
      <c r="BN56">
        <v>2.4095089435577401</v>
      </c>
      <c r="BO56">
        <v>5.3128465078771097E-3</v>
      </c>
      <c r="BP56">
        <v>4.7474582679569704E-3</v>
      </c>
      <c r="BQ56">
        <v>0.59938716888427701</v>
      </c>
      <c r="BR56">
        <v>5.6772723197937003</v>
      </c>
      <c r="BS56">
        <v>249.27186584472699</v>
      </c>
      <c r="BT56">
        <v>2.5553555488586399</v>
      </c>
      <c r="BU56">
        <v>105.280807495117</v>
      </c>
      <c r="BV56">
        <v>0.73841601610183705</v>
      </c>
      <c r="BW56">
        <v>3.0512339435517799E-4</v>
      </c>
      <c r="BX56">
        <v>5.4037349764257702E-4</v>
      </c>
      <c r="BY56">
        <v>1.8053289502859102E-2</v>
      </c>
      <c r="BZ56">
        <v>0.60728150606155396</v>
      </c>
      <c r="CA56">
        <v>9.35986232757568</v>
      </c>
      <c r="CB56">
        <v>0.12699042260646801</v>
      </c>
      <c r="CC56">
        <v>11.063723564147899</v>
      </c>
      <c r="CD56">
        <v>2.2048791870474801E-2</v>
      </c>
      <c r="CE56">
        <v>0.26068329811096203</v>
      </c>
      <c r="CF56">
        <v>0.173894047737122</v>
      </c>
      <c r="CG56">
        <v>60.822818756103501</v>
      </c>
      <c r="CH56">
        <v>389.16616821289102</v>
      </c>
      <c r="CI56">
        <v>23813.6640625</v>
      </c>
      <c r="CJ56">
        <v>147.25813293457</v>
      </c>
      <c r="CK56">
        <v>7806.35400390625</v>
      </c>
      <c r="CL56">
        <v>66.182411193847699</v>
      </c>
      <c r="CM56">
        <v>0.30699333548545799</v>
      </c>
      <c r="CN56">
        <v>0.250339776277542</v>
      </c>
      <c r="CO56">
        <v>21.9330348968506</v>
      </c>
      <c r="CP56">
        <v>323.42141723632801</v>
      </c>
      <c r="CQ56">
        <v>11088.0205078125</v>
      </c>
      <c r="CR56">
        <v>584.96148681640602</v>
      </c>
      <c r="CS56">
        <v>5475.107421875</v>
      </c>
      <c r="CT56">
        <v>32.255088806152301</v>
      </c>
      <c r="CU56" s="5">
        <f t="shared" si="0"/>
        <v>88807.290270783051</v>
      </c>
      <c r="CV56" s="2">
        <v>4.6220569610595703</v>
      </c>
      <c r="CW56" s="2">
        <v>57.201377868652301</v>
      </c>
      <c r="CX56" s="2">
        <v>867.54486083984398</v>
      </c>
      <c r="CY56" s="2">
        <v>0.36508339643478399</v>
      </c>
      <c r="CZ56" s="2">
        <v>2474.0146484375</v>
      </c>
      <c r="DA56" s="2">
        <v>65.998245239257798</v>
      </c>
      <c r="DB56" s="2">
        <v>1256.03076171875</v>
      </c>
      <c r="DC56" s="2">
        <v>877.04949951171898</v>
      </c>
      <c r="DD56" s="2">
        <v>282.024658203125</v>
      </c>
      <c r="DE56" s="2">
        <v>3.1623010635375999</v>
      </c>
      <c r="DF56" s="2">
        <v>5336.0947265625</v>
      </c>
      <c r="DG56" s="2">
        <v>7292.61767578125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6946.2783203125</v>
      </c>
      <c r="DO56">
        <v>0</v>
      </c>
      <c r="DP56">
        <v>0</v>
      </c>
      <c r="DQ56">
        <v>0</v>
      </c>
      <c r="DR56">
        <v>0</v>
      </c>
      <c r="DS56">
        <v>0</v>
      </c>
      <c r="DT56" s="3">
        <f>'[1]GovtExp (VDGM+VIGM)'!C55</f>
        <v>7.6818011507384707E-8</v>
      </c>
      <c r="DU56" s="3">
        <f>'[1]GovtExp (VDGM+VIGM)'!D55</f>
        <v>9.67767732618086E-7</v>
      </c>
      <c r="DV56" s="3">
        <f>'[1]GovtExp (VDGM+VIGM)'!E55</f>
        <v>1.22385372378631E-5</v>
      </c>
      <c r="DW56" s="3">
        <f>'[1]GovtExp (VDGM+VIGM)'!F55</f>
        <v>4.0573929993570299E-8</v>
      </c>
      <c r="DX56" s="3">
        <f>'[1]GovtExp (VDGM+VIGM)'!G55</f>
        <v>2.8116284738643999E-5</v>
      </c>
      <c r="DY56" s="3">
        <f>'[1]GovtExp (VDGM+VIGM)'!H55</f>
        <v>1.5409618754347299E-6</v>
      </c>
      <c r="DZ56" s="3">
        <f>'[1]GovtExp (VDGM+VIGM)'!I55</f>
        <v>2.5641575921326902E-3</v>
      </c>
      <c r="EA56" s="3">
        <f>'[1]GovtExp (VDGM+VIGM)'!J55</f>
        <v>2.0772917196154601E-5</v>
      </c>
      <c r="EB56" s="3">
        <f>'[1]GovtExp (VDGM+VIGM)'!K55</f>
        <v>9.6364565251860801E-6</v>
      </c>
      <c r="EC56" s="3">
        <f>'[1]GovtExp (VDGM+VIGM)'!L55</f>
        <v>1.69197775790053E-7</v>
      </c>
      <c r="ED56" s="3">
        <f>'[1]GovtExp (VDGM+VIGM)'!M55</f>
        <v>1.78392874659039E-4</v>
      </c>
      <c r="EE56" s="3">
        <f>'[1]GovtExp (VDGM+VIGM)'!N55</f>
        <v>1.6715991660021199E-4</v>
      </c>
      <c r="EF56" s="3">
        <f>[1]Export!C55</f>
        <v>27.769525527954102</v>
      </c>
      <c r="EG56" s="3">
        <f>[1]Export!D55</f>
        <v>62.295753479003899</v>
      </c>
      <c r="EH56" s="3">
        <f>[1]Export!E55</f>
        <v>3422.98803710938</v>
      </c>
      <c r="EI56" s="3">
        <f>[1]Export!F55</f>
        <v>3.60480761528015</v>
      </c>
      <c r="EJ56" s="3">
        <f>[1]Export!G55</f>
        <v>12034.23828125</v>
      </c>
      <c r="EK56" s="3">
        <f>[1]Export!H55</f>
        <v>2433.83081054688</v>
      </c>
      <c r="EL56" s="3">
        <f>[1]Export!I55</f>
        <v>1.1000000085914501E-5</v>
      </c>
      <c r="EM56" s="3">
        <f>[1]Export!J55</f>
        <v>2489.20678710938</v>
      </c>
      <c r="EN56" s="3">
        <f>[1]Export!K55</f>
        <v>1014.88922119141</v>
      </c>
      <c r="EO56" s="3">
        <f>[1]Export!L55</f>
        <v>28.7692470550537</v>
      </c>
      <c r="EP56" s="3">
        <f>[1]Export!M55</f>
        <v>47787.03515625</v>
      </c>
      <c r="EQ56" s="3">
        <f>[1]Export!N55</f>
        <v>45563.22265625</v>
      </c>
      <c r="ER56" s="7">
        <f t="shared" si="1"/>
        <v>229138.14776433335</v>
      </c>
      <c r="ES56" s="3">
        <f t="shared" si="2"/>
        <v>140330.8574935504</v>
      </c>
      <c r="ET56">
        <v>92531.853009640545</v>
      </c>
      <c r="EU56" s="7">
        <f t="shared" si="3"/>
        <v>229138.14776433347</v>
      </c>
    </row>
    <row r="57" spans="1:151" x14ac:dyDescent="0.35">
      <c r="A57" s="1" t="s">
        <v>11</v>
      </c>
      <c r="B57" t="s">
        <v>22</v>
      </c>
      <c r="C57">
        <v>1.50630171447119E-7</v>
      </c>
      <c r="D57">
        <v>7.3400740802753703E-5</v>
      </c>
      <c r="E57">
        <v>2.29154620319605E-3</v>
      </c>
      <c r="F57">
        <v>1.6330130398273499E-2</v>
      </c>
      <c r="G57">
        <v>5.9683699160814299E-2</v>
      </c>
      <c r="H57">
        <v>1.0870496034622199</v>
      </c>
      <c r="I57">
        <v>1.0135475397110001</v>
      </c>
      <c r="J57">
        <v>1.3793242396786801E-4</v>
      </c>
      <c r="K57">
        <v>1.51808580994839E-6</v>
      </c>
      <c r="L57">
        <v>1.49523047730327E-3</v>
      </c>
      <c r="M57">
        <v>4.9898490309715299E-2</v>
      </c>
      <c r="N57">
        <v>0.351384937763214</v>
      </c>
      <c r="O57">
        <v>1.2388064861297601</v>
      </c>
      <c r="P57">
        <v>6.5603723526001003</v>
      </c>
      <c r="Q57">
        <v>16.3835048675537</v>
      </c>
      <c r="R57">
        <v>2.9974717181175899E-3</v>
      </c>
      <c r="S57">
        <v>7.6740234362659993E-6</v>
      </c>
      <c r="T57">
        <v>7.1958820335566998E-3</v>
      </c>
      <c r="U57">
        <v>0.23375111818313599</v>
      </c>
      <c r="V57">
        <v>1.6479064226150499</v>
      </c>
      <c r="W57">
        <v>5.8209648132324201</v>
      </c>
      <c r="X57">
        <v>34.539272308349602</v>
      </c>
      <c r="Y57">
        <v>78.890693664550795</v>
      </c>
      <c r="Z57">
        <v>1.4079270884394601E-2</v>
      </c>
      <c r="AA57">
        <v>3.1541975431537102E-7</v>
      </c>
      <c r="AB57">
        <v>5.1877449732273795E-4</v>
      </c>
      <c r="AC57">
        <v>2.4855919182300599E-2</v>
      </c>
      <c r="AD57">
        <v>0.173364803195</v>
      </c>
      <c r="AE57">
        <v>0.60399436950683605</v>
      </c>
      <c r="AF57">
        <v>1.07888448238373</v>
      </c>
      <c r="AG57">
        <v>6.3264517784118697</v>
      </c>
      <c r="AH57">
        <v>1.44665769767016E-3</v>
      </c>
      <c r="AI57">
        <v>1.04427062979084E-5</v>
      </c>
      <c r="AJ57">
        <v>5.1633352413773502E-3</v>
      </c>
      <c r="AK57">
        <v>0.166629523038864</v>
      </c>
      <c r="AL57">
        <v>1.18578052520752</v>
      </c>
      <c r="AM57">
        <v>4.3238058090209996</v>
      </c>
      <c r="AN57">
        <v>75.593940734863295</v>
      </c>
      <c r="AO57">
        <v>71.756278991699205</v>
      </c>
      <c r="AP57">
        <v>9.9956337362527795E-3</v>
      </c>
      <c r="AQ57">
        <v>5.5716191127430597E-6</v>
      </c>
      <c r="AR57">
        <v>5.8772661723196498E-3</v>
      </c>
      <c r="AS57">
        <v>0.233616918325424</v>
      </c>
      <c r="AT57">
        <v>1.63827216625214</v>
      </c>
      <c r="AU57">
        <v>5.7578353881835902</v>
      </c>
      <c r="AV57">
        <v>26.592107772827099</v>
      </c>
      <c r="AW57">
        <v>69.622100830078097</v>
      </c>
      <c r="AX57">
        <v>1.37964207679033E-2</v>
      </c>
      <c r="AY57">
        <v>11.1488962173462</v>
      </c>
      <c r="AZ57">
        <v>19.579063415527301</v>
      </c>
      <c r="BA57">
        <v>137.900146484375</v>
      </c>
      <c r="BB57">
        <v>496.07458496093801</v>
      </c>
      <c r="BC57">
        <v>913.60144042968795</v>
      </c>
      <c r="BD57">
        <v>6834.716796875</v>
      </c>
      <c r="BE57">
        <v>11192.5732421875</v>
      </c>
      <c r="BF57">
        <v>11.717695236206101</v>
      </c>
      <c r="BG57">
        <v>1.8047270714305301E-5</v>
      </c>
      <c r="BH57">
        <v>1.50839071720839E-2</v>
      </c>
      <c r="BI57">
        <v>0.67449492216110196</v>
      </c>
      <c r="BJ57">
        <v>4.72849369049072</v>
      </c>
      <c r="BK57">
        <v>16.712781906127901</v>
      </c>
      <c r="BL57">
        <v>116.703666687012</v>
      </c>
      <c r="BM57">
        <v>203.22685241699199</v>
      </c>
      <c r="BN57">
        <v>3.9390482008457198E-2</v>
      </c>
      <c r="BO57">
        <v>2.0708187093987401E-6</v>
      </c>
      <c r="BP57">
        <v>1.26661558169872E-3</v>
      </c>
      <c r="BQ57">
        <v>4.4675350189208998E-2</v>
      </c>
      <c r="BR57">
        <v>0.31595033407211298</v>
      </c>
      <c r="BS57">
        <v>1.1348991394043</v>
      </c>
      <c r="BT57">
        <v>13.972418785095201</v>
      </c>
      <c r="BU57">
        <v>16.731376647949201</v>
      </c>
      <c r="BV57">
        <v>2.6605995371937799E-3</v>
      </c>
      <c r="BW57">
        <v>1.8067491964757199E-6</v>
      </c>
      <c r="BX57">
        <v>1.0305385803803799E-3</v>
      </c>
      <c r="BY57">
        <v>3.67000177502632E-2</v>
      </c>
      <c r="BZ57">
        <v>0.25974979996681202</v>
      </c>
      <c r="CA57">
        <v>0.936115622520447</v>
      </c>
      <c r="CB57">
        <v>12.6722736358643</v>
      </c>
      <c r="CC57">
        <v>14.052172660827599</v>
      </c>
      <c r="CD57">
        <v>2.18237168155611E-3</v>
      </c>
      <c r="CE57">
        <v>1.52916327351704E-4</v>
      </c>
      <c r="CF57">
        <v>0.148248851299286</v>
      </c>
      <c r="CG57">
        <v>6.3291802406311</v>
      </c>
      <c r="CH57">
        <v>44.354709625244098</v>
      </c>
      <c r="CI57">
        <v>156.177490234375</v>
      </c>
      <c r="CJ57">
        <v>855.42932128906295</v>
      </c>
      <c r="CK57">
        <v>1869.74133300781</v>
      </c>
      <c r="CL57">
        <v>0.37128996849060097</v>
      </c>
      <c r="CM57">
        <v>8.5171504179015799E-4</v>
      </c>
      <c r="CN57">
        <v>0.70835000276565596</v>
      </c>
      <c r="CO57">
        <v>30.616146087646499</v>
      </c>
      <c r="CP57">
        <v>214.77697753906301</v>
      </c>
      <c r="CQ57">
        <v>759.505615234375</v>
      </c>
      <c r="CR57">
        <v>5385.83203125</v>
      </c>
      <c r="CS57">
        <v>9374.48828125</v>
      </c>
      <c r="CT57">
        <v>1.7929816246032699</v>
      </c>
      <c r="CU57" s="5">
        <f t="shared" si="0"/>
        <v>39132.885265640405</v>
      </c>
      <c r="CV57" s="2">
        <v>0.31537821888923601</v>
      </c>
      <c r="CW57" s="2">
        <v>6.44989061355591</v>
      </c>
      <c r="CX57" s="2">
        <v>32.540477752685497</v>
      </c>
      <c r="CY57" s="2">
        <v>0.33868005871772799</v>
      </c>
      <c r="CZ57" s="2">
        <v>20.818536758422901</v>
      </c>
      <c r="DA57" s="2">
        <v>15.5416717529297</v>
      </c>
      <c r="DB57" s="2">
        <v>5407.033203125</v>
      </c>
      <c r="DC57" s="2">
        <v>17.680845260620099</v>
      </c>
      <c r="DD57" s="2">
        <v>4.37038326263428</v>
      </c>
      <c r="DE57" s="2">
        <v>3.3919634819030802</v>
      </c>
      <c r="DF57" s="2">
        <v>268.083984375</v>
      </c>
      <c r="DG57" s="2">
        <v>1111.36401367188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0.48783540725708002</v>
      </c>
      <c r="DO57">
        <v>0</v>
      </c>
      <c r="DP57">
        <v>0</v>
      </c>
      <c r="DQ57">
        <v>0</v>
      </c>
      <c r="DR57">
        <v>0</v>
      </c>
      <c r="DS57">
        <v>0</v>
      </c>
      <c r="DT57" s="3">
        <f>'[1]GovtExp (VDGM+VIGM)'!C56</f>
        <v>2.3586101960404399E-9</v>
      </c>
      <c r="DU57" s="3">
        <f>'[1]GovtExp (VDGM+VIGM)'!D56</f>
        <v>5.19568352785882E-8</v>
      </c>
      <c r="DV57" s="3">
        <f>'[1]GovtExp (VDGM+VIGM)'!E56</f>
        <v>2.4413503751929998E-7</v>
      </c>
      <c r="DW57" s="3">
        <f>'[1]GovtExp (VDGM+VIGM)'!F56</f>
        <v>2.52812331069663E-8</v>
      </c>
      <c r="DX57" s="3">
        <f>'[1]GovtExp (VDGM+VIGM)'!G56</f>
        <v>1.8080342556459099E-7</v>
      </c>
      <c r="DY57" s="3">
        <f>'[1]GovtExp (VDGM+VIGM)'!H56</f>
        <v>2.4130767428687202E-7</v>
      </c>
      <c r="DZ57" s="3">
        <f>'[1]GovtExp (VDGM+VIGM)'!I56</f>
        <v>5.9642088599502997E-3</v>
      </c>
      <c r="EA57" s="3">
        <f>'[1]GovtExp (VDGM+VIGM)'!J56</f>
        <v>6.9961845383659196E-7</v>
      </c>
      <c r="EB57" s="3">
        <f>'[1]GovtExp (VDGM+VIGM)'!K56</f>
        <v>4.7497476174385202E-8</v>
      </c>
      <c r="EC57" s="3">
        <f>'[1]GovtExp (VDGM+VIGM)'!L56</f>
        <v>3.9163573717360103E-8</v>
      </c>
      <c r="ED57" s="3">
        <f>'[1]GovtExp (VDGM+VIGM)'!M56</f>
        <v>6.5416379584348803E-6</v>
      </c>
      <c r="EE57" s="3">
        <f>'[1]GovtExp (VDGM+VIGM)'!N56</f>
        <v>3.1792722438694902E-5</v>
      </c>
      <c r="EF57" s="3">
        <f>[1]Export!C56</f>
        <v>2.4944984912872301</v>
      </c>
      <c r="EG57" s="3">
        <f>[1]Export!D56</f>
        <v>31.0383815765381</v>
      </c>
      <c r="EH57" s="3">
        <f>[1]Export!E56</f>
        <v>153.69448852539099</v>
      </c>
      <c r="EI57" s="3">
        <f>[1]Export!F56</f>
        <v>8.5482110977172905</v>
      </c>
      <c r="EJ57" s="3">
        <f>[1]Export!G56</f>
        <v>173.860275268555</v>
      </c>
      <c r="EK57" s="3">
        <f>[1]Export!H56</f>
        <v>119.405410766602</v>
      </c>
      <c r="EL57" s="3">
        <f>[1]Export!I56</f>
        <v>3.0000001061125701E-6</v>
      </c>
      <c r="EM57" s="3">
        <f>[1]Export!J56</f>
        <v>359.78204345703102</v>
      </c>
      <c r="EN57" s="3">
        <f>[1]Export!K56</f>
        <v>36.573665618896499</v>
      </c>
      <c r="EO57" s="3">
        <f>[1]Export!L56</f>
        <v>31.352218627929702</v>
      </c>
      <c r="EP57" s="3">
        <f>[1]Export!M56</f>
        <v>3200.63940429688</v>
      </c>
      <c r="EQ57" s="3">
        <f>[1]Export!N56</f>
        <v>16879.10546875</v>
      </c>
      <c r="ER57" s="7">
        <f t="shared" si="1"/>
        <v>67017.802202932042</v>
      </c>
      <c r="ES57" s="3">
        <f t="shared" si="2"/>
        <v>27884.916937291666</v>
      </c>
      <c r="ET57">
        <v>7438.050937795123</v>
      </c>
      <c r="EU57" s="7">
        <f t="shared" si="3"/>
        <v>67017.802202932071</v>
      </c>
    </row>
    <row r="58" spans="1:151" x14ac:dyDescent="0.35">
      <c r="A58" s="1" t="s">
        <v>11</v>
      </c>
      <c r="B58" t="s">
        <v>23</v>
      </c>
      <c r="C58">
        <v>9.9147582659497908E-6</v>
      </c>
      <c r="D58">
        <v>3.3099835854955001E-4</v>
      </c>
      <c r="E58">
        <v>3.01677417010069E-2</v>
      </c>
      <c r="F58">
        <v>0.713220655918121</v>
      </c>
      <c r="G58">
        <v>0.74856084585189797</v>
      </c>
      <c r="H58">
        <v>3.5660541057586701</v>
      </c>
      <c r="I58">
        <v>4.2457518577575701</v>
      </c>
      <c r="J58">
        <v>9.7896024584770203E-2</v>
      </c>
      <c r="K58">
        <v>4.8697256715968299E-5</v>
      </c>
      <c r="L58">
        <v>1.2006250908598299E-3</v>
      </c>
      <c r="M58">
        <v>0.30435299873352101</v>
      </c>
      <c r="N58">
        <v>1.2941517829895</v>
      </c>
      <c r="O58">
        <v>1.9882667064666699</v>
      </c>
      <c r="P58">
        <v>28.4118556976318</v>
      </c>
      <c r="Q58">
        <v>22.610713958740199</v>
      </c>
      <c r="R58">
        <v>2.0536754280328799E-2</v>
      </c>
      <c r="S58">
        <v>2.9668313800357298E-4</v>
      </c>
      <c r="T58">
        <v>6.7071565426886099E-3</v>
      </c>
      <c r="U58">
        <v>0.81897002458572399</v>
      </c>
      <c r="V58">
        <v>9.8723936080932599</v>
      </c>
      <c r="W58">
        <v>13.0058183670044</v>
      </c>
      <c r="X58">
        <v>72.147537231445298</v>
      </c>
      <c r="Y58">
        <v>133.305587768555</v>
      </c>
      <c r="Z58">
        <v>0.51072990894317605</v>
      </c>
      <c r="AA58">
        <v>6.7817181843565802E-6</v>
      </c>
      <c r="AB58">
        <v>2.07849807338789E-4</v>
      </c>
      <c r="AC58">
        <v>1.7482936382293701E-2</v>
      </c>
      <c r="AD58">
        <v>0.44804364442825301</v>
      </c>
      <c r="AE58">
        <v>0.52415567636489901</v>
      </c>
      <c r="AF58">
        <v>4.4206824302673304</v>
      </c>
      <c r="AG58">
        <v>4.2293410301208496</v>
      </c>
      <c r="AH58">
        <v>0.94365084171295199</v>
      </c>
      <c r="AI58">
        <v>4.4920231448486399E-4</v>
      </c>
      <c r="AJ58">
        <v>1.0620237328112099E-2</v>
      </c>
      <c r="AK58">
        <v>2.4494600296020499</v>
      </c>
      <c r="AL58">
        <v>48.336231231689503</v>
      </c>
      <c r="AM58">
        <v>57.6768798828125</v>
      </c>
      <c r="AN58">
        <v>99.143127441406307</v>
      </c>
      <c r="AO58">
        <v>346.79791259765602</v>
      </c>
      <c r="AP58">
        <v>1.8703371286392201</v>
      </c>
      <c r="AQ58">
        <v>2.9409938724711499E-4</v>
      </c>
      <c r="AR58">
        <v>7.0706447586417198E-3</v>
      </c>
      <c r="AS58">
        <v>0.73111420869827304</v>
      </c>
      <c r="AT58">
        <v>35.015964508056598</v>
      </c>
      <c r="AU58">
        <v>35.415103912353501</v>
      </c>
      <c r="AV58">
        <v>65.281631469726605</v>
      </c>
      <c r="AW58">
        <v>174.29808044433599</v>
      </c>
      <c r="AX58">
        <v>6.3041433691978496E-2</v>
      </c>
      <c r="AY58">
        <v>133.612548828125</v>
      </c>
      <c r="AZ58">
        <v>34.236362457275398</v>
      </c>
      <c r="BA58">
        <v>2103.66870117188</v>
      </c>
      <c r="BB58">
        <v>8535.4443359375</v>
      </c>
      <c r="BC58">
        <v>10586.5546875</v>
      </c>
      <c r="BD58">
        <v>16517.671875</v>
      </c>
      <c r="BE58">
        <v>139900.921875</v>
      </c>
      <c r="BF58">
        <v>414.90634155273398</v>
      </c>
      <c r="BG58">
        <v>6.7937019048258695E-4</v>
      </c>
      <c r="BH58">
        <v>1.8533509224653199E-2</v>
      </c>
      <c r="BI58">
        <v>5.3306455612182599</v>
      </c>
      <c r="BJ58">
        <v>65.776062011718807</v>
      </c>
      <c r="BK58">
        <v>74.562408447265597</v>
      </c>
      <c r="BL58">
        <v>233.03439331054699</v>
      </c>
      <c r="BM58">
        <v>415.16989135742199</v>
      </c>
      <c r="BN58">
        <v>0.83941197395324696</v>
      </c>
      <c r="BO58">
        <v>1.65853503858671E-4</v>
      </c>
      <c r="BP58">
        <v>5.2851354703307204E-3</v>
      </c>
      <c r="BQ58">
        <v>0.890919148921967</v>
      </c>
      <c r="BR58">
        <v>15.3345403671265</v>
      </c>
      <c r="BS58">
        <v>16.836854934692401</v>
      </c>
      <c r="BT58">
        <v>44.319503784179702</v>
      </c>
      <c r="BU58">
        <v>114.25612640380901</v>
      </c>
      <c r="BV58">
        <v>7.5499512255191803E-2</v>
      </c>
      <c r="BW58">
        <v>6.7183194914832698E-5</v>
      </c>
      <c r="BX58">
        <v>2.2247720044106202E-3</v>
      </c>
      <c r="BY58">
        <v>0.33358791470527599</v>
      </c>
      <c r="BZ58">
        <v>4.1193833351135298</v>
      </c>
      <c r="CA58">
        <v>4.7124757766723597</v>
      </c>
      <c r="CB58">
        <v>31.357994079589801</v>
      </c>
      <c r="CC58">
        <v>22.2443943023682</v>
      </c>
      <c r="CD58">
        <v>2.5690156966447799E-2</v>
      </c>
      <c r="CE58">
        <v>9.6351299434900301E-3</v>
      </c>
      <c r="CF58">
        <v>0.429423809051514</v>
      </c>
      <c r="CG58">
        <v>161.016189575195</v>
      </c>
      <c r="CH58">
        <v>1532.33898925781</v>
      </c>
      <c r="CI58">
        <v>1867.14819335938</v>
      </c>
      <c r="CJ58">
        <v>3726.30786132813</v>
      </c>
      <c r="CK58">
        <v>10470.5078125</v>
      </c>
      <c r="CL58">
        <v>16.565624237060501</v>
      </c>
      <c r="CM58">
        <v>5.9983678162097903E-2</v>
      </c>
      <c r="CN58">
        <v>1.7975988388061499</v>
      </c>
      <c r="CO58">
        <v>258.39120483398398</v>
      </c>
      <c r="CP58">
        <v>6806.607421875</v>
      </c>
      <c r="CQ58">
        <v>7172.642578125</v>
      </c>
      <c r="CR58">
        <v>14673.115234375</v>
      </c>
      <c r="CS58">
        <v>41889.4453125</v>
      </c>
      <c r="CT58">
        <v>97.509147644042997</v>
      </c>
      <c r="CU58" s="5">
        <f t="shared" si="0"/>
        <v>269121.53772649367</v>
      </c>
      <c r="CV58" s="2">
        <v>5.1555417478084599E-2</v>
      </c>
      <c r="CW58" s="2">
        <v>0.157392993569374</v>
      </c>
      <c r="CX58" s="2">
        <v>2.4995458126068102</v>
      </c>
      <c r="CY58" s="2">
        <v>6.4612388610839802E-2</v>
      </c>
      <c r="CZ58" s="2">
        <v>3.80579662322998</v>
      </c>
      <c r="DA58" s="2">
        <v>2.5747051239013699</v>
      </c>
      <c r="DB58" s="2">
        <v>89177.4765625</v>
      </c>
      <c r="DC58" s="2">
        <v>2.8876621723175</v>
      </c>
      <c r="DD58" s="2">
        <v>1.26316702365875</v>
      </c>
      <c r="DE58" s="2">
        <v>0.213352665305138</v>
      </c>
      <c r="DF58" s="2">
        <v>68.866058349609403</v>
      </c>
      <c r="DG58" s="2">
        <v>418.43182373046898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56580.14453125</v>
      </c>
      <c r="DO58">
        <v>0</v>
      </c>
      <c r="DP58">
        <v>0</v>
      </c>
      <c r="DQ58">
        <v>0</v>
      </c>
      <c r="DR58">
        <v>0</v>
      </c>
      <c r="DS58">
        <v>0</v>
      </c>
      <c r="DT58" s="3">
        <f>'[1]GovtExp (VDGM+VIGM)'!C57</f>
        <v>1.5714578330516799E-4</v>
      </c>
      <c r="DU58" s="3">
        <f>'[1]GovtExp (VDGM+VIGM)'!D57</f>
        <v>1.1782492510974401E-3</v>
      </c>
      <c r="DV58" s="3">
        <f>'[1]GovtExp (VDGM+VIGM)'!E57</f>
        <v>9.2036230489611608E-3</v>
      </c>
      <c r="DW58" s="3">
        <f>'[1]GovtExp (VDGM+VIGM)'!F57</f>
        <v>2.0271913672331699E-4</v>
      </c>
      <c r="DX58" s="3">
        <f>'[1]GovtExp (VDGM+VIGM)'!G57</f>
        <v>1.43734235316515E-2</v>
      </c>
      <c r="DY58" s="3">
        <f>'[1]GovtExp (VDGM+VIGM)'!H57</f>
        <v>8.1373080611228908E-3</v>
      </c>
      <c r="DZ58" s="3">
        <f>'[1]GovtExp (VDGM+VIGM)'!I57</f>
        <v>38608.234375</v>
      </c>
      <c r="EA58" s="3">
        <f>'[1]GovtExp (VDGM+VIGM)'!J57</f>
        <v>1.5900040045380599E-2</v>
      </c>
      <c r="EB58" s="3">
        <f>'[1]GovtExp (VDGM+VIGM)'!K57</f>
        <v>4.3629980646073801E-3</v>
      </c>
      <c r="EC58" s="3">
        <f>'[1]GovtExp (VDGM+VIGM)'!L57</f>
        <v>7.2633748641237595E-4</v>
      </c>
      <c r="ED58" s="3">
        <f>'[1]GovtExp (VDGM+VIGM)'!M57</f>
        <v>0.20306590199470501</v>
      </c>
      <c r="EE58" s="3">
        <f>'[1]GovtExp (VDGM+VIGM)'!N57</f>
        <v>1.70527863502502</v>
      </c>
      <c r="EF58" s="3">
        <f>[1]Export!C57</f>
        <v>9.4641704559326207</v>
      </c>
      <c r="EG58" s="3">
        <f>[1]Export!D57</f>
        <v>54.890102386474602</v>
      </c>
      <c r="EH58" s="3">
        <f>[1]Export!E57</f>
        <v>234.54757690429699</v>
      </c>
      <c r="EI58" s="3">
        <f>[1]Export!F57</f>
        <v>10.661190032959</v>
      </c>
      <c r="EJ58" s="3">
        <f>[1]Export!G57</f>
        <v>572.92694091796898</v>
      </c>
      <c r="EK58" s="3">
        <f>[1]Export!H57</f>
        <v>314.31356811523398</v>
      </c>
      <c r="EL58" s="3">
        <f>[1]Export!I57</f>
        <v>1.59999999596039E-5</v>
      </c>
      <c r="EM58" s="3">
        <f>[1]Export!J57</f>
        <v>798.49639892578102</v>
      </c>
      <c r="EN58" s="3">
        <f>[1]Export!K57</f>
        <v>193.18223571777301</v>
      </c>
      <c r="EO58" s="3">
        <f>[1]Export!L57</f>
        <v>63.070598602294901</v>
      </c>
      <c r="EP58" s="3">
        <f>[1]Export!M57</f>
        <v>17938.31640625</v>
      </c>
      <c r="EQ58" s="3">
        <f>[1]Export!N57</f>
        <v>71613.203125</v>
      </c>
      <c r="ER58" s="7">
        <f t="shared" si="1"/>
        <v>545793.24378323462</v>
      </c>
      <c r="ES58" s="3">
        <f t="shared" si="2"/>
        <v>276671.70605674089</v>
      </c>
      <c r="ET58">
        <v>136573.20441663775</v>
      </c>
      <c r="EU58" s="7">
        <f t="shared" si="3"/>
        <v>545793.24378323462</v>
      </c>
    </row>
    <row r="59" spans="1:151" x14ac:dyDescent="0.35">
      <c r="A59" s="1" t="s">
        <v>11</v>
      </c>
      <c r="B59" t="s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1.11939198687259E-13</v>
      </c>
      <c r="T59">
        <v>3.3376267083440299E-7</v>
      </c>
      <c r="U59">
        <v>3.9665218332096701E-10</v>
      </c>
      <c r="V59">
        <v>8.6044096292425804E-9</v>
      </c>
      <c r="W59">
        <v>1.1367601082668E-8</v>
      </c>
      <c r="X59">
        <v>7.6653243752389194E-9</v>
      </c>
      <c r="Y59">
        <v>5.2033956308150698E-5</v>
      </c>
      <c r="Z59">
        <v>1.18443086449815E-8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8.15160276518984E-13</v>
      </c>
      <c r="AJ59">
        <v>2.4305165879923198E-6</v>
      </c>
      <c r="AK59">
        <v>2.88848878149395E-9</v>
      </c>
      <c r="AL59">
        <v>6.2658777721935595E-8</v>
      </c>
      <c r="AM59">
        <v>8.2780800880755097E-8</v>
      </c>
      <c r="AN59">
        <v>5.5820194688749299E-8</v>
      </c>
      <c r="AO59">
        <v>3.7892014370299897E-4</v>
      </c>
      <c r="AP59">
        <v>8.6252278208576198E-8</v>
      </c>
      <c r="AQ59">
        <v>1.54419134272034E-13</v>
      </c>
      <c r="AR59">
        <v>4.60422654668946E-7</v>
      </c>
      <c r="AS59">
        <v>5.4717819164551398E-10</v>
      </c>
      <c r="AT59">
        <v>1.1869707883249699E-8</v>
      </c>
      <c r="AU59">
        <v>1.5681505871611999E-8</v>
      </c>
      <c r="AV59">
        <v>1.0574247255590299E-8</v>
      </c>
      <c r="AW59">
        <v>7.1780385042075095E-5</v>
      </c>
      <c r="AX59">
        <v>1.63391202789853E-8</v>
      </c>
      <c r="AY59">
        <v>2.73188147693872E-2</v>
      </c>
      <c r="AZ59">
        <v>94.061019897460895</v>
      </c>
      <c r="BA59">
        <v>166.529052734375</v>
      </c>
      <c r="BB59">
        <v>1606.88439941406</v>
      </c>
      <c r="BC59">
        <v>948.65344238281295</v>
      </c>
      <c r="BD59">
        <v>538.62969970703102</v>
      </c>
      <c r="BE59">
        <v>3423.91235351563</v>
      </c>
      <c r="BF59">
        <v>349.00485229492199</v>
      </c>
      <c r="BG59">
        <v>3.1663938832027202E-11</v>
      </c>
      <c r="BH59">
        <v>9.4410548626910895E-5</v>
      </c>
      <c r="BI59">
        <v>1.1219994178190999E-7</v>
      </c>
      <c r="BJ59">
        <v>2.4339062747458199E-6</v>
      </c>
      <c r="BK59">
        <v>3.2155228382180199E-6</v>
      </c>
      <c r="BL59">
        <v>2.1682697024516499E-6</v>
      </c>
      <c r="BM59">
        <v>1.47187057882547E-2</v>
      </c>
      <c r="BN59">
        <v>3.3503679333080102E-6</v>
      </c>
      <c r="BO59">
        <v>2.1900732963264799E-11</v>
      </c>
      <c r="BP59">
        <v>6.5300147980451597E-5</v>
      </c>
      <c r="BQ59">
        <v>7.76043975747598E-8</v>
      </c>
      <c r="BR59">
        <v>1.68343967743567E-6</v>
      </c>
      <c r="BS59">
        <v>2.22405378735857E-6</v>
      </c>
      <c r="BT59">
        <v>1.49970890106488E-6</v>
      </c>
      <c r="BU59">
        <v>1.0180364362895499E-2</v>
      </c>
      <c r="BV59">
        <v>2.3173208774096599E-6</v>
      </c>
      <c r="BW59">
        <v>2.5008109732355101E-13</v>
      </c>
      <c r="BX59">
        <v>7.45652414479991E-7</v>
      </c>
      <c r="BY59">
        <v>8.8615265125824304E-10</v>
      </c>
      <c r="BZ59">
        <v>1.9222939684482299E-8</v>
      </c>
      <c r="CA59">
        <v>2.5396127867338701E-8</v>
      </c>
      <c r="CB59">
        <v>1.7124946793955999E-8</v>
      </c>
      <c r="CC59">
        <v>1.16248018457554E-4</v>
      </c>
      <c r="CD59">
        <v>2.6461131952260098E-8</v>
      </c>
      <c r="CE59">
        <v>2.7744789798944701E-10</v>
      </c>
      <c r="CF59">
        <v>8.2725042011588801E-4</v>
      </c>
      <c r="CG59">
        <v>9.8312580121273598E-7</v>
      </c>
      <c r="CH59">
        <v>2.1326537535060201E-5</v>
      </c>
      <c r="CI59">
        <v>2.8175267289043401E-5</v>
      </c>
      <c r="CJ59">
        <v>1.8998956875293499E-5</v>
      </c>
      <c r="CK59">
        <v>0.12896922230720501</v>
      </c>
      <c r="CL59">
        <v>2.9356817321968299E-5</v>
      </c>
      <c r="CM59">
        <v>3.6126110991574499E-9</v>
      </c>
      <c r="CN59">
        <v>1.07715139165521E-2</v>
      </c>
      <c r="CO59">
        <v>1.2801147022401E-5</v>
      </c>
      <c r="CP59">
        <v>2.7768992003984701E-4</v>
      </c>
      <c r="CQ59">
        <v>3.6686632665805502E-4</v>
      </c>
      <c r="CR59">
        <v>2.4738282081671102E-4</v>
      </c>
      <c r="CS59">
        <v>1.6792907714843801</v>
      </c>
      <c r="CT59">
        <v>3.8225110620260201E-4</v>
      </c>
      <c r="CU59" s="5">
        <f t="shared" si="0"/>
        <v>7129.5490846456387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1262.92175292969</v>
      </c>
      <c r="DC59" s="2">
        <v>0</v>
      </c>
      <c r="DD59" s="2">
        <v>0</v>
      </c>
      <c r="DE59" s="2">
        <v>0</v>
      </c>
      <c r="DF59" s="2">
        <v>2.1943564206594601E-5</v>
      </c>
      <c r="DG59" s="2">
        <v>6.0586468316614595E-4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 s="3">
        <f>'[1]GovtExp (VDGM+VIGM)'!C58</f>
        <v>0</v>
      </c>
      <c r="DU59" s="3">
        <f>'[1]GovtExp (VDGM+VIGM)'!D58</f>
        <v>0</v>
      </c>
      <c r="DV59" s="3">
        <f>'[1]GovtExp (VDGM+VIGM)'!E58</f>
        <v>0</v>
      </c>
      <c r="DW59" s="3">
        <f>'[1]GovtExp (VDGM+VIGM)'!F58</f>
        <v>0</v>
      </c>
      <c r="DX59" s="3">
        <f>'[1]GovtExp (VDGM+VIGM)'!G58</f>
        <v>0</v>
      </c>
      <c r="DY59" s="3">
        <f>'[1]GovtExp (VDGM+VIGM)'!H58</f>
        <v>0</v>
      </c>
      <c r="DZ59" s="3">
        <f>'[1]GovtExp (VDGM+VIGM)'!I58</f>
        <v>0</v>
      </c>
      <c r="EA59" s="3">
        <f>'[1]GovtExp (VDGM+VIGM)'!J58</f>
        <v>0</v>
      </c>
      <c r="EB59" s="3">
        <f>'[1]GovtExp (VDGM+VIGM)'!K58</f>
        <v>0</v>
      </c>
      <c r="EC59" s="3">
        <f>'[1]GovtExp (VDGM+VIGM)'!L58</f>
        <v>0</v>
      </c>
      <c r="ED59" s="3">
        <f>'[1]GovtExp (VDGM+VIGM)'!M58</f>
        <v>0</v>
      </c>
      <c r="EE59" s="3">
        <f>'[1]GovtExp (VDGM+VIGM)'!N58</f>
        <v>0</v>
      </c>
      <c r="EF59" s="3">
        <f>[1]Export!C58</f>
        <v>7.7855338531662699E-7</v>
      </c>
      <c r="EG59" s="3">
        <f>[1]Export!D58</f>
        <v>8.7857360995258205E-6</v>
      </c>
      <c r="EH59" s="3">
        <f>[1]Export!E58</f>
        <v>5.2407598559511798E-5</v>
      </c>
      <c r="EI59" s="3">
        <f>[1]Export!F58</f>
        <v>3.5574421417550201E-6</v>
      </c>
      <c r="EJ59" s="3">
        <f>[1]Export!G58</f>
        <v>3.8164106081239901E-4</v>
      </c>
      <c r="EK59" s="3">
        <f>[1]Export!H58</f>
        <v>7.2327246016357094E-5</v>
      </c>
      <c r="EL59" s="3">
        <f>[1]Export!I58</f>
        <v>9.9999999747524292E-7</v>
      </c>
      <c r="EM59" s="3">
        <f>[1]Export!J58</f>
        <v>1.4824396930635E-2</v>
      </c>
      <c r="EN59" s="3">
        <f>[1]Export!K58</f>
        <v>1.02579239755869E-2</v>
      </c>
      <c r="EO59" s="3">
        <f>[1]Export!L58</f>
        <v>1.1713365529431E-4</v>
      </c>
      <c r="EP59" s="3">
        <f>[1]Export!M58</f>
        <v>0.12992347776889801</v>
      </c>
      <c r="EQ59" s="3">
        <f>[1]Export!N58</f>
        <v>1.69216525554657</v>
      </c>
      <c r="ER59" s="7">
        <f t="shared" si="1"/>
        <v>8394.3192740690902</v>
      </c>
      <c r="ES59" s="3">
        <f t="shared" si="2"/>
        <v>1264.7701894234515</v>
      </c>
      <c r="ET59">
        <v>-2155.5358016147934</v>
      </c>
      <c r="EU59" s="7">
        <f t="shared" si="3"/>
        <v>8394.3192740690902</v>
      </c>
    </row>
    <row r="60" spans="1:151" x14ac:dyDescent="0.35">
      <c r="A60" s="1" t="s">
        <v>12</v>
      </c>
      <c r="B60" t="s">
        <v>17</v>
      </c>
      <c r="C60">
        <v>5.0821758806705503E-2</v>
      </c>
      <c r="D60">
        <v>1.03867435485849E-10</v>
      </c>
      <c r="E60">
        <v>1.1816767801065001E-4</v>
      </c>
      <c r="F60">
        <v>4.40542033175007E-4</v>
      </c>
      <c r="G60">
        <v>5.9019967913627597E-2</v>
      </c>
      <c r="H60">
        <v>4.0162546899313899E-11</v>
      </c>
      <c r="I60">
        <v>2.5900875334627899E-4</v>
      </c>
      <c r="J60">
        <v>1.6326620611018001E-11</v>
      </c>
      <c r="K60">
        <v>3.39518022537231</v>
      </c>
      <c r="L60">
        <v>2.45539354182256E-6</v>
      </c>
      <c r="M60">
        <v>3.7914893627166699</v>
      </c>
      <c r="N60">
        <v>0.132898390293121</v>
      </c>
      <c r="O60">
        <v>1.46580469608307</v>
      </c>
      <c r="P60">
        <v>7.9651087503407299E-8</v>
      </c>
      <c r="Q60">
        <v>0.118371203541756</v>
      </c>
      <c r="R60">
        <v>2.61247379285123E-7</v>
      </c>
      <c r="S60">
        <v>39.526451110839801</v>
      </c>
      <c r="T60">
        <v>1.2300661182962399E-4</v>
      </c>
      <c r="U60">
        <v>33.083667755127003</v>
      </c>
      <c r="V60">
        <v>13.0145826339722</v>
      </c>
      <c r="W60">
        <v>44.357418060302699</v>
      </c>
      <c r="X60">
        <v>3.98507199861342E-6</v>
      </c>
      <c r="Y60">
        <v>15.433839797973601</v>
      </c>
      <c r="Z60">
        <v>1.17606032290496E-5</v>
      </c>
      <c r="AA60">
        <v>2.9202842712402299</v>
      </c>
      <c r="AB60">
        <v>5.6531771406298503E-6</v>
      </c>
      <c r="AC60">
        <v>11.330151557922401</v>
      </c>
      <c r="AD60">
        <v>1.9496104717254601</v>
      </c>
      <c r="AE60">
        <v>0.947046518325806</v>
      </c>
      <c r="AF60">
        <v>3.4187962683063202E-7</v>
      </c>
      <c r="AG60">
        <v>1.18569672107697</v>
      </c>
      <c r="AH60">
        <v>6.7646976731339205E-7</v>
      </c>
      <c r="AI60">
        <v>12.253150939941399</v>
      </c>
      <c r="AJ60">
        <v>7.33207707526162E-5</v>
      </c>
      <c r="AK60">
        <v>3.4377095699310298</v>
      </c>
      <c r="AL60">
        <v>3.84033131599426</v>
      </c>
      <c r="AM60">
        <v>12.484276771545399</v>
      </c>
      <c r="AN60">
        <v>2.15055297303479E-6</v>
      </c>
      <c r="AO60">
        <v>3.4177944660186799</v>
      </c>
      <c r="AP60">
        <v>7.0116566348588103E-6</v>
      </c>
      <c r="AQ60">
        <v>1.8909770250320399</v>
      </c>
      <c r="AR60">
        <v>3.3129859389191599E-7</v>
      </c>
      <c r="AS60">
        <v>2.8607842922210698</v>
      </c>
      <c r="AT60">
        <v>0.30401089787483199</v>
      </c>
      <c r="AU60">
        <v>0.61373549699783303</v>
      </c>
      <c r="AV60">
        <v>8.7427764583480894E-8</v>
      </c>
      <c r="AW60">
        <v>1.5284961462020901</v>
      </c>
      <c r="AX60">
        <v>3.3089257556184702E-8</v>
      </c>
      <c r="AY60">
        <v>1.21516501903534</v>
      </c>
      <c r="AZ60">
        <v>3.8685274716954202E-7</v>
      </c>
      <c r="BA60">
        <v>0.44020265340805098</v>
      </c>
      <c r="BB60">
        <v>7.15063512325287E-2</v>
      </c>
      <c r="BC60">
        <v>0.67356121540069602</v>
      </c>
      <c r="BD60">
        <v>2.3904872747948499E-8</v>
      </c>
      <c r="BE60">
        <v>0.24248032271861999</v>
      </c>
      <c r="BF60">
        <v>3.7173954581248803E-8</v>
      </c>
      <c r="BG60">
        <v>3806.84545898438</v>
      </c>
      <c r="BH60">
        <v>13.048137664794901</v>
      </c>
      <c r="BI60">
        <v>27587.833984375</v>
      </c>
      <c r="BJ60">
        <v>587.58068847656295</v>
      </c>
      <c r="BK60">
        <v>839.779541015625</v>
      </c>
      <c r="BL60">
        <v>2.2396466732025102</v>
      </c>
      <c r="BM60">
        <v>4279.087890625</v>
      </c>
      <c r="BN60">
        <v>10.646176338195801</v>
      </c>
      <c r="BO60">
        <v>38.073982238769503</v>
      </c>
      <c r="BP60">
        <v>1.11234260202764E-6</v>
      </c>
      <c r="BQ60">
        <v>82.619636535644503</v>
      </c>
      <c r="BR60">
        <v>20.489702224731399</v>
      </c>
      <c r="BS60">
        <v>7.0896563529968297</v>
      </c>
      <c r="BT60">
        <v>1.5151978232097501E-6</v>
      </c>
      <c r="BU60">
        <v>26.310855865478501</v>
      </c>
      <c r="BV60">
        <v>1.4803366354954101E-7</v>
      </c>
      <c r="BW60">
        <v>22.420009613037099</v>
      </c>
      <c r="BX60">
        <v>2.5378231657668899E-4</v>
      </c>
      <c r="BY60">
        <v>18.5064582824707</v>
      </c>
      <c r="BZ60">
        <v>9.9782733917236293</v>
      </c>
      <c r="CA60">
        <v>35.315299987792997</v>
      </c>
      <c r="CB60">
        <v>7.4905055953422604E-6</v>
      </c>
      <c r="CC60">
        <v>20.236991882324201</v>
      </c>
      <c r="CD60">
        <v>2.4240893253590901E-5</v>
      </c>
      <c r="CE60">
        <v>171.94981384277301</v>
      </c>
      <c r="CF60">
        <v>4.2514379856584103E-6</v>
      </c>
      <c r="CG60">
        <v>161.19004821777301</v>
      </c>
      <c r="CH60">
        <v>17.8942260742188</v>
      </c>
      <c r="CI60">
        <v>66.222450256347699</v>
      </c>
      <c r="CJ60">
        <v>5.3660141929867703E-6</v>
      </c>
      <c r="CK60">
        <v>83.260612487792997</v>
      </c>
      <c r="CL60">
        <v>1.42037401928974E-6</v>
      </c>
      <c r="CM60">
        <v>303.12420654296898</v>
      </c>
      <c r="CN60">
        <v>3.0083832098171099E-4</v>
      </c>
      <c r="CO60">
        <v>1900.97033691406</v>
      </c>
      <c r="CP60">
        <v>27.340023040771499</v>
      </c>
      <c r="CQ60">
        <v>741.71893310546898</v>
      </c>
      <c r="CR60">
        <v>2.0195569959469099E-4</v>
      </c>
      <c r="CS60">
        <v>245.78334045410199</v>
      </c>
      <c r="CT60">
        <v>4.1423583752475699E-5</v>
      </c>
      <c r="CU60" s="5">
        <f t="shared" si="0"/>
        <v>41345.594791316973</v>
      </c>
      <c r="CV60" s="2">
        <v>0</v>
      </c>
      <c r="CW60" s="2">
        <v>12.0035953521729</v>
      </c>
      <c r="CX60" s="2">
        <v>3.2590713500976598</v>
      </c>
      <c r="CY60" s="2">
        <v>40.273887634277301</v>
      </c>
      <c r="CZ60" s="2">
        <v>2.8460826873779301</v>
      </c>
      <c r="DA60" s="2">
        <v>0.24673475325107599</v>
      </c>
      <c r="DB60" s="2">
        <v>0.20957168936729401</v>
      </c>
      <c r="DC60" s="2">
        <v>12258.2421875</v>
      </c>
      <c r="DD60" s="2">
        <v>17.037187576293899</v>
      </c>
      <c r="DE60" s="2">
        <v>34.258480072021499</v>
      </c>
      <c r="DF60" s="2">
        <v>420.08642578125</v>
      </c>
      <c r="DG60" s="2">
        <v>365.09573364257801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47.893165588378899</v>
      </c>
      <c r="DP60">
        <v>0</v>
      </c>
      <c r="DQ60">
        <v>0</v>
      </c>
      <c r="DR60">
        <v>0</v>
      </c>
      <c r="DS60">
        <v>0</v>
      </c>
      <c r="DT60" s="3">
        <f>'[1]GovtExp (VDGM+VIGM)'!C59</f>
        <v>0</v>
      </c>
      <c r="DU60" s="3">
        <f>'[1]GovtExp (VDGM+VIGM)'!D59</f>
        <v>2.1012190245528498E-6</v>
      </c>
      <c r="DV60" s="3">
        <f>'[1]GovtExp (VDGM+VIGM)'!E59</f>
        <v>3.3145293855341199E-5</v>
      </c>
      <c r="DW60" s="3">
        <f>'[1]GovtExp (VDGM+VIGM)'!F59</f>
        <v>3.1264360131899602E-6</v>
      </c>
      <c r="DX60" s="3">
        <f>'[1]GovtExp (VDGM+VIGM)'!G59</f>
        <v>5.3112016757950198E-4</v>
      </c>
      <c r="DY60" s="3">
        <f>'[1]GovtExp (VDGM+VIGM)'!H59</f>
        <v>2.43985482484277E-6</v>
      </c>
      <c r="DZ60" s="3">
        <f>'[1]GovtExp (VDGM+VIGM)'!I59</f>
        <v>6.1842871446060599E-7</v>
      </c>
      <c r="EA60" s="3">
        <f>'[1]GovtExp (VDGM+VIGM)'!J59</f>
        <v>196.83158874511699</v>
      </c>
      <c r="EB60" s="3">
        <f>'[1]GovtExp (VDGM+VIGM)'!K59</f>
        <v>1.4139276754576699E-4</v>
      </c>
      <c r="EC60" s="3">
        <f>'[1]GovtExp (VDGM+VIGM)'!L59</f>
        <v>2.8687607846222802E-4</v>
      </c>
      <c r="ED60" s="3">
        <f>'[1]GovtExp (VDGM+VIGM)'!M59</f>
        <v>2.91946809738874E-4</v>
      </c>
      <c r="EE60" s="3">
        <f>'[1]GovtExp (VDGM+VIGM)'!N59</f>
        <v>3.2990116160362998E-3</v>
      </c>
      <c r="EF60" s="3">
        <f>[1]Export!C59</f>
        <v>0.105874724686146</v>
      </c>
      <c r="EG60" s="3">
        <f>[1]Export!D59</f>
        <v>19.071273803710898</v>
      </c>
      <c r="EH60" s="3">
        <f>[1]Export!E59</f>
        <v>140.05184936523401</v>
      </c>
      <c r="EI60" s="3">
        <f>[1]Export!F59</f>
        <v>52.061878204345703</v>
      </c>
      <c r="EJ60" s="3">
        <f>[1]Export!G59</f>
        <v>33.679847717285199</v>
      </c>
      <c r="EK60" s="3">
        <f>[1]Export!H59</f>
        <v>7.0688776969909703</v>
      </c>
      <c r="EL60" s="3">
        <f>[1]Export!I59</f>
        <v>2.6236233711242698</v>
      </c>
      <c r="EM60" s="3">
        <f>[1]Export!J59</f>
        <v>1.40000001920271E-5</v>
      </c>
      <c r="EN60" s="3">
        <f>[1]Export!K59</f>
        <v>183.908203125</v>
      </c>
      <c r="EO60" s="3">
        <f>[1]Export!L59</f>
        <v>158.66053771972699</v>
      </c>
      <c r="EP60" s="3">
        <f>[1]Export!M59</f>
        <v>790.56927490234398</v>
      </c>
      <c r="EQ60" s="3">
        <f>[1]Export!N59</f>
        <v>2773.29174804688</v>
      </c>
      <c r="ER60" s="7">
        <f t="shared" si="1"/>
        <v>58904.976098145162</v>
      </c>
      <c r="ES60" s="3">
        <f t="shared" si="2"/>
        <v>17559.381306828182</v>
      </c>
      <c r="ET60">
        <v>-5585.4690550750083</v>
      </c>
      <c r="EU60" s="7">
        <f t="shared" si="3"/>
        <v>58904.976098145155</v>
      </c>
    </row>
    <row r="61" spans="1:151" x14ac:dyDescent="0.35">
      <c r="A61" s="1" t="s">
        <v>12</v>
      </c>
      <c r="B61" t="s">
        <v>18</v>
      </c>
      <c r="C61">
        <v>7.3864907790266401E-7</v>
      </c>
      <c r="D61">
        <v>7.9841174738248793E-6</v>
      </c>
      <c r="E61">
        <v>1.48917365550005E-7</v>
      </c>
      <c r="F61">
        <v>880.72546386718795</v>
      </c>
      <c r="G61">
        <v>4.4013742694915002E-7</v>
      </c>
      <c r="H61">
        <v>1.11002771419066E-8</v>
      </c>
      <c r="I61">
        <v>2.2160456865094599E-4</v>
      </c>
      <c r="J61">
        <v>5.6242611259222003E-2</v>
      </c>
      <c r="K61">
        <v>2.9772527341265202E-6</v>
      </c>
      <c r="L61">
        <v>4.6210798245738303E-6</v>
      </c>
      <c r="M61">
        <v>1.1573940355447101E-5</v>
      </c>
      <c r="N61">
        <v>1.9264160394668599</v>
      </c>
      <c r="O61">
        <v>2.02729590237141E-2</v>
      </c>
      <c r="P61">
        <v>4.4474231231106398E-7</v>
      </c>
      <c r="Q61">
        <v>1.8657071515917799E-2</v>
      </c>
      <c r="R61">
        <v>1.16007349504343E-7</v>
      </c>
      <c r="S61">
        <v>3.7862969293200902E-6</v>
      </c>
      <c r="T61">
        <v>9.3805519863963092E-3</v>
      </c>
      <c r="U61">
        <v>1.37306388933212E-3</v>
      </c>
      <c r="V61">
        <v>1751.73999023438</v>
      </c>
      <c r="W61">
        <v>9.6012942492961897E-2</v>
      </c>
      <c r="X61">
        <v>3.5975770629192999E-7</v>
      </c>
      <c r="Y61">
        <v>1.29775023087859E-2</v>
      </c>
      <c r="Z61">
        <v>998.87530517578102</v>
      </c>
      <c r="AA61">
        <v>5.8308892221248201E-6</v>
      </c>
      <c r="AB61">
        <v>9.06144578038948E-6</v>
      </c>
      <c r="AC61">
        <v>2.26636584557127E-5</v>
      </c>
      <c r="AD61">
        <v>5.0259704589843803</v>
      </c>
      <c r="AE61">
        <v>3.9697032421827302E-2</v>
      </c>
      <c r="AF61">
        <v>8.7087749989223095E-7</v>
      </c>
      <c r="AG61">
        <v>3.6533221602439901E-2</v>
      </c>
      <c r="AH61">
        <v>2.31851110584103E-4</v>
      </c>
      <c r="AI61">
        <v>1.3011328519496599E-5</v>
      </c>
      <c r="AJ61">
        <v>7.5797102181240905E-4</v>
      </c>
      <c r="AK61">
        <v>4.94853848067578E-5</v>
      </c>
      <c r="AL61">
        <v>1878.04748535156</v>
      </c>
      <c r="AM61">
        <v>7.5513437390327495E-2</v>
      </c>
      <c r="AN61">
        <v>5.3536623454419903E-5</v>
      </c>
      <c r="AO61">
        <v>9.8636269569397E-2</v>
      </c>
      <c r="AP61">
        <v>8.9484233856201207</v>
      </c>
      <c r="AQ61">
        <v>4.30039960974682E-7</v>
      </c>
      <c r="AR61">
        <v>5.8310139138484401E-5</v>
      </c>
      <c r="AS61">
        <v>9.9565777418320101E-6</v>
      </c>
      <c r="AT61">
        <v>27.007396697998001</v>
      </c>
      <c r="AU61">
        <v>3.2677862327545899E-3</v>
      </c>
      <c r="AV61">
        <v>6.1093047065696698E-8</v>
      </c>
      <c r="AW61">
        <v>2.5487779639661299E-3</v>
      </c>
      <c r="AX61">
        <v>6.1297354698181197</v>
      </c>
      <c r="AY61">
        <v>1.02027634056867E-5</v>
      </c>
      <c r="AZ61">
        <v>1.5836003512958999E-5</v>
      </c>
      <c r="BA61">
        <v>3.9662802009843297E-5</v>
      </c>
      <c r="BB61">
        <v>6.60164594650269</v>
      </c>
      <c r="BC61">
        <v>6.9473512470722198E-2</v>
      </c>
      <c r="BD61">
        <v>1.5240897255353001E-6</v>
      </c>
      <c r="BE61">
        <v>6.3936024904251099E-2</v>
      </c>
      <c r="BF61">
        <v>3.9754621639076499E-7</v>
      </c>
      <c r="BG61">
        <v>5.35264348983765</v>
      </c>
      <c r="BH61">
        <v>821.86456298828102</v>
      </c>
      <c r="BI61">
        <v>94.278152465820298</v>
      </c>
      <c r="BJ61">
        <v>9933.3271484375</v>
      </c>
      <c r="BK61">
        <v>525.676513671875</v>
      </c>
      <c r="BL61">
        <v>0.48322606086731001</v>
      </c>
      <c r="BM61">
        <v>3311.11694335938</v>
      </c>
      <c r="BN61">
        <v>213.28076171875</v>
      </c>
      <c r="BO61">
        <v>8.41208839119645E-6</v>
      </c>
      <c r="BP61">
        <v>1.6928963304963001E-4</v>
      </c>
      <c r="BQ61">
        <v>5.1304898079251898E-5</v>
      </c>
      <c r="BR61">
        <v>989.608642578125</v>
      </c>
      <c r="BS61">
        <v>5.2930790930986397E-2</v>
      </c>
      <c r="BT61">
        <v>1.14529984784895E-6</v>
      </c>
      <c r="BU61">
        <v>4.77555096149445E-2</v>
      </c>
      <c r="BV61">
        <v>15.9164848327637</v>
      </c>
      <c r="BW61">
        <v>2.1660682978108501E-4</v>
      </c>
      <c r="BX61">
        <v>0.406607806682587</v>
      </c>
      <c r="BY61">
        <v>3.46826226450503E-3</v>
      </c>
      <c r="BZ61">
        <v>2232.44775390625</v>
      </c>
      <c r="CA61">
        <v>0.113536022603512</v>
      </c>
      <c r="CB61">
        <v>2.9130637645721401E-2</v>
      </c>
      <c r="CC61">
        <v>16.210220336914102</v>
      </c>
      <c r="CD61">
        <v>4959.375</v>
      </c>
      <c r="CE61">
        <v>2.5589665165171E-4</v>
      </c>
      <c r="CF61">
        <v>4.0221144445240498E-4</v>
      </c>
      <c r="CG61">
        <v>9.9549221340566895E-4</v>
      </c>
      <c r="CH61">
        <v>168.27914428710901</v>
      </c>
      <c r="CI61">
        <v>1.7425024509429901</v>
      </c>
      <c r="CJ61">
        <v>3.8234458770602901E-5</v>
      </c>
      <c r="CK61">
        <v>1.6035796403884901</v>
      </c>
      <c r="CL61">
        <v>0.52236479520797696</v>
      </c>
      <c r="CM61">
        <v>1.1853909818455601E-3</v>
      </c>
      <c r="CN61">
        <v>3.6994196474552203E-2</v>
      </c>
      <c r="CO61">
        <v>5.0870855338871496E-3</v>
      </c>
      <c r="CP61">
        <v>28350.142578125</v>
      </c>
      <c r="CQ61">
        <v>7.8269081115722701</v>
      </c>
      <c r="CR61">
        <v>2.5027685333043298E-3</v>
      </c>
      <c r="CS61">
        <v>8.4792575836181605</v>
      </c>
      <c r="CT61">
        <v>657.569580078125</v>
      </c>
      <c r="CU61" s="5">
        <f t="shared" si="0"/>
        <v>57881.4391968454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9.7838612273335492E-3</v>
      </c>
      <c r="DD61" s="2">
        <v>0</v>
      </c>
      <c r="DE61" s="2">
        <v>0</v>
      </c>
      <c r="DF61" s="2">
        <v>0</v>
      </c>
      <c r="DG61" s="2">
        <v>1.00366596598178E-3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5.5923122912645298E-2</v>
      </c>
      <c r="DP61">
        <v>0</v>
      </c>
      <c r="DQ61">
        <v>0</v>
      </c>
      <c r="DR61">
        <v>0</v>
      </c>
      <c r="DS61">
        <v>0</v>
      </c>
      <c r="DT61" s="3">
        <f>'[1]GovtExp (VDGM+VIGM)'!C60</f>
        <v>0</v>
      </c>
      <c r="DU61" s="3">
        <f>'[1]GovtExp (VDGM+VIGM)'!D60</f>
        <v>0</v>
      </c>
      <c r="DV61" s="3">
        <f>'[1]GovtExp (VDGM+VIGM)'!E60</f>
        <v>0</v>
      </c>
      <c r="DW61" s="3">
        <f>'[1]GovtExp (VDGM+VIGM)'!F60</f>
        <v>0</v>
      </c>
      <c r="DX61" s="3">
        <f>'[1]GovtExp (VDGM+VIGM)'!G60</f>
        <v>0</v>
      </c>
      <c r="DY61" s="3">
        <f>'[1]GovtExp (VDGM+VIGM)'!H60</f>
        <v>0</v>
      </c>
      <c r="DZ61" s="3">
        <f>'[1]GovtExp (VDGM+VIGM)'!I60</f>
        <v>0</v>
      </c>
      <c r="EA61" s="3">
        <f>'[1]GovtExp (VDGM+VIGM)'!J60</f>
        <v>6.8734954083993195E-7</v>
      </c>
      <c r="EB61" s="3">
        <f>'[1]GovtExp (VDGM+VIGM)'!K60</f>
        <v>0</v>
      </c>
      <c r="EC61" s="3">
        <f>'[1]GovtExp (VDGM+VIGM)'!L60</f>
        <v>0</v>
      </c>
      <c r="ED61" s="3">
        <f>'[1]GovtExp (VDGM+VIGM)'!M60</f>
        <v>0</v>
      </c>
      <c r="EE61" s="3">
        <f>'[1]GovtExp (VDGM+VIGM)'!N60</f>
        <v>7.0770447280210594E-8</v>
      </c>
      <c r="EF61" s="3">
        <f>[1]Export!C60</f>
        <v>848.317626953125</v>
      </c>
      <c r="EG61" s="3">
        <f>[1]Export!D60</f>
        <v>1.8452798128128101</v>
      </c>
      <c r="EH61" s="3">
        <f>[1]Export!E60</f>
        <v>2549.74267578125</v>
      </c>
      <c r="EI61" s="3">
        <f>[1]Export!F60</f>
        <v>4.7860755920410201</v>
      </c>
      <c r="EJ61" s="3">
        <f>[1]Export!G60</f>
        <v>1744.95739746094</v>
      </c>
      <c r="EK61" s="3">
        <f>[1]Export!H60</f>
        <v>28.1324157714844</v>
      </c>
      <c r="EL61" s="3">
        <f>[1]Export!I60</f>
        <v>6.0916423797607404</v>
      </c>
      <c r="EM61" s="3">
        <f>[1]Export!J60</f>
        <v>3.99999998990097E-6</v>
      </c>
      <c r="EN61" s="3">
        <f>[1]Export!K60</f>
        <v>965.39031982421898</v>
      </c>
      <c r="EO61" s="3">
        <f>[1]Export!L60</f>
        <v>6917.4541015625</v>
      </c>
      <c r="EP61" s="3">
        <f>[1]Export!M60</f>
        <v>138.48666381835901</v>
      </c>
      <c r="EQ61" s="3">
        <f>[1]Export!N60</f>
        <v>27323.126953125</v>
      </c>
      <c r="ER61" s="7">
        <f t="shared" si="1"/>
        <v>98409.837064335123</v>
      </c>
      <c r="ES61" s="3">
        <f t="shared" si="2"/>
        <v>40528.397867489723</v>
      </c>
      <c r="ET61">
        <v>18162.179304215915</v>
      </c>
      <c r="EU61" s="7">
        <f t="shared" si="3"/>
        <v>98409.837064335123</v>
      </c>
    </row>
    <row r="62" spans="1:151" x14ac:dyDescent="0.35">
      <c r="A62" s="1" t="s">
        <v>12</v>
      </c>
      <c r="B62" t="s">
        <v>19</v>
      </c>
      <c r="C62">
        <v>4.8482874408364296E-3</v>
      </c>
      <c r="D62">
        <v>3.4081051869527802E-10</v>
      </c>
      <c r="E62">
        <v>5.0262339413165998E-2</v>
      </c>
      <c r="F62">
        <v>3.4761370625346899E-4</v>
      </c>
      <c r="G62">
        <v>4.1250630602007698E-5</v>
      </c>
      <c r="H62">
        <v>3.2393239202122E-9</v>
      </c>
      <c r="I62">
        <v>1.5801923349499699E-2</v>
      </c>
      <c r="J62">
        <v>1.18008255944879E-10</v>
      </c>
      <c r="K62">
        <v>0.96293735504150402</v>
      </c>
      <c r="L62">
        <v>1.23144204167147E-7</v>
      </c>
      <c r="M62">
        <v>17.368543624877901</v>
      </c>
      <c r="N62">
        <v>8.0662995576858507E-2</v>
      </c>
      <c r="O62">
        <v>0.108305059373379</v>
      </c>
      <c r="P62">
        <v>1.7177462723339E-6</v>
      </c>
      <c r="Q62">
        <v>4.3062982559204102</v>
      </c>
      <c r="R62">
        <v>2.6021213852800402E-4</v>
      </c>
      <c r="S62">
        <v>14.108557701110801</v>
      </c>
      <c r="T62">
        <v>1.18945752092259E-6</v>
      </c>
      <c r="U62">
        <v>232.395263671875</v>
      </c>
      <c r="V62">
        <v>6.5675816535949698</v>
      </c>
      <c r="W62">
        <v>0.10795297473669099</v>
      </c>
      <c r="X62">
        <v>2.2519492631545301E-5</v>
      </c>
      <c r="Y62">
        <v>73.391983032226605</v>
      </c>
      <c r="Z62">
        <v>3.1801682780496798E-4</v>
      </c>
      <c r="AA62">
        <v>0.59366530179977395</v>
      </c>
      <c r="AB62">
        <v>6.9627660082005605E-8</v>
      </c>
      <c r="AC62">
        <v>9.5679435729980504</v>
      </c>
      <c r="AD62">
        <v>4.3167449533939403E-2</v>
      </c>
      <c r="AE62">
        <v>2.4532362818718002E-2</v>
      </c>
      <c r="AF62">
        <v>1.14013539587177E-6</v>
      </c>
      <c r="AG62">
        <v>2.67974185943604</v>
      </c>
      <c r="AH62">
        <v>1.20618155051488E-4</v>
      </c>
      <c r="AI62">
        <v>17.934831619262699</v>
      </c>
      <c r="AJ62">
        <v>2.3939303446240998E-6</v>
      </c>
      <c r="AK62">
        <v>201.77963256835901</v>
      </c>
      <c r="AL62">
        <v>2.3126301765441899</v>
      </c>
      <c r="AM62">
        <v>17.879638671875</v>
      </c>
      <c r="AN62">
        <v>1.7642827515373901E-5</v>
      </c>
      <c r="AO62">
        <v>66.964485168457003</v>
      </c>
      <c r="AP62">
        <v>9.0059897047467503E-5</v>
      </c>
      <c r="AQ62">
        <v>4.3650541305542001</v>
      </c>
      <c r="AR62">
        <v>3.4577843166516702E-7</v>
      </c>
      <c r="AS62">
        <v>45.556312561035199</v>
      </c>
      <c r="AT62">
        <v>0.32017445564269997</v>
      </c>
      <c r="AU62">
        <v>0.28866589069366499</v>
      </c>
      <c r="AV62">
        <v>3.03727779282781E-6</v>
      </c>
      <c r="AW62">
        <v>14.464566230773899</v>
      </c>
      <c r="AX62">
        <v>1.7110623593907801E-4</v>
      </c>
      <c r="AY62">
        <v>17.6318035125732</v>
      </c>
      <c r="AZ62">
        <v>1.2574040511026401E-6</v>
      </c>
      <c r="BA62">
        <v>184.68724060058599</v>
      </c>
      <c r="BB62">
        <v>1.3374878168106099</v>
      </c>
      <c r="BC62">
        <v>0.33043989539146401</v>
      </c>
      <c r="BD62">
        <v>1.1799168532888899E-5</v>
      </c>
      <c r="BE62">
        <v>57.738758087158203</v>
      </c>
      <c r="BF62">
        <v>5.9218993555987301E-5</v>
      </c>
      <c r="BG62">
        <v>3815.49780273438</v>
      </c>
      <c r="BH62">
        <v>3.5633500665426302E-3</v>
      </c>
      <c r="BI62">
        <v>8095.22900390625</v>
      </c>
      <c r="BJ62">
        <v>565.74932861328102</v>
      </c>
      <c r="BK62">
        <v>133.25846862793</v>
      </c>
      <c r="BL62">
        <v>7.4119181632995597</v>
      </c>
      <c r="BM62">
        <v>7008.3662109375</v>
      </c>
      <c r="BN62">
        <v>30.651840209960898</v>
      </c>
      <c r="BO62">
        <v>14.596683502197299</v>
      </c>
      <c r="BP62">
        <v>1.1686294101309601E-6</v>
      </c>
      <c r="BQ62">
        <v>155.378173828125</v>
      </c>
      <c r="BR62">
        <v>1.08366191387177</v>
      </c>
      <c r="BS62">
        <v>3.28112058341503E-2</v>
      </c>
      <c r="BT62">
        <v>1.6841728211147701E-5</v>
      </c>
      <c r="BU62">
        <v>54.259635925292997</v>
      </c>
      <c r="BV62">
        <v>3.9629670209251301E-4</v>
      </c>
      <c r="BW62">
        <v>0.99680280685424805</v>
      </c>
      <c r="BX62">
        <v>8.4545789036383199E-8</v>
      </c>
      <c r="BY62">
        <v>10.5795335769653</v>
      </c>
      <c r="BZ62">
        <v>7.3017857968807207E-2</v>
      </c>
      <c r="CA62">
        <v>4.7570921480655698E-2</v>
      </c>
      <c r="CB62">
        <v>1.02358080766862E-6</v>
      </c>
      <c r="CC62">
        <v>3.60219478607178</v>
      </c>
      <c r="CD62">
        <v>5.09247329318896E-5</v>
      </c>
      <c r="CE62">
        <v>78.803482055664105</v>
      </c>
      <c r="CF62">
        <v>1.20414460980101E-5</v>
      </c>
      <c r="CG62">
        <v>910.54840087890602</v>
      </c>
      <c r="CH62">
        <v>7.6856837272643999</v>
      </c>
      <c r="CI62">
        <v>74.673988342285199</v>
      </c>
      <c r="CJ62">
        <v>1.06478677480482E-4</v>
      </c>
      <c r="CK62">
        <v>309.85107421875</v>
      </c>
      <c r="CL62">
        <v>2.7360627427697199E-3</v>
      </c>
      <c r="CM62">
        <v>128.198165893555</v>
      </c>
      <c r="CN62">
        <v>5.2535509894369197E-5</v>
      </c>
      <c r="CO62">
        <v>3990.23388671875</v>
      </c>
      <c r="CP62">
        <v>168.835861206055</v>
      </c>
      <c r="CQ62">
        <v>541.89929199218795</v>
      </c>
      <c r="CR62">
        <v>5.2905618213117101E-4</v>
      </c>
      <c r="CS62">
        <v>1260.34350585938</v>
      </c>
      <c r="CT62">
        <v>2.99839698709548E-3</v>
      </c>
      <c r="CU62" s="5">
        <f t="shared" si="0"/>
        <v>28363.869706814701</v>
      </c>
      <c r="CV62" s="2">
        <v>0.32491260766982999</v>
      </c>
      <c r="CW62" s="2">
        <v>4.5561676025390598</v>
      </c>
      <c r="CX62" s="2">
        <v>133.85491943359401</v>
      </c>
      <c r="CY62" s="2">
        <v>1.2043700218200699</v>
      </c>
      <c r="CZ62" s="2">
        <v>289.73596191406301</v>
      </c>
      <c r="DA62" s="2">
        <v>117.84829711914099</v>
      </c>
      <c r="DB62" s="2">
        <v>93.186752319335895</v>
      </c>
      <c r="DC62" s="2">
        <v>26206.060546875</v>
      </c>
      <c r="DD62" s="2">
        <v>81.143905639648395</v>
      </c>
      <c r="DE62" s="2">
        <v>0.32811978459358199</v>
      </c>
      <c r="DF62" s="2">
        <v>706.78424072265602</v>
      </c>
      <c r="DG62" s="2">
        <v>1808.13708496094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9.9801775377272903E-7</v>
      </c>
      <c r="DP62">
        <v>0</v>
      </c>
      <c r="DQ62">
        <v>0</v>
      </c>
      <c r="DR62">
        <v>0</v>
      </c>
      <c r="DS62">
        <v>0</v>
      </c>
      <c r="DT62" s="3">
        <f>'[1]GovtExp (VDGM+VIGM)'!C61</f>
        <v>1.23078043543501E-5</v>
      </c>
      <c r="DU62" s="3">
        <f>'[1]GovtExp (VDGM+VIGM)'!D61</f>
        <v>1.72536514583044E-4</v>
      </c>
      <c r="DV62" s="3">
        <f>'[1]GovtExp (VDGM+VIGM)'!E61</f>
        <v>4.4792522676289099E-3</v>
      </c>
      <c r="DW62" s="3">
        <f>'[1]GovtExp (VDGM+VIGM)'!F61</f>
        <v>4.5617769501404803E-5</v>
      </c>
      <c r="DX62" s="3">
        <f>'[1]GovtExp (VDGM+VIGM)'!G61</f>
        <v>3.7846998311579201E-3</v>
      </c>
      <c r="DY62" s="3">
        <f>'[1]GovtExp (VDGM+VIGM)'!H61</f>
        <v>1.1061736149713399E-3</v>
      </c>
      <c r="DZ62" s="3">
        <f>'[1]GovtExp (VDGM+VIGM)'!I61</f>
        <v>1.5074427938088801E-3</v>
      </c>
      <c r="EA62" s="3">
        <f>'[1]GovtExp (VDGM+VIGM)'!J61</f>
        <v>533.40765380859398</v>
      </c>
      <c r="EB62" s="3">
        <f>'[1]GovtExp (VDGM+VIGM)'!K61</f>
        <v>3.0617094598710498E-3</v>
      </c>
      <c r="EC62" s="3">
        <f>'[1]GovtExp (VDGM+VIGM)'!L61</f>
        <v>1.22374467537156E-5</v>
      </c>
      <c r="ED62" s="3">
        <f>'[1]GovtExp (VDGM+VIGM)'!M61</f>
        <v>2.5820884853601501E-2</v>
      </c>
      <c r="EE62" s="3">
        <f>'[1]GovtExp (VDGM+VIGM)'!N61</f>
        <v>3.7700839340686798E-2</v>
      </c>
      <c r="EF62" s="3">
        <f>[1]Export!C61</f>
        <v>0.378453969955444</v>
      </c>
      <c r="EG62" s="3">
        <f>[1]Export!D61</f>
        <v>25.723648071289102</v>
      </c>
      <c r="EH62" s="3">
        <f>[1]Export!E61</f>
        <v>439.02850341796898</v>
      </c>
      <c r="EI62" s="3">
        <f>[1]Export!F61</f>
        <v>13.3063449859619</v>
      </c>
      <c r="EJ62" s="3">
        <f>[1]Export!G61</f>
        <v>569.839599609375</v>
      </c>
      <c r="EK62" s="3">
        <f>[1]Export!H61</f>
        <v>176.18150329589801</v>
      </c>
      <c r="EL62" s="3">
        <f>[1]Export!I61</f>
        <v>335.51876831054699</v>
      </c>
      <c r="EM62" s="3">
        <f>[1]Export!J61</f>
        <v>7.99999997980194E-6</v>
      </c>
      <c r="EN62" s="3">
        <f>[1]Export!K61</f>
        <v>287.989501953125</v>
      </c>
      <c r="EO62" s="3">
        <f>[1]Export!L61</f>
        <v>14.6743116378784</v>
      </c>
      <c r="EP62" s="3">
        <f>[1]Export!M61</f>
        <v>1923.94421386719</v>
      </c>
      <c r="EQ62" s="3">
        <f>[1]Export!N61</f>
        <v>5813.25732421875</v>
      </c>
      <c r="ER62" s="7">
        <f t="shared" si="1"/>
        <v>67940.362525661942</v>
      </c>
      <c r="ES62" s="3">
        <f t="shared" si="2"/>
        <v>39576.492818847248</v>
      </c>
      <c r="ET62">
        <v>23486.171045389176</v>
      </c>
      <c r="EU62" s="7">
        <f t="shared" si="3"/>
        <v>67940.362525661942</v>
      </c>
    </row>
    <row r="63" spans="1:151" x14ac:dyDescent="0.35">
      <c r="A63" s="1" t="s">
        <v>12</v>
      </c>
      <c r="B63" t="s">
        <v>20</v>
      </c>
      <c r="C63">
        <v>3.1704456806182901</v>
      </c>
      <c r="D63">
        <v>0.150910884141922</v>
      </c>
      <c r="E63">
        <v>0.40709441900253301</v>
      </c>
      <c r="F63">
        <v>16.235710144043001</v>
      </c>
      <c r="G63">
        <v>7.9695234298706099</v>
      </c>
      <c r="H63">
        <v>0.16467536985874201</v>
      </c>
      <c r="I63">
        <v>1.9853751659393299</v>
      </c>
      <c r="J63">
        <v>4.9791179597377798E-2</v>
      </c>
      <c r="K63">
        <v>2.0730607211589799E-2</v>
      </c>
      <c r="L63">
        <v>3.3868160098791101E-3</v>
      </c>
      <c r="M63">
        <v>0.113459907472134</v>
      </c>
      <c r="N63">
        <v>7.1866626739501998</v>
      </c>
      <c r="O63">
        <v>39.840328216552699</v>
      </c>
      <c r="P63">
        <v>1.37825577985495E-3</v>
      </c>
      <c r="Q63">
        <v>3.26411008834839</v>
      </c>
      <c r="R63">
        <v>1.14733426016755E-4</v>
      </c>
      <c r="S63">
        <v>96.632728576660199</v>
      </c>
      <c r="T63">
        <v>5.0222215652465803</v>
      </c>
      <c r="U63">
        <v>22.832002639770501</v>
      </c>
      <c r="V63">
        <v>632.89422607421898</v>
      </c>
      <c r="W63">
        <v>781.66180419921898</v>
      </c>
      <c r="X63">
        <v>21.800437927246101</v>
      </c>
      <c r="Y63">
        <v>177.45933532714801</v>
      </c>
      <c r="Z63">
        <v>2.2509779930114702</v>
      </c>
      <c r="AA63">
        <v>1.94516229629517</v>
      </c>
      <c r="AB63">
        <v>0.115658462047577</v>
      </c>
      <c r="AC63">
        <v>0.94406360387802102</v>
      </c>
      <c r="AD63">
        <v>70.325004577636705</v>
      </c>
      <c r="AE63">
        <v>444.82897949218801</v>
      </c>
      <c r="AF63">
        <v>2.30660152435303</v>
      </c>
      <c r="AG63">
        <v>22.030725479126001</v>
      </c>
      <c r="AH63">
        <v>0.13138066232204401</v>
      </c>
      <c r="AI63">
        <v>183.26097106933599</v>
      </c>
      <c r="AJ63">
        <v>10.6144399642944</v>
      </c>
      <c r="AK63">
        <v>55.619251251220703</v>
      </c>
      <c r="AL63">
        <v>1137.21533203125</v>
      </c>
      <c r="AM63">
        <v>928.10858154296898</v>
      </c>
      <c r="AN63">
        <v>123.40170288085901</v>
      </c>
      <c r="AO63">
        <v>323.48281860351602</v>
      </c>
      <c r="AP63">
        <v>8.0029430389404297</v>
      </c>
      <c r="AQ63">
        <v>8.8834867477416992</v>
      </c>
      <c r="AR63">
        <v>0.53989160060882602</v>
      </c>
      <c r="AS63">
        <v>3.6959972381591801</v>
      </c>
      <c r="AT63">
        <v>76.185775756835895</v>
      </c>
      <c r="AU63">
        <v>132.39195251464801</v>
      </c>
      <c r="AV63">
        <v>1.9215166568756099</v>
      </c>
      <c r="AW63">
        <v>25.7948608398438</v>
      </c>
      <c r="AX63">
        <v>0.19541190564632399</v>
      </c>
      <c r="AY63">
        <v>344.53286743164102</v>
      </c>
      <c r="AZ63">
        <v>19.155796051025401</v>
      </c>
      <c r="BA63">
        <v>76.426597595214801</v>
      </c>
      <c r="BB63">
        <v>1833.94262695313</v>
      </c>
      <c r="BC63">
        <v>577.75030517578102</v>
      </c>
      <c r="BD63">
        <v>415.37731933593801</v>
      </c>
      <c r="BE63">
        <v>300.39434814453102</v>
      </c>
      <c r="BF63">
        <v>23.677587509155298</v>
      </c>
      <c r="BG63">
        <v>4351.5634765625</v>
      </c>
      <c r="BH63">
        <v>423.73590087890602</v>
      </c>
      <c r="BI63">
        <v>2110.18994140625</v>
      </c>
      <c r="BJ63">
        <v>30755.630859375</v>
      </c>
      <c r="BK63">
        <v>17891.078125</v>
      </c>
      <c r="BL63">
        <v>15621.169921875</v>
      </c>
      <c r="BM63">
        <v>19376.615234375</v>
      </c>
      <c r="BN63">
        <v>730.937744140625</v>
      </c>
      <c r="BO63">
        <v>17.9431476593018</v>
      </c>
      <c r="BP63">
        <v>1.12924587726593</v>
      </c>
      <c r="BQ63">
        <v>7.5275411605834996</v>
      </c>
      <c r="BR63">
        <v>196.95997619628901</v>
      </c>
      <c r="BS63">
        <v>290.92556762695301</v>
      </c>
      <c r="BT63">
        <v>0.361459881067276</v>
      </c>
      <c r="BU63">
        <v>94.386459350585895</v>
      </c>
      <c r="BV63">
        <v>0.22784100472927099</v>
      </c>
      <c r="BW63">
        <v>2.2976977825164799</v>
      </c>
      <c r="BX63">
        <v>0.112004607915878</v>
      </c>
      <c r="BY63">
        <v>0.34743195772170998</v>
      </c>
      <c r="BZ63">
        <v>14.3845987319946</v>
      </c>
      <c r="CA63">
        <v>26.8419494628906</v>
      </c>
      <c r="CB63">
        <v>0.54016929864883401</v>
      </c>
      <c r="CC63">
        <v>2.32836985588074</v>
      </c>
      <c r="CD63">
        <v>5.54455108940601E-2</v>
      </c>
      <c r="CE63">
        <v>1397.75866699219</v>
      </c>
      <c r="CF63">
        <v>79.861488342285199</v>
      </c>
      <c r="CG63">
        <v>419.14080810546898</v>
      </c>
      <c r="CH63">
        <v>11270.509765625</v>
      </c>
      <c r="CI63">
        <v>14060.58984375</v>
      </c>
      <c r="CJ63">
        <v>651.08221435546898</v>
      </c>
      <c r="CK63">
        <v>3853.51879882813</v>
      </c>
      <c r="CL63">
        <v>47.467617034912102</v>
      </c>
      <c r="CM63">
        <v>1321.20983886719</v>
      </c>
      <c r="CN63">
        <v>80.580680847167997</v>
      </c>
      <c r="CO63">
        <v>411.25045776367199</v>
      </c>
      <c r="CP63">
        <v>9260.1318359375</v>
      </c>
      <c r="CQ63">
        <v>10513.03125</v>
      </c>
      <c r="CR63">
        <v>2604.93676757813</v>
      </c>
      <c r="CS63">
        <v>2834.44799804688</v>
      </c>
      <c r="CT63">
        <v>136.87487792968801</v>
      </c>
      <c r="CU63" s="5">
        <f t="shared" si="0"/>
        <v>159834.00040939354</v>
      </c>
      <c r="CV63" s="2">
        <v>0.15777905285358401</v>
      </c>
      <c r="CW63" s="2">
        <v>0.317094385623932</v>
      </c>
      <c r="CX63" s="2">
        <v>266.23501586914102</v>
      </c>
      <c r="CY63" s="2">
        <v>3.3384041786193799</v>
      </c>
      <c r="CZ63" s="2">
        <v>218.06027221679699</v>
      </c>
      <c r="DA63" s="2">
        <v>45.639148712158203</v>
      </c>
      <c r="DB63" s="2">
        <v>362.85772705078102</v>
      </c>
      <c r="DC63" s="2">
        <v>9004.4765625</v>
      </c>
      <c r="DD63" s="2">
        <v>41.989955902099602</v>
      </c>
      <c r="DE63" s="2">
        <v>0.119745641946793</v>
      </c>
      <c r="DF63" s="2">
        <v>1931.44702148438</v>
      </c>
      <c r="DG63" s="2">
        <v>2961.16723632813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699.06872558593795</v>
      </c>
      <c r="DP63">
        <v>0</v>
      </c>
      <c r="DQ63">
        <v>0</v>
      </c>
      <c r="DR63">
        <v>0</v>
      </c>
      <c r="DS63">
        <v>0</v>
      </c>
      <c r="DT63" s="3">
        <f>'[1]GovtExp (VDGM+VIGM)'!C62</f>
        <v>2.6492821803003602E-7</v>
      </c>
      <c r="DU63" s="3">
        <f>'[1]GovtExp (VDGM+VIGM)'!D62</f>
        <v>5.6422726629534702E-5</v>
      </c>
      <c r="DV63" s="3">
        <f>'[1]GovtExp (VDGM+VIGM)'!E62</f>
        <v>5.9239408001303699E-3</v>
      </c>
      <c r="DW63" s="3">
        <f>'[1]GovtExp (VDGM+VIGM)'!F62</f>
        <v>4.7770980017958202E-5</v>
      </c>
      <c r="DX63" s="3">
        <f>'[1]GovtExp (VDGM+VIGM)'!G62</f>
        <v>6.9722207263112103E-3</v>
      </c>
      <c r="DY63" s="3">
        <f>'[1]GovtExp (VDGM+VIGM)'!H62</f>
        <v>1.20263325516135E-3</v>
      </c>
      <c r="DZ63" s="3">
        <f>'[1]GovtExp (VDGM+VIGM)'!I62</f>
        <v>4.96164569631219E-3</v>
      </c>
      <c r="EA63" s="3">
        <f>'[1]GovtExp (VDGM+VIGM)'!J62</f>
        <v>412.59939575195301</v>
      </c>
      <c r="EB63" s="3">
        <f>'[1]GovtExp (VDGM+VIGM)'!K62</f>
        <v>1.4186219777911899E-3</v>
      </c>
      <c r="EC63" s="3">
        <f>'[1]GovtExp (VDGM+VIGM)'!L62</f>
        <v>2.0915126697218499E-6</v>
      </c>
      <c r="ED63" s="3">
        <f>'[1]GovtExp (VDGM+VIGM)'!M62</f>
        <v>8.54173898696899E-2</v>
      </c>
      <c r="EE63" s="3">
        <f>'[1]GovtExp (VDGM+VIGM)'!N62</f>
        <v>4.0560010820627199E-2</v>
      </c>
      <c r="EF63" s="3">
        <f>[1]Export!C62</f>
        <v>28.235183715820298</v>
      </c>
      <c r="EG63" s="3">
        <f>[1]Export!D62</f>
        <v>48.396217346191399</v>
      </c>
      <c r="EH63" s="3">
        <f>[1]Export!E62</f>
        <v>1896.09655761719</v>
      </c>
      <c r="EI63" s="3">
        <f>[1]Export!F62</f>
        <v>535.43255615234398</v>
      </c>
      <c r="EJ63" s="3">
        <f>[1]Export!G62</f>
        <v>2821.86206054688</v>
      </c>
      <c r="EK63" s="3">
        <f>[1]Export!H62</f>
        <v>277.64535522460898</v>
      </c>
      <c r="EL63" s="3">
        <f>[1]Export!I62</f>
        <v>3774.466796875</v>
      </c>
      <c r="EM63" s="3">
        <f>[1]Export!J62</f>
        <v>7.99999997980194E-6</v>
      </c>
      <c r="EN63" s="3">
        <f>[1]Export!K62</f>
        <v>609.87725830078102</v>
      </c>
      <c r="EO63" s="3">
        <f>[1]Export!L62</f>
        <v>45.772388458252003</v>
      </c>
      <c r="EP63" s="3">
        <f>[1]Export!M62</f>
        <v>31070.826171875</v>
      </c>
      <c r="EQ63" s="3">
        <f>[1]Export!N62</f>
        <v>28005.0078125</v>
      </c>
      <c r="ER63" s="7">
        <f t="shared" si="1"/>
        <v>244895.23942367928</v>
      </c>
      <c r="ES63" s="3">
        <f t="shared" si="2"/>
        <v>85061.239014285777</v>
      </c>
      <c r="ET63">
        <v>11487.882229532541</v>
      </c>
      <c r="EU63" s="7">
        <f t="shared" si="3"/>
        <v>244895.2394236793</v>
      </c>
    </row>
    <row r="64" spans="1:151" x14ac:dyDescent="0.35">
      <c r="A64" s="1" t="s">
        <v>12</v>
      </c>
      <c r="B64" t="s">
        <v>21</v>
      </c>
      <c r="C64">
        <v>2.1457711700349998E-3</v>
      </c>
      <c r="D64">
        <v>5.3765467600896998E-4</v>
      </c>
      <c r="E64">
        <v>2.6042332872748399E-2</v>
      </c>
      <c r="F64">
        <v>1.583013497293E-2</v>
      </c>
      <c r="G64">
        <v>0.43791848421096802</v>
      </c>
      <c r="H64">
        <v>9.2445540940389005E-4</v>
      </c>
      <c r="I64">
        <v>7.0859268307685894E-2</v>
      </c>
      <c r="J64">
        <v>1.7299521714448901E-3</v>
      </c>
      <c r="K64">
        <v>8.2285463809966999E-2</v>
      </c>
      <c r="L64">
        <v>5.7302224449813401E-3</v>
      </c>
      <c r="M64">
        <v>0.54445904493331898</v>
      </c>
      <c r="N64">
        <v>1.4279379844665501</v>
      </c>
      <c r="O64">
        <v>357.31948852539102</v>
      </c>
      <c r="P64">
        <v>5.3493384271860102E-2</v>
      </c>
      <c r="Q64">
        <v>18.6946620941162</v>
      </c>
      <c r="R64">
        <v>2.7556562423706099</v>
      </c>
      <c r="S64">
        <v>1.54885697364807</v>
      </c>
      <c r="T64">
        <v>0.249757885932922</v>
      </c>
      <c r="U64">
        <v>12.139238357543899</v>
      </c>
      <c r="V64">
        <v>19.0778999328613</v>
      </c>
      <c r="W64">
        <v>1312.93688964844</v>
      </c>
      <c r="X64">
        <v>0.72555977106094405</v>
      </c>
      <c r="Y64">
        <v>97.434761047363295</v>
      </c>
      <c r="Z64">
        <v>3.8464298248290998</v>
      </c>
      <c r="AA64">
        <v>6.7610046826302997E-3</v>
      </c>
      <c r="AB64">
        <v>1.6259964322671301E-3</v>
      </c>
      <c r="AC64">
        <v>0.219874203205109</v>
      </c>
      <c r="AD64">
        <v>8.0553956329822499E-2</v>
      </c>
      <c r="AE64">
        <v>197.40101623535199</v>
      </c>
      <c r="AF64">
        <v>5.8806133456528204E-3</v>
      </c>
      <c r="AG64">
        <v>8.3866443634033203</v>
      </c>
      <c r="AH64">
        <v>1.30724012851715</v>
      </c>
      <c r="AI64">
        <v>2.5086579322814901</v>
      </c>
      <c r="AJ64">
        <v>0.62744808197021495</v>
      </c>
      <c r="AK64">
        <v>33.378116607666001</v>
      </c>
      <c r="AL64">
        <v>19.002830505371101</v>
      </c>
      <c r="AM64">
        <v>5405.2470703125</v>
      </c>
      <c r="AN64">
        <v>1.42266321182251</v>
      </c>
      <c r="AO64">
        <v>392.08230590820301</v>
      </c>
      <c r="AP64">
        <v>43.4508666992188</v>
      </c>
      <c r="AQ64">
        <v>0.47237086296081499</v>
      </c>
      <c r="AR64">
        <v>0.118571773171425</v>
      </c>
      <c r="AS64">
        <v>6.7529249191284197</v>
      </c>
      <c r="AT64">
        <v>3.5696496963500999</v>
      </c>
      <c r="AU64">
        <v>1845.0712890625</v>
      </c>
      <c r="AV64">
        <v>0.30743515491485601</v>
      </c>
      <c r="AW64">
        <v>105.32004547119099</v>
      </c>
      <c r="AX64">
        <v>12.8046655654907</v>
      </c>
      <c r="AY64">
        <v>1.7271364927291899</v>
      </c>
      <c r="AZ64">
        <v>0.45817732810974099</v>
      </c>
      <c r="BA64">
        <v>23.193317413330099</v>
      </c>
      <c r="BB64">
        <v>11.502805709838899</v>
      </c>
      <c r="BC64">
        <v>1630.751953125</v>
      </c>
      <c r="BD64">
        <v>0.81608569622039795</v>
      </c>
      <c r="BE64">
        <v>137.657791137695</v>
      </c>
      <c r="BF64">
        <v>13.154177665710399</v>
      </c>
      <c r="BG64">
        <v>1190.63293457031</v>
      </c>
      <c r="BH64">
        <v>1016.99920654297</v>
      </c>
      <c r="BI64">
        <v>763.69427490234398</v>
      </c>
      <c r="BJ64">
        <v>1995.13598632813</v>
      </c>
      <c r="BK64">
        <v>45808.55859375</v>
      </c>
      <c r="BL64">
        <v>3602.35083007813</v>
      </c>
      <c r="BM64">
        <v>11733.064453125</v>
      </c>
      <c r="BN64">
        <v>236.27980041503901</v>
      </c>
      <c r="BO64">
        <v>1.3842421770095801</v>
      </c>
      <c r="BP64">
        <v>0.220285505056381</v>
      </c>
      <c r="BQ64">
        <v>11.3099040985107</v>
      </c>
      <c r="BR64">
        <v>17.195018768310501</v>
      </c>
      <c r="BS64">
        <v>1251.87548828125</v>
      </c>
      <c r="BT64">
        <v>0.64414983987808205</v>
      </c>
      <c r="BU64">
        <v>82.859298706054702</v>
      </c>
      <c r="BV64">
        <v>7.4249987602233896</v>
      </c>
      <c r="BW64">
        <v>1.4215643517673E-2</v>
      </c>
      <c r="BX64">
        <v>2.1771253086626499E-3</v>
      </c>
      <c r="BY64">
        <v>0.10408228635788</v>
      </c>
      <c r="BZ64">
        <v>0.19908027350902599</v>
      </c>
      <c r="CA64">
        <v>35.224601745605497</v>
      </c>
      <c r="CB64">
        <v>6.4173494465649102E-3</v>
      </c>
      <c r="CC64">
        <v>3.7630596160888699</v>
      </c>
      <c r="CD64">
        <v>6.3054084777832003E-2</v>
      </c>
      <c r="CE64">
        <v>49.8415336608887</v>
      </c>
      <c r="CF64">
        <v>11.1678018569946</v>
      </c>
      <c r="CG64">
        <v>557.3779296875</v>
      </c>
      <c r="CH64">
        <v>446.11444091796898</v>
      </c>
      <c r="CI64">
        <v>40712.9921875</v>
      </c>
      <c r="CJ64">
        <v>23.025068283081101</v>
      </c>
      <c r="CK64">
        <v>3405.24560546875</v>
      </c>
      <c r="CL64">
        <v>251.18197631835901</v>
      </c>
      <c r="CM64">
        <v>14.7241716384888</v>
      </c>
      <c r="CN64">
        <v>3.5036697387695299</v>
      </c>
      <c r="CO64">
        <v>172.43273925781301</v>
      </c>
      <c r="CP64">
        <v>125.499313354492</v>
      </c>
      <c r="CQ64">
        <v>14088.6318359375</v>
      </c>
      <c r="CR64">
        <v>7.1237936019897496</v>
      </c>
      <c r="CS64">
        <v>1304.31042480469</v>
      </c>
      <c r="CT64">
        <v>71.8798828125</v>
      </c>
      <c r="CU64" s="5">
        <f t="shared" si="0"/>
        <v>140732.26557610452</v>
      </c>
      <c r="CV64" s="2">
        <v>3.8072861731052399E-2</v>
      </c>
      <c r="CW64" s="2">
        <v>29.299322128295898</v>
      </c>
      <c r="CX64" s="2">
        <v>317.35202026367199</v>
      </c>
      <c r="CY64" s="2">
        <v>9.6365337371826207</v>
      </c>
      <c r="CZ64" s="2">
        <v>947.66015625</v>
      </c>
      <c r="DA64" s="2">
        <v>52.016777038574197</v>
      </c>
      <c r="DB64" s="2">
        <v>1275.92639160156</v>
      </c>
      <c r="DC64" s="2">
        <v>24107.294921875</v>
      </c>
      <c r="DD64" s="2">
        <v>487.10705566406301</v>
      </c>
      <c r="DE64" s="2">
        <v>5.03859519958496</v>
      </c>
      <c r="DF64" s="2">
        <v>3732.47119140625</v>
      </c>
      <c r="DG64" s="2">
        <v>2446.15283203125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30087.5078125</v>
      </c>
      <c r="DP64">
        <v>0</v>
      </c>
      <c r="DQ64">
        <v>0</v>
      </c>
      <c r="DR64">
        <v>0</v>
      </c>
      <c r="DS64">
        <v>0</v>
      </c>
      <c r="DT64" s="3">
        <f>'[1]GovtExp (VDGM+VIGM)'!C63</f>
        <v>2.2497454192489399E-3</v>
      </c>
      <c r="DU64" s="3">
        <f>'[1]GovtExp (VDGM+VIGM)'!D63</f>
        <v>2.4078689515590699E-2</v>
      </c>
      <c r="DV64" s="3">
        <f>'[1]GovtExp (VDGM+VIGM)'!E63</f>
        <v>2.3205306529998802</v>
      </c>
      <c r="DW64" s="3">
        <f>'[1]GovtExp (VDGM+VIGM)'!F63</f>
        <v>0.257666766643524</v>
      </c>
      <c r="DX64" s="3">
        <f>'[1]GovtExp (VDGM+VIGM)'!G63</f>
        <v>2.90331363677979</v>
      </c>
      <c r="DY64" s="3">
        <f>'[1]GovtExp (VDGM+VIGM)'!H63</f>
        <v>0.13906079530715901</v>
      </c>
      <c r="DZ64" s="3">
        <f>'[1]GovtExp (VDGM+VIGM)'!I63</f>
        <v>2.3692994117736799</v>
      </c>
      <c r="EA64" s="3">
        <f>'[1]GovtExp (VDGM+VIGM)'!J63</f>
        <v>3408.86743164063</v>
      </c>
      <c r="EB64" s="3">
        <f>'[1]GovtExp (VDGM+VIGM)'!K63</f>
        <v>2.0816857814788801</v>
      </c>
      <c r="EC64" s="3">
        <f>'[1]GovtExp (VDGM+VIGM)'!L63</f>
        <v>0.27949246764183</v>
      </c>
      <c r="ED64" s="3">
        <f>'[1]GovtExp (VDGM+VIGM)'!M63</f>
        <v>44.676162719726598</v>
      </c>
      <c r="EE64" s="3">
        <f>'[1]GovtExp (VDGM+VIGM)'!N63</f>
        <v>36.511852264404297</v>
      </c>
      <c r="EF64" s="3">
        <f>[1]Export!C63</f>
        <v>0.85671389102935802</v>
      </c>
      <c r="EG64" s="3">
        <f>[1]Export!D63</f>
        <v>405.81198120117199</v>
      </c>
      <c r="EH64" s="3">
        <f>[1]Export!E63</f>
        <v>2235.052734375</v>
      </c>
      <c r="EI64" s="3">
        <f>[1]Export!F63</f>
        <v>211.92207336425801</v>
      </c>
      <c r="EJ64" s="3">
        <f>[1]Export!G63</f>
        <v>7713.85546875</v>
      </c>
      <c r="EK64" s="3">
        <f>[1]Export!H63</f>
        <v>2125.26806640625</v>
      </c>
      <c r="EL64" s="3">
        <f>[1]Export!I63</f>
        <v>3787.27416992188</v>
      </c>
      <c r="EM64" s="3">
        <f>[1]Export!J63</f>
        <v>1.1000000085914501E-5</v>
      </c>
      <c r="EN64" s="3">
        <f>[1]Export!K63</f>
        <v>2748.33349609375</v>
      </c>
      <c r="EO64" s="3">
        <f>[1]Export!L63</f>
        <v>55.420822143554702</v>
      </c>
      <c r="EP64" s="3">
        <f>[1]Export!M63</f>
        <v>61224.0078125</v>
      </c>
      <c r="EQ64" s="3">
        <f>[1]Export!N63</f>
        <v>24077.837890625</v>
      </c>
      <c r="ER64" s="7">
        <f t="shared" si="1"/>
        <v>312315.84132350591</v>
      </c>
      <c r="ES64" s="3">
        <f t="shared" si="2"/>
        <v>171583.57574740137</v>
      </c>
      <c r="ET64">
        <v>99375.037649337071</v>
      </c>
      <c r="EU64" s="7">
        <f t="shared" si="3"/>
        <v>312315.84132350585</v>
      </c>
    </row>
    <row r="65" spans="1:151" x14ac:dyDescent="0.35">
      <c r="A65" s="1" t="s">
        <v>12</v>
      </c>
      <c r="B65" t="s">
        <v>22</v>
      </c>
      <c r="C65">
        <v>1.5729669030406499E-5</v>
      </c>
      <c r="D65">
        <v>6.3476586547039898E-6</v>
      </c>
      <c r="E65">
        <v>1.2757683180098E-5</v>
      </c>
      <c r="F65">
        <v>2.88749342871597E-5</v>
      </c>
      <c r="G65">
        <v>4.1635994421085302E-5</v>
      </c>
      <c r="H65">
        <v>0.14416943490505199</v>
      </c>
      <c r="I65">
        <v>1.26187849673443E-4</v>
      </c>
      <c r="J65">
        <v>1.3694077551917899E-6</v>
      </c>
      <c r="K65">
        <v>7.5010917498730096E-5</v>
      </c>
      <c r="L65">
        <v>4.9390830099582699E-5</v>
      </c>
      <c r="M65">
        <v>6.70337176416069E-5</v>
      </c>
      <c r="N65">
        <v>1.7677088908385499E-4</v>
      </c>
      <c r="O65">
        <v>3.1299749389290799E-4</v>
      </c>
      <c r="P65">
        <v>0.56651878356933605</v>
      </c>
      <c r="Q65">
        <v>1.4240201562643101E-3</v>
      </c>
      <c r="R65">
        <v>1.1975342204095801E-5</v>
      </c>
      <c r="S65">
        <v>5.3485145326703798E-4</v>
      </c>
      <c r="T65">
        <v>2.4043739540502399E-4</v>
      </c>
      <c r="U65">
        <v>4.5119156129658201E-4</v>
      </c>
      <c r="V65">
        <v>1.0321513982489701E-3</v>
      </c>
      <c r="W65">
        <v>1.5904038446024099E-3</v>
      </c>
      <c r="X65">
        <v>4.5959434509277299</v>
      </c>
      <c r="Y65">
        <v>5.4136537946760698E-3</v>
      </c>
      <c r="Z65">
        <v>5.4417185310739997E-5</v>
      </c>
      <c r="AA65">
        <v>7.3743167376960602E-6</v>
      </c>
      <c r="AB65">
        <v>3.1307822609960601E-6</v>
      </c>
      <c r="AC65">
        <v>7.4318836595921303E-6</v>
      </c>
      <c r="AD65">
        <v>1.38616715048556E-5</v>
      </c>
      <c r="AE65">
        <v>2.45225364778889E-5</v>
      </c>
      <c r="AF65">
        <v>4.423488676548E-2</v>
      </c>
      <c r="AG65">
        <v>7.5484313128981699E-5</v>
      </c>
      <c r="AH65">
        <v>8.1217689285040304E-7</v>
      </c>
      <c r="AI65">
        <v>9.4650679966434804E-4</v>
      </c>
      <c r="AJ65">
        <v>5.2016810514032797E-4</v>
      </c>
      <c r="AK65">
        <v>7.9632579581812002E-4</v>
      </c>
      <c r="AL65">
        <v>2.0198430866003002E-3</v>
      </c>
      <c r="AM65">
        <v>3.2856920734047898E-3</v>
      </c>
      <c r="AN65">
        <v>8.0582485198974592</v>
      </c>
      <c r="AO65">
        <v>1.34254209697247E-2</v>
      </c>
      <c r="AP65">
        <v>1.2030811922159E-4</v>
      </c>
      <c r="AQ65">
        <v>3.31476971041411E-4</v>
      </c>
      <c r="AR65">
        <v>1.66659767273813E-4</v>
      </c>
      <c r="AS65">
        <v>2.89519637590274E-4</v>
      </c>
      <c r="AT65">
        <v>6.7576870787888798E-4</v>
      </c>
      <c r="AU65">
        <v>1.1034334311261799E-3</v>
      </c>
      <c r="AV65">
        <v>2.6700315475463898</v>
      </c>
      <c r="AW65">
        <v>4.1428501717746301E-3</v>
      </c>
      <c r="AX65">
        <v>3.9126440242398503E-5</v>
      </c>
      <c r="AY65">
        <v>2.9680673032999E-3</v>
      </c>
      <c r="AZ65">
        <v>1.2207271065563E-3</v>
      </c>
      <c r="BA65">
        <v>2.44111800566316E-3</v>
      </c>
      <c r="BB65">
        <v>5.4955761879682498E-3</v>
      </c>
      <c r="BC65">
        <v>8.0707091838121397E-3</v>
      </c>
      <c r="BD65">
        <v>26.6366291046143</v>
      </c>
      <c r="BE65">
        <v>2.4980738759040801E-2</v>
      </c>
      <c r="BF65">
        <v>2.6731460820883502E-4</v>
      </c>
      <c r="BG65">
        <v>612.15399169921898</v>
      </c>
      <c r="BH65">
        <v>413.24713134765602</v>
      </c>
      <c r="BI65">
        <v>1009.98364257813</v>
      </c>
      <c r="BJ65">
        <v>1747.00659179688</v>
      </c>
      <c r="BK65">
        <v>2766.798828125</v>
      </c>
      <c r="BL65">
        <v>837.38885498046898</v>
      </c>
      <c r="BM65">
        <v>7320.37353515625</v>
      </c>
      <c r="BN65">
        <v>95.282272338867202</v>
      </c>
      <c r="BO65">
        <v>1.9410182721912899E-4</v>
      </c>
      <c r="BP65">
        <v>7.81921626185067E-5</v>
      </c>
      <c r="BQ65">
        <v>1.5874771634116799E-4</v>
      </c>
      <c r="BR65">
        <v>3.5604037111625102E-4</v>
      </c>
      <c r="BS65">
        <v>5.1693146815523505E-4</v>
      </c>
      <c r="BT65">
        <v>1.75810623168945</v>
      </c>
      <c r="BU65">
        <v>1.5606592642143399E-3</v>
      </c>
      <c r="BV65">
        <v>1.6982050510705401E-5</v>
      </c>
      <c r="BW65">
        <v>1.12655332486611E-4</v>
      </c>
      <c r="BX65">
        <v>4.0006401832215502E-5</v>
      </c>
      <c r="BY65">
        <v>9.1571797383949201E-5</v>
      </c>
      <c r="BZ65">
        <v>1.9566447008401199E-4</v>
      </c>
      <c r="CA65">
        <v>2.7127316570840798E-4</v>
      </c>
      <c r="CB65">
        <v>1.0355985164642301</v>
      </c>
      <c r="CC65">
        <v>6.8273860961198796E-4</v>
      </c>
      <c r="CD65">
        <v>8.4313760453369502E-6</v>
      </c>
      <c r="CE65">
        <v>8.5314176976680808E-3</v>
      </c>
      <c r="CF65">
        <v>3.8883716333657499E-3</v>
      </c>
      <c r="CG65">
        <v>7.3127085343003299E-3</v>
      </c>
      <c r="CH65">
        <v>1.6573043540120101E-2</v>
      </c>
      <c r="CI65">
        <v>2.5973388925194699E-2</v>
      </c>
      <c r="CJ65">
        <v>71.399757385253906</v>
      </c>
      <c r="CK65">
        <v>8.9318841695785495E-2</v>
      </c>
      <c r="CL65">
        <v>8.9201313676312598E-4</v>
      </c>
      <c r="CM65">
        <v>5.9461373835802099E-2</v>
      </c>
      <c r="CN65">
        <v>2.5933086872100799E-2</v>
      </c>
      <c r="CO65">
        <v>5.0058923661708797E-2</v>
      </c>
      <c r="CP65">
        <v>0.11311978101730299</v>
      </c>
      <c r="CQ65">
        <v>0.172495037317276</v>
      </c>
      <c r="CR65">
        <v>513.490234375</v>
      </c>
      <c r="CS65">
        <v>0.56865274906158403</v>
      </c>
      <c r="CT65">
        <v>5.8368300087750001E-3</v>
      </c>
      <c r="CU65" s="5">
        <f t="shared" si="0"/>
        <v>15433.871759000143</v>
      </c>
      <c r="CV65" s="2">
        <v>0.54171663522720304</v>
      </c>
      <c r="CW65" s="2">
        <v>8.4391384124755895</v>
      </c>
      <c r="CX65" s="2">
        <v>33.617160797119098</v>
      </c>
      <c r="CY65" s="2">
        <v>1.44031882286072</v>
      </c>
      <c r="CZ65" s="2">
        <v>61.809627532958999</v>
      </c>
      <c r="DA65" s="2">
        <v>29.632337570190401</v>
      </c>
      <c r="DB65" s="2">
        <v>130.717849731445</v>
      </c>
      <c r="DC65" s="2">
        <v>10129.4091796875</v>
      </c>
      <c r="DD65" s="2">
        <v>7.7519626617431596</v>
      </c>
      <c r="DE65" s="2">
        <v>3.8103291988372798</v>
      </c>
      <c r="DF65" s="2">
        <v>632.61962890625</v>
      </c>
      <c r="DG65" s="2">
        <v>3620.69848632813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874.60711669921898</v>
      </c>
      <c r="DP65">
        <v>0</v>
      </c>
      <c r="DQ65">
        <v>0</v>
      </c>
      <c r="DR65">
        <v>0</v>
      </c>
      <c r="DS65">
        <v>0</v>
      </c>
      <c r="DT65" s="3">
        <f>'[1]GovtExp (VDGM+VIGM)'!C64</f>
        <v>1.35842739723557E-7</v>
      </c>
      <c r="DU65" s="3">
        <f>'[1]GovtExp (VDGM+VIGM)'!D64</f>
        <v>2.5424901650694698E-6</v>
      </c>
      <c r="DV65" s="3">
        <f>'[1]GovtExp (VDGM+VIGM)'!E64</f>
        <v>1.0489945452718499E-5</v>
      </c>
      <c r="DW65" s="3">
        <f>'[1]GovtExp (VDGM+VIGM)'!F64</f>
        <v>5.8927867030433802E-7</v>
      </c>
      <c r="DX65" s="3">
        <f>'[1]GovtExp (VDGM+VIGM)'!G64</f>
        <v>1.5993879060260999E-5</v>
      </c>
      <c r="DY65" s="3">
        <f>'[1]GovtExp (VDGM+VIGM)'!H64</f>
        <v>9.77011950453743E-6</v>
      </c>
      <c r="DZ65" s="3">
        <f>'[1]GovtExp (VDGM+VIGM)'!I64</f>
        <v>3.7525172956520698E-5</v>
      </c>
      <c r="EA65" s="3">
        <f>'[1]GovtExp (VDGM+VIGM)'!J64</f>
        <v>849.32116699218795</v>
      </c>
      <c r="EB65" s="3">
        <f>'[1]GovtExp (VDGM+VIGM)'!K64</f>
        <v>2.15964382732636E-6</v>
      </c>
      <c r="EC65" s="3">
        <f>'[1]GovtExp (VDGM+VIGM)'!L64</f>
        <v>1.1497263585624799E-6</v>
      </c>
      <c r="ED65" s="3">
        <f>'[1]GovtExp (VDGM+VIGM)'!M64</f>
        <v>2.08483776077628E-4</v>
      </c>
      <c r="EE65" s="3">
        <f>'[1]GovtExp (VDGM+VIGM)'!N64</f>
        <v>1.14431406836957E-3</v>
      </c>
      <c r="EF65" s="3">
        <f>[1]Export!C64</f>
        <v>0.68616229295730602</v>
      </c>
      <c r="EG65" s="3">
        <f>[1]Export!D64</f>
        <v>9.0079517364502006</v>
      </c>
      <c r="EH65" s="3">
        <f>[1]Export!E64</f>
        <v>38.223831176757798</v>
      </c>
      <c r="EI65" s="3">
        <f>[1]Export!F64</f>
        <v>1.4847024679184</v>
      </c>
      <c r="EJ65" s="3">
        <f>[1]Export!G64</f>
        <v>69.891433715820298</v>
      </c>
      <c r="EK65" s="3">
        <f>[1]Export!H64</f>
        <v>32.309951782226598</v>
      </c>
      <c r="EL65" s="3">
        <f>[1]Export!I64</f>
        <v>157.40797424316401</v>
      </c>
      <c r="EM65" s="3">
        <f>[1]Export!J64</f>
        <v>3.0000001061125701E-6</v>
      </c>
      <c r="EN65" s="3">
        <f>[1]Export!K64</f>
        <v>9.5134811401367205</v>
      </c>
      <c r="EO65" s="3">
        <f>[1]Export!L64</f>
        <v>4.8476428985595703</v>
      </c>
      <c r="EP65" s="3">
        <f>[1]Export!M64</f>
        <v>704.19396972656295</v>
      </c>
      <c r="EQ65" s="3">
        <f>[1]Export!N64</f>
        <v>4135.341796875</v>
      </c>
      <c r="ER65" s="7">
        <f t="shared" si="1"/>
        <v>36981.19811318579</v>
      </c>
      <c r="ES65" s="3">
        <f t="shared" si="2"/>
        <v>21547.32635418564</v>
      </c>
      <c r="ET65">
        <v>13037.740614483966</v>
      </c>
      <c r="EU65" s="7">
        <f t="shared" si="3"/>
        <v>36981.198113185783</v>
      </c>
    </row>
    <row r="66" spans="1:151" x14ac:dyDescent="0.35">
      <c r="A66" s="1" t="s">
        <v>12</v>
      </c>
      <c r="B66" t="s">
        <v>23</v>
      </c>
      <c r="C66">
        <v>5.03038572787773E-5</v>
      </c>
      <c r="D66">
        <v>4.6368142648134401E-5</v>
      </c>
      <c r="E66">
        <v>5.4594922403339303E-5</v>
      </c>
      <c r="F66">
        <v>6.8877309560775798E-2</v>
      </c>
      <c r="G66">
        <v>3.9313553133979402E-4</v>
      </c>
      <c r="H66">
        <v>0.14815892279148099</v>
      </c>
      <c r="I66">
        <v>5.64097659662366E-3</v>
      </c>
      <c r="J66">
        <v>7.0333189796656404E-6</v>
      </c>
      <c r="K66">
        <v>2.9650048236362598E-4</v>
      </c>
      <c r="L66">
        <v>5.7787117839325199E-5</v>
      </c>
      <c r="M66">
        <v>2.7698575286194698E-4</v>
      </c>
      <c r="N66">
        <v>6.8164558615535498E-4</v>
      </c>
      <c r="O66">
        <v>2.8593388851731998E-3</v>
      </c>
      <c r="P66">
        <v>0.55010324716568004</v>
      </c>
      <c r="Q66">
        <v>2.1449247375130698E-2</v>
      </c>
      <c r="R66">
        <v>3.1705774745205397E-5</v>
      </c>
      <c r="S66">
        <v>1.0330798104405401E-3</v>
      </c>
      <c r="T66">
        <v>3.5311520332470498E-4</v>
      </c>
      <c r="U66">
        <v>1.60135887563229E-3</v>
      </c>
      <c r="V66">
        <v>0.31409972906112699</v>
      </c>
      <c r="W66">
        <v>1.1299774050712599E-2</v>
      </c>
      <c r="X66">
        <v>2.3670129776000999</v>
      </c>
      <c r="Y66">
        <v>0.37444403767585799</v>
      </c>
      <c r="Z66">
        <v>1.3575275079347199E-4</v>
      </c>
      <c r="AA66">
        <v>4.44306097051594E-5</v>
      </c>
      <c r="AB66">
        <v>8.0328391049988595E-5</v>
      </c>
      <c r="AC66">
        <v>5.3676380048273097E-5</v>
      </c>
      <c r="AD66">
        <v>0.330635666847229</v>
      </c>
      <c r="AE66">
        <v>3.6712322616949699E-4</v>
      </c>
      <c r="AF66">
        <v>0.129858627915382</v>
      </c>
      <c r="AG66">
        <v>9.6009075641632097E-3</v>
      </c>
      <c r="AH66">
        <v>1.4734538126504E-5</v>
      </c>
      <c r="AI66">
        <v>2.0811632275581399E-3</v>
      </c>
      <c r="AJ66">
        <v>2.1323992405086799E-3</v>
      </c>
      <c r="AK66">
        <v>4.4918879866600002E-3</v>
      </c>
      <c r="AL66">
        <v>0.29089519381523099</v>
      </c>
      <c r="AM66">
        <v>4.14955876767635E-2</v>
      </c>
      <c r="AN66">
        <v>2.01413178443909</v>
      </c>
      <c r="AO66">
        <v>0.661296546459198</v>
      </c>
      <c r="AP66">
        <v>5.25960116647184E-4</v>
      </c>
      <c r="AQ66">
        <v>1.13528699148446E-3</v>
      </c>
      <c r="AR66">
        <v>1.4825555263087199E-3</v>
      </c>
      <c r="AS66">
        <v>2.2363946773111799E-3</v>
      </c>
      <c r="AT66">
        <v>6.3313506543636296E-3</v>
      </c>
      <c r="AU66">
        <v>1.6694996505975699E-2</v>
      </c>
      <c r="AV66">
        <v>2.5693068504333501</v>
      </c>
      <c r="AW66">
        <v>0.27781292796134899</v>
      </c>
      <c r="AX66">
        <v>2.1486412151716601E-4</v>
      </c>
      <c r="AY66">
        <v>1.5066840685904E-2</v>
      </c>
      <c r="AZ66">
        <v>1.6393752768635701E-2</v>
      </c>
      <c r="BA66">
        <v>2.10035778582096E-2</v>
      </c>
      <c r="BB66">
        <v>6.1457306146621697E-2</v>
      </c>
      <c r="BC66">
        <v>0.17182047665119199</v>
      </c>
      <c r="BD66">
        <v>31.316219329833999</v>
      </c>
      <c r="BE66">
        <v>0.77227890491485596</v>
      </c>
      <c r="BF66">
        <v>2.5464207865297799E-3</v>
      </c>
      <c r="BG66">
        <v>5096.01318359375</v>
      </c>
      <c r="BH66">
        <v>2610.93579101563</v>
      </c>
      <c r="BI66">
        <v>6871.04345703125</v>
      </c>
      <c r="BJ66">
        <v>13546.2734375</v>
      </c>
      <c r="BK66">
        <v>32187.111328125</v>
      </c>
      <c r="BL66">
        <v>10037.8837890625</v>
      </c>
      <c r="BM66">
        <v>51987.5</v>
      </c>
      <c r="BN66">
        <v>2576.61840820313</v>
      </c>
      <c r="BO66">
        <v>6.0605391627177596E-4</v>
      </c>
      <c r="BP66">
        <v>6.4096954884007595E-4</v>
      </c>
      <c r="BQ66">
        <v>1.1429667938500599E-3</v>
      </c>
      <c r="BR66">
        <v>3.4401183947920799E-3</v>
      </c>
      <c r="BS66">
        <v>8.3643039688467997E-3</v>
      </c>
      <c r="BT66">
        <v>1.0997606515884399</v>
      </c>
      <c r="BU66">
        <v>0.133436754345894</v>
      </c>
      <c r="BV66">
        <v>1.40041564009152E-4</v>
      </c>
      <c r="BW66">
        <v>3.2418131013400901E-4</v>
      </c>
      <c r="BX66">
        <v>1.9016199803445499E-4</v>
      </c>
      <c r="BY66">
        <v>2.8092155116610202E-4</v>
      </c>
      <c r="BZ66">
        <v>8.7625172454863798E-4</v>
      </c>
      <c r="CA66">
        <v>2.4985196068882899E-3</v>
      </c>
      <c r="CB66">
        <v>0.87510997056961104</v>
      </c>
      <c r="CC66">
        <v>4.5745605602860503E-3</v>
      </c>
      <c r="CD66">
        <v>2.1774352717329701E-5</v>
      </c>
      <c r="CE66">
        <v>6.6284842789173098E-2</v>
      </c>
      <c r="CF66">
        <v>4.2190127074718503E-2</v>
      </c>
      <c r="CG66">
        <v>8.4920249879360199E-2</v>
      </c>
      <c r="CH66">
        <v>1.0685188770294201</v>
      </c>
      <c r="CI66">
        <v>0.84090042114257801</v>
      </c>
      <c r="CJ66">
        <v>75.565101623535199</v>
      </c>
      <c r="CK66">
        <v>3.8324604034423801</v>
      </c>
      <c r="CL66">
        <v>8.64008720964193E-3</v>
      </c>
      <c r="CM66">
        <v>0.233400419354439</v>
      </c>
      <c r="CN66">
        <v>0.31367868185043302</v>
      </c>
      <c r="CO66">
        <v>0.45098236203193698</v>
      </c>
      <c r="CP66">
        <v>21.158123016357401</v>
      </c>
      <c r="CQ66">
        <v>3.5091037750244101</v>
      </c>
      <c r="CR66">
        <v>389.01736450195301</v>
      </c>
      <c r="CS66">
        <v>39.221885681152301</v>
      </c>
      <c r="CT66">
        <v>6.0181062668561901E-2</v>
      </c>
      <c r="CU66" s="5">
        <f t="shared" si="0"/>
        <v>125493.59321164837</v>
      </c>
      <c r="CV66" s="2">
        <v>1.4718474149703999</v>
      </c>
      <c r="CW66" s="2">
        <v>9.8183612823486293</v>
      </c>
      <c r="CX66" s="2">
        <v>34.152969360351598</v>
      </c>
      <c r="CY66" s="2">
        <v>1.56166791915894</v>
      </c>
      <c r="CZ66" s="2">
        <v>124.43564605712901</v>
      </c>
      <c r="DA66" s="2">
        <v>66.198043823242202</v>
      </c>
      <c r="DB66" s="2">
        <v>777.46282958984398</v>
      </c>
      <c r="DC66" s="2">
        <v>74875.9375</v>
      </c>
      <c r="DD66" s="2">
        <v>36.809360504150398</v>
      </c>
      <c r="DE66" s="2">
        <v>10.217979431152299</v>
      </c>
      <c r="DF66" s="2">
        <v>3184.92456054688</v>
      </c>
      <c r="DG66" s="2">
        <v>15433.1865234375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38450.47265625</v>
      </c>
      <c r="DP66">
        <v>0</v>
      </c>
      <c r="DQ66">
        <v>0</v>
      </c>
      <c r="DR66">
        <v>0</v>
      </c>
      <c r="DS66">
        <v>0</v>
      </c>
      <c r="DT66" s="3">
        <f>'[1]GovtExp (VDGM+VIGM)'!C65</f>
        <v>2.0354133084765602E-5</v>
      </c>
      <c r="DU66" s="3">
        <f>'[1]GovtExp (VDGM+VIGM)'!D65</f>
        <v>1.5417672693729401E-4</v>
      </c>
      <c r="DV66" s="3">
        <f>'[1]GovtExp (VDGM+VIGM)'!E65</f>
        <v>1.0786999482661501E-3</v>
      </c>
      <c r="DW66" s="3">
        <f>'[1]GovtExp (VDGM+VIGM)'!F65</f>
        <v>3.0588937079301097E-5</v>
      </c>
      <c r="DX66" s="3">
        <f>'[1]GovtExp (VDGM+VIGM)'!G65</f>
        <v>3.1946452800184501E-3</v>
      </c>
      <c r="DY66" s="3">
        <f>'[1]GovtExp (VDGM+VIGM)'!H65</f>
        <v>8.3377026021480604E-4</v>
      </c>
      <c r="DZ66" s="3">
        <f>'[1]GovtExp (VDGM+VIGM)'!I65</f>
        <v>4.37292223796248E-3</v>
      </c>
      <c r="EA66" s="3">
        <f>'[1]GovtExp (VDGM+VIGM)'!J65</f>
        <v>65303.484375</v>
      </c>
      <c r="EB66" s="3">
        <f>'[1]GovtExp (VDGM+VIGM)'!K65</f>
        <v>6.4070278313010898E-4</v>
      </c>
      <c r="EC66" s="3">
        <f>'[1]GovtExp (VDGM+VIGM)'!L65</f>
        <v>1.14579779619817E-4</v>
      </c>
      <c r="ED66" s="3">
        <f>'[1]GovtExp (VDGM+VIGM)'!M65</f>
        <v>1.71849261969328E-2</v>
      </c>
      <c r="EE66" s="3">
        <f>'[1]GovtExp (VDGM+VIGM)'!N65</f>
        <v>0.24202425777912101</v>
      </c>
      <c r="EF66" s="3">
        <f>[1]Export!C65</f>
        <v>1.6973272562027</v>
      </c>
      <c r="EG66" s="3">
        <f>[1]Export!D65</f>
        <v>10.440468788146999</v>
      </c>
      <c r="EH66" s="3">
        <f>[1]Export!E65</f>
        <v>37.473690032958999</v>
      </c>
      <c r="EI66" s="3">
        <f>[1]Export!F65</f>
        <v>2.0349996089935298</v>
      </c>
      <c r="EJ66" s="3">
        <f>[1]Export!G65</f>
        <v>134.482986450195</v>
      </c>
      <c r="EK66" s="3">
        <f>[1]Export!H65</f>
        <v>69.180007934570298</v>
      </c>
      <c r="EL66" s="3">
        <f>[1]Export!I65</f>
        <v>810.42486572265602</v>
      </c>
      <c r="EM66" s="3">
        <f>[1]Export!J65</f>
        <v>1.59999999596039E-5</v>
      </c>
      <c r="EN66" s="3">
        <f>[1]Export!K65</f>
        <v>38.067295074462898</v>
      </c>
      <c r="EO66" s="3">
        <f>[1]Export!L65</f>
        <v>11.1175546646118</v>
      </c>
      <c r="EP66" s="3">
        <f>[1]Export!M65</f>
        <v>3281.77514648438</v>
      </c>
      <c r="EQ66" s="3">
        <f>[1]Export!N65</f>
        <v>15949.302734375</v>
      </c>
      <c r="ER66" s="7">
        <f t="shared" si="1"/>
        <v>344149.99427428131</v>
      </c>
      <c r="ES66" s="3">
        <f t="shared" si="2"/>
        <v>218656.40106263297</v>
      </c>
      <c r="ET66">
        <v>149873.97339640086</v>
      </c>
      <c r="EU66" s="7">
        <f t="shared" si="3"/>
        <v>344149.99427428131</v>
      </c>
    </row>
    <row r="67" spans="1:151" x14ac:dyDescent="0.35">
      <c r="A67" s="1" t="s">
        <v>12</v>
      </c>
      <c r="B67" t="s">
        <v>24</v>
      </c>
      <c r="C67">
        <v>9.5965141611031894E-8</v>
      </c>
      <c r="D67">
        <v>2.8580339872519299E-8</v>
      </c>
      <c r="E67">
        <v>1.6561098163947499E-6</v>
      </c>
      <c r="F67">
        <v>1.0222320270258899E-5</v>
      </c>
      <c r="G67">
        <v>2.1840614863322099E-5</v>
      </c>
      <c r="H67">
        <v>2.3885770588094601E-6</v>
      </c>
      <c r="I67">
        <v>1.08789863588754E-5</v>
      </c>
      <c r="J67">
        <v>2.12904211366549E-4</v>
      </c>
      <c r="K67">
        <v>1.0829334087247799E-6</v>
      </c>
      <c r="L67">
        <v>3.2251924153570102E-7</v>
      </c>
      <c r="M67">
        <v>1.8688624550122802E-5</v>
      </c>
      <c r="N67">
        <v>1.1535534576978501E-4</v>
      </c>
      <c r="O67">
        <v>2.4646378005854802E-4</v>
      </c>
      <c r="P67">
        <v>2.6954265194945E-5</v>
      </c>
      <c r="Q67">
        <v>1.22765588457696E-4</v>
      </c>
      <c r="R67">
        <v>2.4025503080338201E-3</v>
      </c>
      <c r="S67">
        <v>6.4509399635426201E-6</v>
      </c>
      <c r="T67">
        <v>1.9212188817618902E-6</v>
      </c>
      <c r="U67">
        <v>1.11326509795617E-4</v>
      </c>
      <c r="V67">
        <v>6.8716175155714198E-4</v>
      </c>
      <c r="W67">
        <v>1.46816321648657E-3</v>
      </c>
      <c r="X67">
        <v>1.6056420281529399E-4</v>
      </c>
      <c r="Y67">
        <v>7.3130393866449605E-4</v>
      </c>
      <c r="Z67">
        <v>1.4311783015728E-2</v>
      </c>
      <c r="AA67">
        <v>1.48442052304745E-2</v>
      </c>
      <c r="AB67">
        <v>4.42090118303895E-3</v>
      </c>
      <c r="AC67">
        <v>0.25617250800132801</v>
      </c>
      <c r="AD67">
        <v>1.58122217655182</v>
      </c>
      <c r="AE67">
        <v>3.37837839126587</v>
      </c>
      <c r="AF67">
        <v>0.36947298049926802</v>
      </c>
      <c r="AG67">
        <v>1.6827975511550901</v>
      </c>
      <c r="AH67">
        <v>32.932727813720703</v>
      </c>
      <c r="AI67">
        <v>1.72955071320757E-4</v>
      </c>
      <c r="AJ67">
        <v>5.15094798174687E-5</v>
      </c>
      <c r="AK67">
        <v>2.9847566038370102E-3</v>
      </c>
      <c r="AL67">
        <v>1.8423378467559801E-2</v>
      </c>
      <c r="AM67">
        <v>3.9362680166959797E-2</v>
      </c>
      <c r="AN67">
        <v>4.3048597872257198E-3</v>
      </c>
      <c r="AO67">
        <v>1.9606867805123301E-2</v>
      </c>
      <c r="AP67">
        <v>0.38371083140373202</v>
      </c>
      <c r="AQ67">
        <v>8.9150835265172595E-6</v>
      </c>
      <c r="AR67">
        <v>2.65509015662246E-6</v>
      </c>
      <c r="AS67">
        <v>1.5385124424938099E-4</v>
      </c>
      <c r="AT67">
        <v>9.4964524032548102E-4</v>
      </c>
      <c r="AU67">
        <v>2.0289754029363398E-3</v>
      </c>
      <c r="AV67">
        <v>2.21896858420223E-4</v>
      </c>
      <c r="AW67">
        <v>1.0106490226462501E-3</v>
      </c>
      <c r="AX67">
        <v>1.9778627902269402E-2</v>
      </c>
      <c r="AY67">
        <v>1.8340586393605901E-5</v>
      </c>
      <c r="AZ67">
        <v>5.4621932576992498E-6</v>
      </c>
      <c r="BA67">
        <v>3.1651099561713598E-4</v>
      </c>
      <c r="BB67">
        <v>1.9536609761416899E-3</v>
      </c>
      <c r="BC67">
        <v>4.1741169989108996E-3</v>
      </c>
      <c r="BD67">
        <v>4.5649806270375799E-4</v>
      </c>
      <c r="BE67">
        <v>2.0791611168533598E-3</v>
      </c>
      <c r="BF67">
        <v>4.0689650923013701E-2</v>
      </c>
      <c r="BG67">
        <v>55.4244384765625</v>
      </c>
      <c r="BH67">
        <v>13.3095607757568</v>
      </c>
      <c r="BI67">
        <v>1786.63562011719</v>
      </c>
      <c r="BJ67">
        <v>3684.52490234375</v>
      </c>
      <c r="BK67">
        <v>3326.4716796875</v>
      </c>
      <c r="BL67">
        <v>263.65597534179699</v>
      </c>
      <c r="BM67">
        <v>6568.67626953125</v>
      </c>
      <c r="BN67">
        <v>0.12812137603759799</v>
      </c>
      <c r="BO67">
        <v>1.3390613021329E-3</v>
      </c>
      <c r="BP67">
        <v>3.9879922405816598E-4</v>
      </c>
      <c r="BQ67">
        <v>2.3108728229999501E-2</v>
      </c>
      <c r="BR67">
        <v>0.142638385295868</v>
      </c>
      <c r="BS67">
        <v>0.30475568771362299</v>
      </c>
      <c r="BT67">
        <v>3.33292968571186E-2</v>
      </c>
      <c r="BU67">
        <v>0.151801258325577</v>
      </c>
      <c r="BV67">
        <v>2.9707846641540501</v>
      </c>
      <c r="BW67">
        <v>1.6086003597592901E-5</v>
      </c>
      <c r="BX67">
        <v>4.7907333282637401E-6</v>
      </c>
      <c r="BY67">
        <v>2.7760275406763001E-4</v>
      </c>
      <c r="BZ67">
        <v>1.71350000891834E-3</v>
      </c>
      <c r="CA67">
        <v>3.6609983071684798E-3</v>
      </c>
      <c r="CB67">
        <v>4.0038139559328599E-4</v>
      </c>
      <c r="CC67">
        <v>1.8235726747661801E-3</v>
      </c>
      <c r="CD67">
        <v>3.5687729716300999E-2</v>
      </c>
      <c r="CE67">
        <v>1.24662248417735E-2</v>
      </c>
      <c r="CF67">
        <v>3.7126909010112299E-3</v>
      </c>
      <c r="CG67">
        <v>0.21513473987579301</v>
      </c>
      <c r="CH67">
        <v>1.3279169797897299</v>
      </c>
      <c r="CI67">
        <v>2.8371763229370099</v>
      </c>
      <c r="CJ67">
        <v>0.31028491258621199</v>
      </c>
      <c r="CK67">
        <v>1.41322028636932</v>
      </c>
      <c r="CL67">
        <v>27.657039642333999</v>
      </c>
      <c r="CM67">
        <v>0.297801703214645</v>
      </c>
      <c r="CN67">
        <v>8.8691301643848405E-2</v>
      </c>
      <c r="CO67">
        <v>5.1392860412597701</v>
      </c>
      <c r="CP67">
        <v>31.722188949585</v>
      </c>
      <c r="CQ67">
        <v>67.776405334472699</v>
      </c>
      <c r="CR67">
        <v>7.4122986793518102</v>
      </c>
      <c r="CS67">
        <v>33.759971618652301</v>
      </c>
      <c r="CT67">
        <v>660.69030761718795</v>
      </c>
      <c r="CU67" s="5">
        <f t="shared" si="0"/>
        <v>16583.945387095158</v>
      </c>
      <c r="CV67" s="2">
        <v>4.51693122158758E-5</v>
      </c>
      <c r="CW67" s="2">
        <v>5.0972000462934396E-4</v>
      </c>
      <c r="CX67" s="2">
        <v>3.0363576952367999E-3</v>
      </c>
      <c r="CY67" s="2">
        <v>0</v>
      </c>
      <c r="CZ67" s="2">
        <v>0</v>
      </c>
      <c r="DA67" s="2">
        <v>4.1961921378970103E-3</v>
      </c>
      <c r="DB67" s="2">
        <v>8.6326301097869908E-3</v>
      </c>
      <c r="DC67" s="2">
        <v>4522.2783203125</v>
      </c>
      <c r="DD67" s="2">
        <v>0.63027542829513505</v>
      </c>
      <c r="DE67" s="2">
        <v>7.5714332051575201E-3</v>
      </c>
      <c r="DF67" s="2">
        <v>5.8676590919494602</v>
      </c>
      <c r="DG67" s="2">
        <v>140.170654296875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 s="3">
        <f>'[1]GovtExp (VDGM+VIGM)'!C66</f>
        <v>0</v>
      </c>
      <c r="DU67" s="3">
        <f>'[1]GovtExp (VDGM+VIGM)'!D66</f>
        <v>0</v>
      </c>
      <c r="DV67" s="3">
        <f>'[1]GovtExp (VDGM+VIGM)'!E66</f>
        <v>0</v>
      </c>
      <c r="DW67" s="3">
        <f>'[1]GovtExp (VDGM+VIGM)'!F66</f>
        <v>0</v>
      </c>
      <c r="DX67" s="3">
        <f>'[1]GovtExp (VDGM+VIGM)'!G66</f>
        <v>0</v>
      </c>
      <c r="DY67" s="3">
        <f>'[1]GovtExp (VDGM+VIGM)'!H66</f>
        <v>0</v>
      </c>
      <c r="DZ67" s="3">
        <f>'[1]GovtExp (VDGM+VIGM)'!I66</f>
        <v>0</v>
      </c>
      <c r="EA67" s="3">
        <f>'[1]GovtExp (VDGM+VIGM)'!J66</f>
        <v>0</v>
      </c>
      <c r="EB67" s="3">
        <f>'[1]GovtExp (VDGM+VIGM)'!K66</f>
        <v>0</v>
      </c>
      <c r="EC67" s="3">
        <f>'[1]GovtExp (VDGM+VIGM)'!L66</f>
        <v>0</v>
      </c>
      <c r="ED67" s="3">
        <f>'[1]GovtExp (VDGM+VIGM)'!M66</f>
        <v>0</v>
      </c>
      <c r="EE67" s="3">
        <f>'[1]GovtExp (VDGM+VIGM)'!N66</f>
        <v>0</v>
      </c>
      <c r="EF67" s="3">
        <f>[1]Export!C66</f>
        <v>3.0518468702211998E-4</v>
      </c>
      <c r="EG67" s="3">
        <f>[1]Export!D66</f>
        <v>3.44390352256596E-3</v>
      </c>
      <c r="EH67" s="3">
        <f>[1]Export!E66</f>
        <v>2.0515032112598398E-2</v>
      </c>
      <c r="EI67" s="3">
        <f>[1]Export!F66</f>
        <v>40.220035552978501</v>
      </c>
      <c r="EJ67" s="3">
        <f>[1]Export!G66</f>
        <v>0.46861782670021102</v>
      </c>
      <c r="EK67" s="3">
        <f>[1]Export!H66</f>
        <v>2.83514093607664E-2</v>
      </c>
      <c r="EL67" s="3">
        <f>[1]Export!I66</f>
        <v>5.8326032012701E-2</v>
      </c>
      <c r="EM67" s="3">
        <f>[1]Export!J66</f>
        <v>9.9999999747524292E-7</v>
      </c>
      <c r="EN67" s="3">
        <f>[1]Export!K66</f>
        <v>4.2584314346313503</v>
      </c>
      <c r="EO67" s="3">
        <f>[1]Export!L66</f>
        <v>5.1156092435121502E-2</v>
      </c>
      <c r="EP67" s="3">
        <f>[1]Export!M66</f>
        <v>39.644611358642599</v>
      </c>
      <c r="EQ67" s="3">
        <f>[1]Export!N66</f>
        <v>947.05755615234398</v>
      </c>
      <c r="ER67" s="7">
        <f t="shared" si="1"/>
        <v>22284.72763870667</v>
      </c>
      <c r="ES67" s="3">
        <f t="shared" si="2"/>
        <v>5700.782251611512</v>
      </c>
      <c r="ET67">
        <v>-3136.4198847231378</v>
      </c>
      <c r="EU67" s="7">
        <f t="shared" si="3"/>
        <v>22284.72763870667</v>
      </c>
    </row>
    <row r="68" spans="1:151" x14ac:dyDescent="0.35">
      <c r="A68" s="1" t="s">
        <v>13</v>
      </c>
      <c r="B68" t="s">
        <v>17</v>
      </c>
      <c r="C68">
        <v>2.1288753487169699E-3</v>
      </c>
      <c r="D68">
        <v>1.18491820799704E-8</v>
      </c>
      <c r="E68">
        <v>2.4112029001116801E-2</v>
      </c>
      <c r="F68">
        <v>1.5773779523442499E-5</v>
      </c>
      <c r="G68">
        <v>3.9522681618109302E-4</v>
      </c>
      <c r="H68">
        <v>8.1844922306118004E-7</v>
      </c>
      <c r="I68">
        <v>8.9329155161976803E-4</v>
      </c>
      <c r="J68">
        <v>1.7361377613322999E-10</v>
      </c>
      <c r="K68">
        <v>12.222373962402299</v>
      </c>
      <c r="L68">
        <v>6.4763262867927607E-2</v>
      </c>
      <c r="M68">
        <v>3.9601967334747301</v>
      </c>
      <c r="N68">
        <v>17.158472061157202</v>
      </c>
      <c r="O68">
        <v>8.91168212890625</v>
      </c>
      <c r="P68">
        <v>1.92311580758542E-3</v>
      </c>
      <c r="Q68">
        <v>0.34431540966033902</v>
      </c>
      <c r="R68">
        <v>6.0029542510164902E-6</v>
      </c>
      <c r="S68">
        <v>56.8393745422363</v>
      </c>
      <c r="T68">
        <v>0.186388313770294</v>
      </c>
      <c r="U68">
        <v>29.3300895690918</v>
      </c>
      <c r="V68">
        <v>67.247474670410199</v>
      </c>
      <c r="W68">
        <v>40.0829048156738</v>
      </c>
      <c r="X68">
        <v>1.88188918400556E-3</v>
      </c>
      <c r="Y68">
        <v>3.25073909759521</v>
      </c>
      <c r="Z68">
        <v>2.3999165932764299E-5</v>
      </c>
      <c r="AA68">
        <v>34.413623809814503</v>
      </c>
      <c r="AB68">
        <v>5.4368367195129403</v>
      </c>
      <c r="AC68">
        <v>6.4189395904540998</v>
      </c>
      <c r="AD68">
        <v>58.232994079589801</v>
      </c>
      <c r="AE68">
        <v>90.372299194335895</v>
      </c>
      <c r="AF68">
        <v>3.07230371981859E-2</v>
      </c>
      <c r="AG68">
        <v>11.7006378173828</v>
      </c>
      <c r="AH68">
        <v>3.6986931809224199E-4</v>
      </c>
      <c r="AI68">
        <v>7.5407047271728498</v>
      </c>
      <c r="AJ68">
        <v>1.25033903121948</v>
      </c>
      <c r="AK68">
        <v>5.4260792732238796</v>
      </c>
      <c r="AL68">
        <v>12.202516555786101</v>
      </c>
      <c r="AM68">
        <v>20.230131149291999</v>
      </c>
      <c r="AN68">
        <v>7.2025326080620298E-3</v>
      </c>
      <c r="AO68">
        <v>2.81533646583557</v>
      </c>
      <c r="AP68">
        <v>8.4931001765653505E-5</v>
      </c>
      <c r="AQ68">
        <v>0.38972735404968301</v>
      </c>
      <c r="AR68">
        <v>3.74239141819999E-4</v>
      </c>
      <c r="AS68">
        <v>2.71664214134216</v>
      </c>
      <c r="AT68">
        <v>0.117307864129543</v>
      </c>
      <c r="AU68">
        <v>0.101968005299568</v>
      </c>
      <c r="AV68">
        <v>1.0332831152482E-4</v>
      </c>
      <c r="AW68">
        <v>6.04904741048813E-2</v>
      </c>
      <c r="AX68">
        <v>7.6000084447969103E-8</v>
      </c>
      <c r="AY68">
        <v>4.0191016197204599</v>
      </c>
      <c r="AZ68">
        <v>1.6028966754674901E-2</v>
      </c>
      <c r="BA68">
        <v>11.912518501281699</v>
      </c>
      <c r="BB68">
        <v>15.1482639312744</v>
      </c>
      <c r="BC68">
        <v>6.9860949516296396</v>
      </c>
      <c r="BD68">
        <v>5.6004326324909904E-4</v>
      </c>
      <c r="BE68">
        <v>0.48544052243232699</v>
      </c>
      <c r="BF68">
        <v>2.0540167042781802E-6</v>
      </c>
      <c r="BG68">
        <v>116.024795532227</v>
      </c>
      <c r="BH68">
        <v>2.6244524866342499E-2</v>
      </c>
      <c r="BI68">
        <v>73.223533630371094</v>
      </c>
      <c r="BJ68">
        <v>10.3213195800781</v>
      </c>
      <c r="BK68">
        <v>27.377605438232401</v>
      </c>
      <c r="BL68">
        <v>2.6687462814152202E-3</v>
      </c>
      <c r="BM68">
        <v>7.3777494430542001</v>
      </c>
      <c r="BN68">
        <v>2.2429061573348001E-5</v>
      </c>
      <c r="BO68">
        <v>3738.52807617188</v>
      </c>
      <c r="BP68">
        <v>76.478332519531307</v>
      </c>
      <c r="BQ68">
        <v>17573.203125</v>
      </c>
      <c r="BR68">
        <v>541.52398681640602</v>
      </c>
      <c r="BS68">
        <v>1787.97985839844</v>
      </c>
      <c r="BT68">
        <v>6.74737644195557</v>
      </c>
      <c r="BU68">
        <v>734.61669921875</v>
      </c>
      <c r="BV68">
        <v>1.9153879955410999E-2</v>
      </c>
      <c r="BW68">
        <v>29.6667385101318</v>
      </c>
      <c r="BX68">
        <v>1.5058064460754399</v>
      </c>
      <c r="BY68">
        <v>9.5221843719482404</v>
      </c>
      <c r="BZ68">
        <v>10.288987159729</v>
      </c>
      <c r="CA68">
        <v>26.700511932373001</v>
      </c>
      <c r="CB68">
        <v>9.1144414618611301E-3</v>
      </c>
      <c r="CC68">
        <v>4.4130721092224103</v>
      </c>
      <c r="CD68">
        <v>1.05964652902912E-4</v>
      </c>
      <c r="CE68">
        <v>959.38665771484398</v>
      </c>
      <c r="CF68">
        <v>0.34483990073204002</v>
      </c>
      <c r="CG68">
        <v>531.142822265625</v>
      </c>
      <c r="CH68">
        <v>100.17741394043</v>
      </c>
      <c r="CI68">
        <v>231.21025085449199</v>
      </c>
      <c r="CJ68">
        <v>0.86594378948211703</v>
      </c>
      <c r="CK68">
        <v>82.147499084472699</v>
      </c>
      <c r="CL68">
        <v>3.1094459700398098E-4</v>
      </c>
      <c r="CM68">
        <v>1818.05200195313</v>
      </c>
      <c r="CN68">
        <v>9.43853664398193</v>
      </c>
      <c r="CO68">
        <v>1907.70739746094</v>
      </c>
      <c r="CP68">
        <v>331.65393066406301</v>
      </c>
      <c r="CQ68">
        <v>610.39660644531295</v>
      </c>
      <c r="CR68">
        <v>0.80256915092468295</v>
      </c>
      <c r="CS68">
        <v>122.77350616455099</v>
      </c>
      <c r="CT68">
        <v>9.15903074201196E-4</v>
      </c>
      <c r="CU68" s="5">
        <f t="shared" si="0"/>
        <v>32019.321870045165</v>
      </c>
      <c r="CV68" s="2">
        <v>1.52379856444895E-4</v>
      </c>
      <c r="CW68" s="2">
        <v>11.3742351531982</v>
      </c>
      <c r="CX68" s="2">
        <v>5.82137107849121</v>
      </c>
      <c r="CY68" s="2">
        <v>3.2998905181884801</v>
      </c>
      <c r="CZ68" s="2">
        <v>8.0491781234741193</v>
      </c>
      <c r="DA68" s="2">
        <v>0.89427793025970503</v>
      </c>
      <c r="DB68" s="2">
        <v>1.2936098575592001</v>
      </c>
      <c r="DC68" s="2">
        <v>105.865112304688</v>
      </c>
      <c r="DD68" s="2">
        <v>17270.341796875</v>
      </c>
      <c r="DE68" s="2">
        <v>23.277626037597699</v>
      </c>
      <c r="DF68" s="2">
        <v>403.654296875</v>
      </c>
      <c r="DG68" s="2">
        <v>3318.19018554688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187.3974609375</v>
      </c>
      <c r="DQ68">
        <v>0</v>
      </c>
      <c r="DR68">
        <v>0</v>
      </c>
      <c r="DS68">
        <v>0</v>
      </c>
      <c r="DT68" s="3">
        <f>'[1]GovtExp (VDGM+VIGM)'!C67</f>
        <v>8.2602036854950701E-7</v>
      </c>
      <c r="DU68" s="3">
        <f>'[1]GovtExp (VDGM+VIGM)'!D67</f>
        <v>0.21159476041793801</v>
      </c>
      <c r="DV68" s="3">
        <f>'[1]GovtExp (VDGM+VIGM)'!E67</f>
        <v>0.72816234827041604</v>
      </c>
      <c r="DW68" s="3">
        <f>'[1]GovtExp (VDGM+VIGM)'!F67</f>
        <v>7.4065245687961606E-2</v>
      </c>
      <c r="DX68" s="3">
        <f>'[1]GovtExp (VDGM+VIGM)'!G67</f>
        <v>0.106853850185871</v>
      </c>
      <c r="DY68" s="3">
        <f>'[1]GovtExp (VDGM+VIGM)'!H67</f>
        <v>7.0879504084587097E-2</v>
      </c>
      <c r="DZ68" s="3">
        <f>'[1]GovtExp (VDGM+VIGM)'!I67</f>
        <v>8.8666044175624806E-2</v>
      </c>
      <c r="EA68" s="3">
        <f>'[1]GovtExp (VDGM+VIGM)'!J67</f>
        <v>1.41911768913269</v>
      </c>
      <c r="EB68" s="3">
        <f>'[1]GovtExp (VDGM+VIGM)'!K67</f>
        <v>222.14500427246099</v>
      </c>
      <c r="EC68" s="3">
        <f>'[1]GovtExp (VDGM+VIGM)'!L67</f>
        <v>0.38697236776351901</v>
      </c>
      <c r="ED68" s="3">
        <f>'[1]GovtExp (VDGM+VIGM)'!M67</f>
        <v>3.36332011222839</v>
      </c>
      <c r="EE68" s="3">
        <f>'[1]GovtExp (VDGM+VIGM)'!N67</f>
        <v>53.698837280273402</v>
      </c>
      <c r="EF68" s="3">
        <f>[1]Export!C67</f>
        <v>2.6977265253663101E-2</v>
      </c>
      <c r="EG68" s="3">
        <f>[1]Export!D67</f>
        <v>48.552001953125</v>
      </c>
      <c r="EH68" s="3">
        <f>[1]Export!E67</f>
        <v>192.46200561523401</v>
      </c>
      <c r="EI68" s="3">
        <f>[1]Export!F67</f>
        <v>184.73074340820301</v>
      </c>
      <c r="EJ68" s="3">
        <f>[1]Export!G67</f>
        <v>52.688854217529297</v>
      </c>
      <c r="EK68" s="3">
        <f>[1]Export!H67</f>
        <v>3.9183011054992698</v>
      </c>
      <c r="EL68" s="3">
        <f>[1]Export!I67</f>
        <v>38.520389556884801</v>
      </c>
      <c r="EM68" s="3">
        <f>[1]Export!J67</f>
        <v>284.68258666992199</v>
      </c>
      <c r="EN68" s="3">
        <f>[1]Export!K67</f>
        <v>1.40000001920271E-5</v>
      </c>
      <c r="EO68" s="3">
        <f>[1]Export!L67</f>
        <v>97.538291931152301</v>
      </c>
      <c r="EP68" s="3">
        <f>[1]Export!M67</f>
        <v>2020.23046875</v>
      </c>
      <c r="EQ68" s="3">
        <f>[1]Export!N67</f>
        <v>7015.3212890625</v>
      </c>
      <c r="ER68" s="7">
        <f t="shared" si="1"/>
        <v>63579.746461498871</v>
      </c>
      <c r="ES68" s="3">
        <f t="shared" si="2"/>
        <v>31560.424591453699</v>
      </c>
      <c r="ET68">
        <v>10974.422571409563</v>
      </c>
      <c r="EU68" s="7">
        <f t="shared" si="3"/>
        <v>63579.746461498864</v>
      </c>
    </row>
    <row r="69" spans="1:151" x14ac:dyDescent="0.35">
      <c r="A69" s="1" t="s">
        <v>13</v>
      </c>
      <c r="B69" t="s">
        <v>18</v>
      </c>
      <c r="C69">
        <v>8.3416921370371697E-8</v>
      </c>
      <c r="D69">
        <v>6.1166741943452494E-5</v>
      </c>
      <c r="E69">
        <v>4.4182463170727701E-5</v>
      </c>
      <c r="F69">
        <v>1.1354217529296899</v>
      </c>
      <c r="G69">
        <v>2.5279907276853899E-5</v>
      </c>
      <c r="H69">
        <v>3.0508179094113101E-8</v>
      </c>
      <c r="I69">
        <v>7.1919552283361598E-4</v>
      </c>
      <c r="J69">
        <v>1.5413972960232101E-6</v>
      </c>
      <c r="K69">
        <v>1.17181958630681E-2</v>
      </c>
      <c r="L69">
        <v>0.34591242671012901</v>
      </c>
      <c r="M69">
        <v>2.4923328310251201E-2</v>
      </c>
      <c r="N69">
        <v>1.16498422622681</v>
      </c>
      <c r="O69">
        <v>0.227684155106544</v>
      </c>
      <c r="P69">
        <v>2.65347631648183E-3</v>
      </c>
      <c r="Q69">
        <v>0.463922739028931</v>
      </c>
      <c r="R69">
        <v>8.97736928891391E-4</v>
      </c>
      <c r="S69">
        <v>0.17368246614933</v>
      </c>
      <c r="T69">
        <v>0.53901690244674705</v>
      </c>
      <c r="U69">
        <v>4.9485607147216797</v>
      </c>
      <c r="V69">
        <v>50.573574066162102</v>
      </c>
      <c r="W69">
        <v>11.7880611419678</v>
      </c>
      <c r="X69">
        <v>0.15327993035316501</v>
      </c>
      <c r="Y69">
        <v>4.8933253288268999</v>
      </c>
      <c r="Z69">
        <v>62.910076141357401</v>
      </c>
      <c r="AA69">
        <v>0.212389752268791</v>
      </c>
      <c r="AB69">
        <v>6.2665867805481001</v>
      </c>
      <c r="AC69">
        <v>0.45472472906112699</v>
      </c>
      <c r="AD69">
        <v>21.136785507202099</v>
      </c>
      <c r="AE69">
        <v>4.1322283744812003</v>
      </c>
      <c r="AF69">
        <v>4.81682047247887E-2</v>
      </c>
      <c r="AG69">
        <v>8.4072027206420898</v>
      </c>
      <c r="AH69">
        <v>5.74064031243324E-2</v>
      </c>
      <c r="AI69">
        <v>7.4905641376972198E-2</v>
      </c>
      <c r="AJ69">
        <v>2.2058558464050302</v>
      </c>
      <c r="AK69">
        <v>0.164608970284462</v>
      </c>
      <c r="AL69">
        <v>7.4852204322814897</v>
      </c>
      <c r="AM69">
        <v>1.46513879299164</v>
      </c>
      <c r="AN69">
        <v>1.7093395814299601E-2</v>
      </c>
      <c r="AO69">
        <v>2.9632186889648402</v>
      </c>
      <c r="AP69">
        <v>7.8437685966491699E-2</v>
      </c>
      <c r="AQ69">
        <v>1.0895778425037901E-2</v>
      </c>
      <c r="AR69">
        <v>0.32163527607917802</v>
      </c>
      <c r="AS69">
        <v>2.31741387397051E-2</v>
      </c>
      <c r="AT69">
        <v>1.0832222700119001</v>
      </c>
      <c r="AU69">
        <v>0.211704611778259</v>
      </c>
      <c r="AV69">
        <v>2.46724765747786E-3</v>
      </c>
      <c r="AW69">
        <v>0.43136328458786</v>
      </c>
      <c r="AX69">
        <v>8.3473115228116501E-4</v>
      </c>
      <c r="AY69">
        <v>9.9702598527073895E-3</v>
      </c>
      <c r="AZ69">
        <v>0.29431465268135099</v>
      </c>
      <c r="BA69">
        <v>2.1205659955739999E-2</v>
      </c>
      <c r="BB69">
        <v>0.99121022224426303</v>
      </c>
      <c r="BC69">
        <v>0.19372181594371801</v>
      </c>
      <c r="BD69">
        <v>2.2576723713427799E-3</v>
      </c>
      <c r="BE69">
        <v>0.39472207427024802</v>
      </c>
      <c r="BF69">
        <v>7.6382665429264296E-4</v>
      </c>
      <c r="BG69">
        <v>0.26472830772399902</v>
      </c>
      <c r="BH69">
        <v>7.8144974708557102</v>
      </c>
      <c r="BI69">
        <v>0.56313329935073897</v>
      </c>
      <c r="BJ69">
        <v>26.319026947021499</v>
      </c>
      <c r="BK69">
        <v>5.1438183784484899</v>
      </c>
      <c r="BL69">
        <v>5.99473714828491E-2</v>
      </c>
      <c r="BM69">
        <v>10.480543136596699</v>
      </c>
      <c r="BN69">
        <v>2.1448109298944501E-2</v>
      </c>
      <c r="BO69">
        <v>12.435421943664601</v>
      </c>
      <c r="BP69">
        <v>159.02847290039099</v>
      </c>
      <c r="BQ69">
        <v>123.49179077148401</v>
      </c>
      <c r="BR69">
        <v>5804.23828125</v>
      </c>
      <c r="BS69">
        <v>441.02737426757801</v>
      </c>
      <c r="BT69">
        <v>5.3658041954040501</v>
      </c>
      <c r="BU69">
        <v>515.69207763671898</v>
      </c>
      <c r="BV69">
        <v>1063.81811523438</v>
      </c>
      <c r="BW69">
        <v>1.9158236682415002E-2</v>
      </c>
      <c r="BX69">
        <v>0.56554150581359897</v>
      </c>
      <c r="BY69">
        <v>4.0769957005977603E-2</v>
      </c>
      <c r="BZ69">
        <v>1.9063264131546001</v>
      </c>
      <c r="CA69">
        <v>0.37224772572517401</v>
      </c>
      <c r="CB69">
        <v>4.3381983414292301E-3</v>
      </c>
      <c r="CC69">
        <v>0.758503258228302</v>
      </c>
      <c r="CD69">
        <v>1.8903588643297601E-3</v>
      </c>
      <c r="CE69">
        <v>0.45104646682739302</v>
      </c>
      <c r="CF69">
        <v>13.3144073486328</v>
      </c>
      <c r="CG69">
        <v>0.95947617292404197</v>
      </c>
      <c r="CH69">
        <v>44.844375610351598</v>
      </c>
      <c r="CI69">
        <v>8.7640905380249006</v>
      </c>
      <c r="CJ69">
        <v>0.102138966321945</v>
      </c>
      <c r="CK69">
        <v>17.8568439483643</v>
      </c>
      <c r="CL69">
        <v>3.6610256880521802E-2</v>
      </c>
      <c r="CM69">
        <v>2.048583984375</v>
      </c>
      <c r="CN69">
        <v>56.664779663085902</v>
      </c>
      <c r="CO69">
        <v>8.1770820617675799</v>
      </c>
      <c r="CP69">
        <v>233.55647277832</v>
      </c>
      <c r="CQ69">
        <v>46.795703887939503</v>
      </c>
      <c r="CR69">
        <v>0.55853796005249001</v>
      </c>
      <c r="CS69">
        <v>79.478019714355497</v>
      </c>
      <c r="CT69">
        <v>52.706584930419901</v>
      </c>
      <c r="CU69" s="5">
        <f t="shared" ref="CU69:CU99" si="4">SUM(C69:CT69)</f>
        <v>8944.2699928207658</v>
      </c>
      <c r="CV69" s="2">
        <v>0</v>
      </c>
      <c r="CW69" s="2">
        <v>3.1071822158992299E-3</v>
      </c>
      <c r="CX69" s="2">
        <v>4.6162467002868697</v>
      </c>
      <c r="CY69" s="2">
        <v>0.60582876205444303</v>
      </c>
      <c r="CZ69" s="2">
        <v>0.78672814369201705</v>
      </c>
      <c r="DA69" s="2">
        <v>3.5422309301793601E-3</v>
      </c>
      <c r="DB69" s="2">
        <v>3.0807233415543998E-3</v>
      </c>
      <c r="DC69" s="2">
        <v>0.11063019186258299</v>
      </c>
      <c r="DD69" s="2">
        <v>174.55989074707</v>
      </c>
      <c r="DE69" s="2">
        <v>3.62616102211177E-3</v>
      </c>
      <c r="DF69" s="2">
        <v>0.32798293232917802</v>
      </c>
      <c r="DG69" s="2">
        <v>9.3157997131347692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18.9312419891357</v>
      </c>
      <c r="DQ69">
        <v>0</v>
      </c>
      <c r="DR69">
        <v>0</v>
      </c>
      <c r="DS69">
        <v>0</v>
      </c>
      <c r="DT69" s="3">
        <f>'[1]GovtExp (VDGM+VIGM)'!C68</f>
        <v>0</v>
      </c>
      <c r="DU69" s="3">
        <f>'[1]GovtExp (VDGM+VIGM)'!D68</f>
        <v>0.119716681540012</v>
      </c>
      <c r="DV69" s="3">
        <f>'[1]GovtExp (VDGM+VIGM)'!E68</f>
        <v>0.12108459323644601</v>
      </c>
      <c r="DW69" s="3">
        <f>'[1]GovtExp (VDGM+VIGM)'!F68</f>
        <v>0.126171454787254</v>
      </c>
      <c r="DX69" s="3">
        <f>'[1]GovtExp (VDGM+VIGM)'!G68</f>
        <v>0.12544564902782401</v>
      </c>
      <c r="DY69" s="3">
        <f>'[1]GovtExp (VDGM+VIGM)'!H68</f>
        <v>0.11927357316017199</v>
      </c>
      <c r="DZ69" s="3">
        <f>'[1]GovtExp (VDGM+VIGM)'!I68</f>
        <v>0.118974432349205</v>
      </c>
      <c r="EA69" s="3">
        <f>'[1]GovtExp (VDGM+VIGM)'!J68</f>
        <v>0.12625053524971</v>
      </c>
      <c r="EB69" s="3">
        <f>'[1]GovtExp (VDGM+VIGM)'!K68</f>
        <v>46.066234588622997</v>
      </c>
      <c r="EC69" s="3">
        <f>'[1]GovtExp (VDGM+VIGM)'!L68</f>
        <v>0.122388288378716</v>
      </c>
      <c r="ED69" s="3">
        <f>'[1]GovtExp (VDGM+VIGM)'!M68</f>
        <v>0.67329108715057395</v>
      </c>
      <c r="EE69" s="3">
        <f>'[1]GovtExp (VDGM+VIGM)'!N68</f>
        <v>4.8047938346862802</v>
      </c>
      <c r="EF69" s="3">
        <f>[1]Export!C68</f>
        <v>1.0834262371063199</v>
      </c>
      <c r="EG69" s="3">
        <f>[1]Export!D68</f>
        <v>2.29248094558716</v>
      </c>
      <c r="EH69" s="3">
        <f>[1]Export!E68</f>
        <v>127.174514770508</v>
      </c>
      <c r="EI69" s="3">
        <f>[1]Export!F68</f>
        <v>36.906723022460902</v>
      </c>
      <c r="EJ69" s="3">
        <f>[1]Export!G68</f>
        <v>13.9170570373535</v>
      </c>
      <c r="EK69" s="3">
        <f>[1]Export!H68</f>
        <v>1.7280144691467301</v>
      </c>
      <c r="EL69" s="3">
        <f>[1]Export!I68</f>
        <v>1.8114209175109901</v>
      </c>
      <c r="EM69" s="3">
        <f>[1]Export!J68</f>
        <v>43.259597778320298</v>
      </c>
      <c r="EN69" s="3">
        <f>[1]Export!K68</f>
        <v>3.99999998990097E-6</v>
      </c>
      <c r="EO69" s="3">
        <f>[1]Export!L68</f>
        <v>3.5469436645507799</v>
      </c>
      <c r="EP69" s="3">
        <f>[1]Export!M68</f>
        <v>73.146659851074205</v>
      </c>
      <c r="EQ69" s="3">
        <f>[1]Export!N68</f>
        <v>449.32913208007801</v>
      </c>
      <c r="ER69" s="7">
        <f t="shared" ref="ER69:ER99" si="5">SUM(C69:EQ69)-CU69</f>
        <v>9960.2572977897289</v>
      </c>
      <c r="ES69" s="3">
        <f t="shared" ref="ES69:ES99" si="6">SUM(CV69:EQ69)</f>
        <v>1015.9873049689613</v>
      </c>
      <c r="ET69">
        <v>-3007.3533692967121</v>
      </c>
      <c r="EU69" s="7">
        <f t="shared" ref="EU69:EU99" si="7">ES69+CU69</f>
        <v>9960.2572977897271</v>
      </c>
    </row>
    <row r="70" spans="1:151" x14ac:dyDescent="0.35">
      <c r="A70" s="1" t="s">
        <v>13</v>
      </c>
      <c r="B70" t="s">
        <v>19</v>
      </c>
      <c r="C70">
        <v>6.2065235397312804E-5</v>
      </c>
      <c r="D70">
        <v>1.44323848871863E-7</v>
      </c>
      <c r="E70">
        <v>1.07118248706684E-4</v>
      </c>
      <c r="F70">
        <v>7.7497804795712E-7</v>
      </c>
      <c r="G70">
        <v>3.50203640664404E-6</v>
      </c>
      <c r="H70">
        <v>5.0173351695548303E-8</v>
      </c>
      <c r="I70">
        <v>2.21684294956503E-5</v>
      </c>
      <c r="J70">
        <v>1.30248756224915E-9</v>
      </c>
      <c r="K70">
        <v>0.172809883952141</v>
      </c>
      <c r="L70">
        <v>3.3270067069679499E-3</v>
      </c>
      <c r="M70">
        <v>3.44020700454712</v>
      </c>
      <c r="N70">
        <v>5.7892624288797399E-2</v>
      </c>
      <c r="O70">
        <v>3.7886921316385297E-2</v>
      </c>
      <c r="P70">
        <v>1.72256515361369E-3</v>
      </c>
      <c r="Q70">
        <v>0.32413071393966703</v>
      </c>
      <c r="R70">
        <v>1.7555975355207901E-3</v>
      </c>
      <c r="S70">
        <v>63.791881561279297</v>
      </c>
      <c r="T70">
        <v>6.7336656153202099E-2</v>
      </c>
      <c r="U70">
        <v>107.60345458984401</v>
      </c>
      <c r="V70">
        <v>0.88699996471404996</v>
      </c>
      <c r="W70">
        <v>2.3983564376831099</v>
      </c>
      <c r="X70">
        <v>4.5296661555767101E-2</v>
      </c>
      <c r="Y70">
        <v>18.662584304809599</v>
      </c>
      <c r="Z70">
        <v>5.3127049468457699E-3</v>
      </c>
      <c r="AA70">
        <v>3.46429371833801</v>
      </c>
      <c r="AB70">
        <v>4.0800850838422801E-3</v>
      </c>
      <c r="AC70">
        <v>6.4100837707519496</v>
      </c>
      <c r="AD70">
        <v>5.7763952761888497E-2</v>
      </c>
      <c r="AE70">
        <v>0.134839922189713</v>
      </c>
      <c r="AF70">
        <v>2.5958314072340701E-3</v>
      </c>
      <c r="AG70">
        <v>1.0551338195800799</v>
      </c>
      <c r="AH70">
        <v>4.8878754023462501E-4</v>
      </c>
      <c r="AI70">
        <v>59.899738311767599</v>
      </c>
      <c r="AJ70">
        <v>5.7520885020494503E-2</v>
      </c>
      <c r="AK70">
        <v>94.889373779296903</v>
      </c>
      <c r="AL70">
        <v>0.72110074758529696</v>
      </c>
      <c r="AM70">
        <v>2.2059619426727299</v>
      </c>
      <c r="AN70">
        <v>3.9101801812648801E-2</v>
      </c>
      <c r="AO70">
        <v>17.012363433837901</v>
      </c>
      <c r="AP70">
        <v>1.25648803077638E-3</v>
      </c>
      <c r="AQ70">
        <v>2.46021676063538</v>
      </c>
      <c r="AR70">
        <v>7.8651318326592393E-3</v>
      </c>
      <c r="AS70">
        <v>5.2670040130615199</v>
      </c>
      <c r="AT70">
        <v>6.3579246401786804E-2</v>
      </c>
      <c r="AU70">
        <v>0.14499484002590199</v>
      </c>
      <c r="AV70">
        <v>5.6329830549657301E-3</v>
      </c>
      <c r="AW70">
        <v>1.0339555740356401</v>
      </c>
      <c r="AX70">
        <v>3.2177416142076302E-3</v>
      </c>
      <c r="AY70">
        <v>87.970779418945298</v>
      </c>
      <c r="AZ70">
        <v>8.4981575608253507E-2</v>
      </c>
      <c r="BA70">
        <v>139.86253356933599</v>
      </c>
      <c r="BB70">
        <v>1.06636261940002</v>
      </c>
      <c r="BC70">
        <v>3.2487034797668501</v>
      </c>
      <c r="BD70">
        <v>5.7631082832813298E-2</v>
      </c>
      <c r="BE70">
        <v>25.037513732910199</v>
      </c>
      <c r="BF70">
        <v>2.0076166838407499E-3</v>
      </c>
      <c r="BG70">
        <v>135.30474853515599</v>
      </c>
      <c r="BH70">
        <v>0.12908472120761899</v>
      </c>
      <c r="BI70">
        <v>214.24754333496099</v>
      </c>
      <c r="BJ70">
        <v>1.62834131717682</v>
      </c>
      <c r="BK70">
        <v>4.9598360061645499</v>
      </c>
      <c r="BL70">
        <v>8.8239125907421098E-2</v>
      </c>
      <c r="BM70">
        <v>38.378715515136697</v>
      </c>
      <c r="BN70">
        <v>2.8398167341947599E-3</v>
      </c>
      <c r="BO70">
        <v>2694.42529296875</v>
      </c>
      <c r="BP70">
        <v>12.2828226089478</v>
      </c>
      <c r="BQ70">
        <v>4979.7451171875</v>
      </c>
      <c r="BR70">
        <v>84.447402954101605</v>
      </c>
      <c r="BS70">
        <v>191.59483337402301</v>
      </c>
      <c r="BT70">
        <v>4.6566843986511204</v>
      </c>
      <c r="BU70">
        <v>1135.9677734375</v>
      </c>
      <c r="BV70">
        <v>2.4935779571533199</v>
      </c>
      <c r="BW70">
        <v>0.21579077839851399</v>
      </c>
      <c r="BX70">
        <v>3.5633571678772601E-4</v>
      </c>
      <c r="BY70">
        <v>0.38199901580810502</v>
      </c>
      <c r="BZ70">
        <v>2.7429203037172599E-3</v>
      </c>
      <c r="CA70">
        <v>1.05664115399122E-2</v>
      </c>
      <c r="CB70">
        <v>1.5782304399181201E-4</v>
      </c>
      <c r="CC70">
        <v>7.0408768951892894E-2</v>
      </c>
      <c r="CD70">
        <v>5.3513263083004901E-6</v>
      </c>
      <c r="CE70">
        <v>393.10098266601602</v>
      </c>
      <c r="CF70">
        <v>0.60074067115783703</v>
      </c>
      <c r="CG70">
        <v>695.52087402343795</v>
      </c>
      <c r="CH70">
        <v>5.9545102119445801</v>
      </c>
      <c r="CI70">
        <v>17.479219436645501</v>
      </c>
      <c r="CJ70">
        <v>0.33587998151779203</v>
      </c>
      <c r="CK70">
        <v>125.66408538818401</v>
      </c>
      <c r="CL70">
        <v>6.7250289022922502E-2</v>
      </c>
      <c r="CM70">
        <v>823.77978515625</v>
      </c>
      <c r="CN70">
        <v>10.506595611572299</v>
      </c>
      <c r="CO70">
        <v>2930.34326171875</v>
      </c>
      <c r="CP70">
        <v>67.421806335449205</v>
      </c>
      <c r="CQ70">
        <v>273.30892944335898</v>
      </c>
      <c r="CR70">
        <v>2.41712546348572</v>
      </c>
      <c r="CS70">
        <v>834.79962158203102</v>
      </c>
      <c r="CT70">
        <v>0.72512954473495495</v>
      </c>
      <c r="CU70" s="5">
        <f t="shared" si="4"/>
        <v>16332.834505874695</v>
      </c>
      <c r="CV70" s="2">
        <v>2.38055636145873E-5</v>
      </c>
      <c r="CW70" s="2">
        <v>2.5817942619323699</v>
      </c>
      <c r="CX70" s="2">
        <v>295.91055297851602</v>
      </c>
      <c r="CY70" s="2">
        <v>4.8490557670593297</v>
      </c>
      <c r="CZ70" s="2">
        <v>759.35791015625</v>
      </c>
      <c r="DA70" s="2">
        <v>82.693878173828097</v>
      </c>
      <c r="DB70" s="2">
        <v>320.655029296875</v>
      </c>
      <c r="DC70" s="2">
        <v>569.46008300781295</v>
      </c>
      <c r="DD70" s="2">
        <v>25307.876953125</v>
      </c>
      <c r="DE70" s="2">
        <v>5.3418440818786603</v>
      </c>
      <c r="DF70" s="2">
        <v>1076.890625</v>
      </c>
      <c r="DG70" s="2">
        <v>5872.91357421875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0.34737512469291698</v>
      </c>
      <c r="DQ70">
        <v>0</v>
      </c>
      <c r="DR70">
        <v>0</v>
      </c>
      <c r="DS70">
        <v>0</v>
      </c>
      <c r="DT70" s="3">
        <f>'[1]GovtExp (VDGM+VIGM)'!C69</f>
        <v>4.6615059902388496E-12</v>
      </c>
      <c r="DU70" s="3">
        <f>'[1]GovtExp (VDGM+VIGM)'!D69</f>
        <v>5.8989338867832002E-5</v>
      </c>
      <c r="DV70" s="3">
        <f>'[1]GovtExp (VDGM+VIGM)'!E69</f>
        <v>0.189026474952698</v>
      </c>
      <c r="DW70" s="3">
        <f>'[1]GovtExp (VDGM+VIGM)'!F69</f>
        <v>3.4867625217884801E-3</v>
      </c>
      <c r="DX70" s="3">
        <f>'[1]GovtExp (VDGM+VIGM)'!G69</f>
        <v>0.57900047302246105</v>
      </c>
      <c r="DY70" s="3">
        <f>'[1]GovtExp (VDGM+VIGM)'!H69</f>
        <v>4.2477186769247097E-2</v>
      </c>
      <c r="DZ70" s="3">
        <f>'[1]GovtExp (VDGM+VIGM)'!I69</f>
        <v>6.9468140602111803E-2</v>
      </c>
      <c r="EA70" s="3">
        <f>'[1]GovtExp (VDGM+VIGM)'!J69</f>
        <v>0.20264665782451599</v>
      </c>
      <c r="EB70" s="3">
        <f>'[1]GovtExp (VDGM+VIGM)'!K69</f>
        <v>18.0453987121582</v>
      </c>
      <c r="EC70" s="3">
        <f>'[1]GovtExp (VDGM+VIGM)'!L69</f>
        <v>3.1047551892697798E-3</v>
      </c>
      <c r="ED70" s="3">
        <f>'[1]GovtExp (VDGM+VIGM)'!M69</f>
        <v>0.46950072050094599</v>
      </c>
      <c r="EE70" s="3">
        <f>'[1]GovtExp (VDGM+VIGM)'!N69</f>
        <v>3.78072166442871</v>
      </c>
      <c r="EF70" s="3">
        <f>[1]Export!C69</f>
        <v>2.32113161473535E-4</v>
      </c>
      <c r="EG70" s="3">
        <f>[1]Export!D69</f>
        <v>5.8478918075561497</v>
      </c>
      <c r="EH70" s="3">
        <f>[1]Export!E69</f>
        <v>442.72207641601602</v>
      </c>
      <c r="EI70" s="3">
        <f>[1]Export!F69</f>
        <v>14.165479660034199</v>
      </c>
      <c r="EJ70" s="3">
        <f>[1]Export!G69</f>
        <v>858.60601806640602</v>
      </c>
      <c r="EK70" s="3">
        <f>[1]Export!H69</f>
        <v>79.729675292968807</v>
      </c>
      <c r="EL70" s="3">
        <f>[1]Export!I69</f>
        <v>445.53372192382801</v>
      </c>
      <c r="EM70" s="3">
        <f>[1]Export!J69</f>
        <v>856.68902587890602</v>
      </c>
      <c r="EN70" s="3">
        <f>[1]Export!K69</f>
        <v>7.99999997980194E-6</v>
      </c>
      <c r="EO70" s="3">
        <f>[1]Export!L69</f>
        <v>5.7879366874694798</v>
      </c>
      <c r="EP70" s="3">
        <f>[1]Export!M69</f>
        <v>1994.09765625</v>
      </c>
      <c r="EQ70" s="3">
        <f>[1]Export!N69</f>
        <v>9453.08984375</v>
      </c>
      <c r="ER70" s="7">
        <f t="shared" si="5"/>
        <v>64811.367661256503</v>
      </c>
      <c r="ES70" s="3">
        <f t="shared" si="6"/>
        <v>48478.533155381825</v>
      </c>
      <c r="ET70">
        <v>38163.287969134501</v>
      </c>
      <c r="EU70" s="7">
        <f t="shared" si="7"/>
        <v>64811.367661256518</v>
      </c>
    </row>
    <row r="71" spans="1:151" x14ac:dyDescent="0.35">
      <c r="A71" s="1" t="s">
        <v>13</v>
      </c>
      <c r="B71" t="s">
        <v>20</v>
      </c>
      <c r="C71">
        <v>0.98942446708679199</v>
      </c>
      <c r="D71">
        <v>0.16353157162666301</v>
      </c>
      <c r="E71">
        <v>0.26017406582832298</v>
      </c>
      <c r="F71">
        <v>5.1809678077697798</v>
      </c>
      <c r="G71">
        <v>3.08335208892822</v>
      </c>
      <c r="H71">
        <v>4.8131555318832397E-2</v>
      </c>
      <c r="I71">
        <v>0.59994256496429399</v>
      </c>
      <c r="J71">
        <v>9.5124337822198902E-3</v>
      </c>
      <c r="K71">
        <v>1.5973538160324099</v>
      </c>
      <c r="L71">
        <v>2.66145896911621</v>
      </c>
      <c r="M71">
        <v>4.3222398757934597</v>
      </c>
      <c r="N71">
        <v>13.684425354003899</v>
      </c>
      <c r="O71">
        <v>20.770389556884801</v>
      </c>
      <c r="P71">
        <v>9.2669293284416199E-2</v>
      </c>
      <c r="Q71">
        <v>11.5785055160522</v>
      </c>
      <c r="R71">
        <v>3.9026790764182802E-3</v>
      </c>
      <c r="S71">
        <v>48.121860504150398</v>
      </c>
      <c r="T71">
        <v>14.871823310852101</v>
      </c>
      <c r="U71">
        <v>71.088325500488295</v>
      </c>
      <c r="V71">
        <v>369.16168212890602</v>
      </c>
      <c r="W71">
        <v>324.39123535156301</v>
      </c>
      <c r="X71">
        <v>27.2501831054688</v>
      </c>
      <c r="Y71">
        <v>168.46324157714801</v>
      </c>
      <c r="Z71">
        <v>5.1363983154296902</v>
      </c>
      <c r="AA71">
        <v>4.2667336463928196</v>
      </c>
      <c r="AB71">
        <v>2.6218559741973899</v>
      </c>
      <c r="AC71">
        <v>3.7324578762054399</v>
      </c>
      <c r="AD71">
        <v>29.445714950561499</v>
      </c>
      <c r="AE71">
        <v>32.627212524414098</v>
      </c>
      <c r="AF71">
        <v>0.28414544463157698</v>
      </c>
      <c r="AG71">
        <v>14.6132364273071</v>
      </c>
      <c r="AH71">
        <v>0.178832963109016</v>
      </c>
      <c r="AI71">
        <v>86.999206542968807</v>
      </c>
      <c r="AJ71">
        <v>24.839418411254901</v>
      </c>
      <c r="AK71">
        <v>46.424385070800803</v>
      </c>
      <c r="AL71">
        <v>518.900146484375</v>
      </c>
      <c r="AM71">
        <v>421.97470092773398</v>
      </c>
      <c r="AN71">
        <v>40.725086212158203</v>
      </c>
      <c r="AO71">
        <v>161.71914672851599</v>
      </c>
      <c r="AP71">
        <v>7.2860083580017099</v>
      </c>
      <c r="AQ71">
        <v>4.8445954322814897</v>
      </c>
      <c r="AR71">
        <v>1.82708823680878</v>
      </c>
      <c r="AS71">
        <v>4.6021323204040501</v>
      </c>
      <c r="AT71">
        <v>36.1654243469238</v>
      </c>
      <c r="AU71">
        <v>42.033275604247997</v>
      </c>
      <c r="AV71">
        <v>0.94675427675247203</v>
      </c>
      <c r="AW71">
        <v>11.4951372146606</v>
      </c>
      <c r="AX71">
        <v>0.28780859708786</v>
      </c>
      <c r="AY71">
        <v>188.75445556640599</v>
      </c>
      <c r="AZ71">
        <v>42.150764465332003</v>
      </c>
      <c r="BA71">
        <v>168.32759094238301</v>
      </c>
      <c r="BB71">
        <v>959.09124755859398</v>
      </c>
      <c r="BC71">
        <v>629.11376953125</v>
      </c>
      <c r="BD71">
        <v>709.77966308593795</v>
      </c>
      <c r="BE71">
        <v>394.79626464843801</v>
      </c>
      <c r="BF71">
        <v>101.13535308837901</v>
      </c>
      <c r="BG71">
        <v>179.79556274414099</v>
      </c>
      <c r="BH71">
        <v>66.145233154296903</v>
      </c>
      <c r="BI71">
        <v>143.08990478515599</v>
      </c>
      <c r="BJ71">
        <v>959.96026611328102</v>
      </c>
      <c r="BK71">
        <v>787.36560058593795</v>
      </c>
      <c r="BL71">
        <v>505.05029296875</v>
      </c>
      <c r="BM71">
        <v>434.53070068359398</v>
      </c>
      <c r="BN71">
        <v>72.768600463867202</v>
      </c>
      <c r="BO71">
        <v>2233.89770507813</v>
      </c>
      <c r="BP71">
        <v>575.38586425781295</v>
      </c>
      <c r="BQ71">
        <v>1310.54870605469</v>
      </c>
      <c r="BR71">
        <v>6681.13623046875</v>
      </c>
      <c r="BS71">
        <v>7116.01318359375</v>
      </c>
      <c r="BT71">
        <v>731.92694091796898</v>
      </c>
      <c r="BU71">
        <v>9776.4638671875</v>
      </c>
      <c r="BV71">
        <v>141.49217224121099</v>
      </c>
      <c r="BW71">
        <v>0.38658267259597801</v>
      </c>
      <c r="BX71">
        <v>0.17561013996601099</v>
      </c>
      <c r="BY71">
        <v>0.26579904556274397</v>
      </c>
      <c r="BZ71">
        <v>3.3650419712066699</v>
      </c>
      <c r="CA71">
        <v>4.6070756912231401</v>
      </c>
      <c r="CB71">
        <v>1.0605444908142101</v>
      </c>
      <c r="CC71">
        <v>2.3959646224975599</v>
      </c>
      <c r="CD71">
        <v>0.20371060073375699</v>
      </c>
      <c r="CE71">
        <v>1247.67749023438</v>
      </c>
      <c r="CF71">
        <v>586.04833984375</v>
      </c>
      <c r="CG71">
        <v>956.69024658203102</v>
      </c>
      <c r="CH71">
        <v>8567.1201171875</v>
      </c>
      <c r="CI71">
        <v>11790.0791015625</v>
      </c>
      <c r="CJ71">
        <v>2860.78295898438</v>
      </c>
      <c r="CK71">
        <v>3471.49340820313</v>
      </c>
      <c r="CL71">
        <v>455.30630493164102</v>
      </c>
      <c r="CM71">
        <v>526.14776611328102</v>
      </c>
      <c r="CN71">
        <v>135.48159790039099</v>
      </c>
      <c r="CO71">
        <v>287.036865234375</v>
      </c>
      <c r="CP71">
        <v>2894.66796875</v>
      </c>
      <c r="CQ71">
        <v>2515.29052734375</v>
      </c>
      <c r="CR71">
        <v>868.18298339843795</v>
      </c>
      <c r="CS71">
        <v>1256.49682617188</v>
      </c>
      <c r="CT71">
        <v>132.86170959472699</v>
      </c>
      <c r="CU71" s="5">
        <f t="shared" si="4"/>
        <v>76064.91571743766</v>
      </c>
      <c r="CV71" s="2">
        <v>1.22842360287905E-2</v>
      </c>
      <c r="CW71" s="2">
        <v>2.58963871002197</v>
      </c>
      <c r="CX71" s="2">
        <v>103.01943206787099</v>
      </c>
      <c r="CY71" s="2">
        <v>0.25690096616745001</v>
      </c>
      <c r="CZ71" s="2">
        <v>124.79957580566401</v>
      </c>
      <c r="DA71" s="2">
        <v>23.419101715087901</v>
      </c>
      <c r="DB71" s="2">
        <v>444.22097778320301</v>
      </c>
      <c r="DC71" s="2">
        <v>442.21026611328102</v>
      </c>
      <c r="DD71" s="2">
        <v>7881.2958984375</v>
      </c>
      <c r="DE71" s="2">
        <v>1.31126189231873</v>
      </c>
      <c r="DF71" s="2">
        <v>2106.46557617188</v>
      </c>
      <c r="DG71" s="2">
        <v>1572.03601074219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250.99734497070301</v>
      </c>
      <c r="DQ71">
        <v>0</v>
      </c>
      <c r="DR71">
        <v>0</v>
      </c>
      <c r="DS71">
        <v>0</v>
      </c>
      <c r="DT71" s="3">
        <f>'[1]GovtExp (VDGM+VIGM)'!C70</f>
        <v>3.5551090604713E-6</v>
      </c>
      <c r="DU71" s="3">
        <f>'[1]GovtExp (VDGM+VIGM)'!D70</f>
        <v>3.04359389701858E-4</v>
      </c>
      <c r="DV71" s="3">
        <f>'[1]GovtExp (VDGM+VIGM)'!E70</f>
        <v>1.5815888643264799</v>
      </c>
      <c r="DW71" s="3">
        <f>'[1]GovtExp (VDGM+VIGM)'!F70</f>
        <v>3.7683073514926899E-6</v>
      </c>
      <c r="DX71" s="3">
        <f>'[1]GovtExp (VDGM+VIGM)'!G70</f>
        <v>0.33699804544448902</v>
      </c>
      <c r="DY71" s="3">
        <f>'[1]GovtExp (VDGM+VIGM)'!H70</f>
        <v>2.4386305361986198E-2</v>
      </c>
      <c r="DZ71" s="3">
        <f>'[1]GovtExp (VDGM+VIGM)'!I70</f>
        <v>0.49779060482978799</v>
      </c>
      <c r="EA71" s="3">
        <f>'[1]GovtExp (VDGM+VIGM)'!J70</f>
        <v>3.39707231521606</v>
      </c>
      <c r="EB71" s="3">
        <f>'[1]GovtExp (VDGM+VIGM)'!K70</f>
        <v>161.08848571777301</v>
      </c>
      <c r="EC71" s="3">
        <f>'[1]GovtExp (VDGM+VIGM)'!L70</f>
        <v>2.2090880520409E-5</v>
      </c>
      <c r="ED71" s="3">
        <f>'[1]GovtExp (VDGM+VIGM)'!M70</f>
        <v>12.9621725082397</v>
      </c>
      <c r="EE71" s="3">
        <f>'[1]GovtExp (VDGM+VIGM)'!N70</f>
        <v>2.9529066085815399</v>
      </c>
      <c r="EF71" s="3">
        <f>[1]Export!C70</f>
        <v>9.5872268676757795</v>
      </c>
      <c r="EG71" s="3">
        <f>[1]Export!D70</f>
        <v>52.6578369140625</v>
      </c>
      <c r="EH71" s="3">
        <f>[1]Export!E70</f>
        <v>1072.01171875</v>
      </c>
      <c r="EI71" s="3">
        <f>[1]Export!F70</f>
        <v>81.992393493652301</v>
      </c>
      <c r="EJ71" s="3">
        <f>[1]Export!G70</f>
        <v>1358.45556640625</v>
      </c>
      <c r="EK71" s="3">
        <f>[1]Export!H70</f>
        <v>122.13990020752</v>
      </c>
      <c r="EL71" s="3">
        <f>[1]Export!I70</f>
        <v>3329.70288085938</v>
      </c>
      <c r="EM71" s="3">
        <f>[1]Export!J70</f>
        <v>3260.49072265625</v>
      </c>
      <c r="EN71" s="3">
        <f>[1]Export!K70</f>
        <v>7.99999997980194E-6</v>
      </c>
      <c r="EO71" s="3">
        <f>[1]Export!L70</f>
        <v>13.2268218994141</v>
      </c>
      <c r="EP71" s="3">
        <f>[1]Export!M70</f>
        <v>28866.140625</v>
      </c>
      <c r="EQ71" s="3">
        <f>[1]Export!N70</f>
        <v>9468.4150390625</v>
      </c>
      <c r="ER71" s="7">
        <f t="shared" si="5"/>
        <v>136835.21246190974</v>
      </c>
      <c r="ES71" s="3">
        <f t="shared" si="6"/>
        <v>60770.296744472085</v>
      </c>
      <c r="ET71">
        <v>25658.123597222158</v>
      </c>
      <c r="EU71" s="7">
        <f t="shared" si="7"/>
        <v>136835.21246190974</v>
      </c>
    </row>
    <row r="72" spans="1:151" x14ac:dyDescent="0.35">
      <c r="A72" s="1" t="s">
        <v>13</v>
      </c>
      <c r="B72" t="s">
        <v>21</v>
      </c>
      <c r="C72">
        <v>1.20125699322671E-3</v>
      </c>
      <c r="D72">
        <v>1.7259187996387499E-2</v>
      </c>
      <c r="E72">
        <v>4.1099128429777899E-4</v>
      </c>
      <c r="F72">
        <v>1.3788226991891901E-2</v>
      </c>
      <c r="G72">
        <v>4.7258902341127403E-2</v>
      </c>
      <c r="H72">
        <v>3.4747394965961603E-4</v>
      </c>
      <c r="I72">
        <v>3.7497427314519903E-2</v>
      </c>
      <c r="J72">
        <v>2.1065212786197701E-3</v>
      </c>
      <c r="K72">
        <v>27.8887825012207</v>
      </c>
      <c r="L72">
        <v>4.7258419990539604</v>
      </c>
      <c r="M72">
        <v>6.85656642913818</v>
      </c>
      <c r="N72">
        <v>31.872852325439499</v>
      </c>
      <c r="O72">
        <v>76.555694580078097</v>
      </c>
      <c r="P72">
        <v>0.135513335466385</v>
      </c>
      <c r="Q72">
        <v>109.709274291992</v>
      </c>
      <c r="R72">
        <v>0.139180317521095</v>
      </c>
      <c r="S72">
        <v>5.0082774162292498</v>
      </c>
      <c r="T72">
        <v>16.016342163085898</v>
      </c>
      <c r="U72">
        <v>3.5814228057861301</v>
      </c>
      <c r="V72">
        <v>21.097255706787099</v>
      </c>
      <c r="W72">
        <v>372.43762207031301</v>
      </c>
      <c r="X72">
        <v>2.2323880195617698</v>
      </c>
      <c r="Y72">
        <v>80.473800659179702</v>
      </c>
      <c r="Z72">
        <v>2.74999952316284</v>
      </c>
      <c r="AA72">
        <v>49.408740997314503</v>
      </c>
      <c r="AB72">
        <v>8.1574621200561506</v>
      </c>
      <c r="AC72">
        <v>12.082420349121101</v>
      </c>
      <c r="AD72">
        <v>55.968479156494098</v>
      </c>
      <c r="AE72">
        <v>110.25286865234401</v>
      </c>
      <c r="AF72">
        <v>0.20534223318100001</v>
      </c>
      <c r="AG72">
        <v>193.10920715332</v>
      </c>
      <c r="AH72">
        <v>0.17619574069976801</v>
      </c>
      <c r="AI72">
        <v>11.8882131576538</v>
      </c>
      <c r="AJ72">
        <v>18.949956893920898</v>
      </c>
      <c r="AK72">
        <v>20.801610946655298</v>
      </c>
      <c r="AL72">
        <v>34.195232391357401</v>
      </c>
      <c r="AM72">
        <v>1042.09948730469</v>
      </c>
      <c r="AN72">
        <v>2.37583661079407</v>
      </c>
      <c r="AO72">
        <v>252.36068725585901</v>
      </c>
      <c r="AP72">
        <v>16.594724655151399</v>
      </c>
      <c r="AQ72">
        <v>1.2299993038177499</v>
      </c>
      <c r="AR72">
        <v>6.86855173110962</v>
      </c>
      <c r="AS72">
        <v>6.9554762840270996</v>
      </c>
      <c r="AT72">
        <v>9.34423732757568</v>
      </c>
      <c r="AU72">
        <v>343.046875</v>
      </c>
      <c r="AV72">
        <v>0.50174063444137595</v>
      </c>
      <c r="AW72">
        <v>68.100563049316406</v>
      </c>
      <c r="AX72">
        <v>6.3773288726806596</v>
      </c>
      <c r="AY72">
        <v>9.8947715759277308</v>
      </c>
      <c r="AZ72">
        <v>38.471164703369098</v>
      </c>
      <c r="BA72">
        <v>36.070278167724602</v>
      </c>
      <c r="BB72">
        <v>54.1022758483887</v>
      </c>
      <c r="BC72">
        <v>1772.74487304688</v>
      </c>
      <c r="BD72">
        <v>3.6901612281799299</v>
      </c>
      <c r="BE72">
        <v>362.13714599609398</v>
      </c>
      <c r="BF72">
        <v>32.787021636962898</v>
      </c>
      <c r="BG72">
        <v>16.6304416656494</v>
      </c>
      <c r="BH72">
        <v>37.043704986572301</v>
      </c>
      <c r="BI72">
        <v>22.806575775146499</v>
      </c>
      <c r="BJ72">
        <v>64.341804504394503</v>
      </c>
      <c r="BK72">
        <v>1605.39025878906</v>
      </c>
      <c r="BL72">
        <v>8.6784029006958008</v>
      </c>
      <c r="BM72">
        <v>330.16561889648398</v>
      </c>
      <c r="BN72">
        <v>12.7727708816528</v>
      </c>
      <c r="BO72">
        <v>514.71282958984398</v>
      </c>
      <c r="BP72">
        <v>199.06800842285199</v>
      </c>
      <c r="BQ72">
        <v>316.04229736328102</v>
      </c>
      <c r="BR72">
        <v>932.44354248046898</v>
      </c>
      <c r="BS72">
        <v>22289.880859375</v>
      </c>
      <c r="BT72">
        <v>147.21759033203099</v>
      </c>
      <c r="BU72">
        <v>4740.8212890625</v>
      </c>
      <c r="BV72">
        <v>147.65625</v>
      </c>
      <c r="BW72">
        <v>2.91495192795992E-2</v>
      </c>
      <c r="BX72">
        <v>4.8988707363605499E-2</v>
      </c>
      <c r="BY72">
        <v>3.1225096434354799E-2</v>
      </c>
      <c r="BZ72">
        <v>9.2357039451599093E-2</v>
      </c>
      <c r="CA72">
        <v>1.13331115245819</v>
      </c>
      <c r="CB72">
        <v>3.8838442414999E-3</v>
      </c>
      <c r="CC72">
        <v>0.49965858459472701</v>
      </c>
      <c r="CD72">
        <v>1.72732323408127E-2</v>
      </c>
      <c r="CE72">
        <v>274.41943359375</v>
      </c>
      <c r="CF72">
        <v>1295.26989746094</v>
      </c>
      <c r="CG72">
        <v>722.579345703125</v>
      </c>
      <c r="CH72">
        <v>1766.69677734375</v>
      </c>
      <c r="CI72">
        <v>52931.6953125</v>
      </c>
      <c r="CJ72">
        <v>127.54696655273401</v>
      </c>
      <c r="CK72">
        <v>9541.03515625</v>
      </c>
      <c r="CL72">
        <v>705.64031982421898</v>
      </c>
      <c r="CM72">
        <v>108.800727844238</v>
      </c>
      <c r="CN72">
        <v>227.34327697753901</v>
      </c>
      <c r="CO72">
        <v>86.1685791015625</v>
      </c>
      <c r="CP72">
        <v>346.89187622070301</v>
      </c>
      <c r="CQ72">
        <v>5305.62939453125</v>
      </c>
      <c r="CR72">
        <v>23.753839492797901</v>
      </c>
      <c r="CS72">
        <v>1392.75207519531</v>
      </c>
      <c r="CT72">
        <v>69.849899291992202</v>
      </c>
      <c r="CU72" s="5">
        <f t="shared" si="4"/>
        <v>111656.15058424298</v>
      </c>
      <c r="CV72" s="2">
        <v>2.75867898017168E-3</v>
      </c>
      <c r="CW72" s="2">
        <v>8.8648710250854492</v>
      </c>
      <c r="CX72" s="2">
        <v>191.56141662597699</v>
      </c>
      <c r="CY72" s="2">
        <v>6.7696113586425799</v>
      </c>
      <c r="CZ72" s="2">
        <v>538.409423828125</v>
      </c>
      <c r="DA72" s="2">
        <v>9.2953729629516602</v>
      </c>
      <c r="DB72" s="2">
        <v>157.55586242675801</v>
      </c>
      <c r="DC72" s="2">
        <v>1593.36279296875</v>
      </c>
      <c r="DD72" s="2">
        <v>3661.94995117188</v>
      </c>
      <c r="DE72" s="2">
        <v>0.49820831418037398</v>
      </c>
      <c r="DF72" s="2">
        <v>9524.6787109375</v>
      </c>
      <c r="DG72" s="2">
        <v>1263.13916015625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4024.83447265625</v>
      </c>
      <c r="DQ72">
        <v>0</v>
      </c>
      <c r="DR72">
        <v>0</v>
      </c>
      <c r="DS72">
        <v>0</v>
      </c>
      <c r="DT72" s="3">
        <f>'[1]GovtExp (VDGM+VIGM)'!C71</f>
        <v>8.3180665910731504E-8</v>
      </c>
      <c r="DU72" s="3">
        <f>'[1]GovtExp (VDGM+VIGM)'!D71</f>
        <v>4.8890447942540002E-5</v>
      </c>
      <c r="DV72" s="3">
        <f>'[1]GovtExp (VDGM+VIGM)'!E71</f>
        <v>1.8221447244286499E-2</v>
      </c>
      <c r="DW72" s="3">
        <f>'[1]GovtExp (VDGM+VIGM)'!F71</f>
        <v>8.4200633864384104E-5</v>
      </c>
      <c r="DX72" s="3">
        <f>'[1]GovtExp (VDGM+VIGM)'!G71</f>
        <v>3.2555397599935497E-2</v>
      </c>
      <c r="DY72" s="3">
        <f>'[1]GovtExp (VDGM+VIGM)'!H71</f>
        <v>6.2267028260976098E-4</v>
      </c>
      <c r="DZ72" s="3">
        <f>'[1]GovtExp (VDGM+VIGM)'!I71</f>
        <v>1.3736126944422699E-2</v>
      </c>
      <c r="EA72" s="3">
        <f>'[1]GovtExp (VDGM+VIGM)'!J71</f>
        <v>4.0673919022083303E-2</v>
      </c>
      <c r="EB72" s="3">
        <f>'[1]GovtExp (VDGM+VIGM)'!K71</f>
        <v>1.18441045284271</v>
      </c>
      <c r="EC72" s="3">
        <f>'[1]GovtExp (VDGM+VIGM)'!L71</f>
        <v>2.1085061234771301E-5</v>
      </c>
      <c r="ED72" s="3">
        <f>'[1]GovtExp (VDGM+VIGM)'!M71</f>
        <v>0.33679872751236001</v>
      </c>
      <c r="EE72" s="3">
        <f>'[1]GovtExp (VDGM+VIGM)'!N71</f>
        <v>0.116059809923172</v>
      </c>
      <c r="EF72" s="3">
        <f>[1]Export!C71</f>
        <v>0.13922171294689201</v>
      </c>
      <c r="EG72" s="3">
        <f>[1]Export!D71</f>
        <v>256.1982421875</v>
      </c>
      <c r="EH72" s="3">
        <f>[1]Export!E71</f>
        <v>718.53265380859398</v>
      </c>
      <c r="EI72" s="3">
        <f>[1]Export!F71</f>
        <v>407.37765502929699</v>
      </c>
      <c r="EJ72" s="3">
        <f>[1]Export!G71</f>
        <v>1954.07421875</v>
      </c>
      <c r="EK72" s="3">
        <f>[1]Export!H71</f>
        <v>458.87399291992199</v>
      </c>
      <c r="EL72" s="3">
        <f>[1]Export!I71</f>
        <v>2701.94555664063</v>
      </c>
      <c r="EM72" s="3">
        <f>[1]Export!J71</f>
        <v>3639.09301757813</v>
      </c>
      <c r="EN72" s="3">
        <f>[1]Export!K71</f>
        <v>1.1000000085914501E-5</v>
      </c>
      <c r="EO72" s="3">
        <f>[1]Export!L71</f>
        <v>3.1870274543762198</v>
      </c>
      <c r="EP72" s="3">
        <f>[1]Export!M71</f>
        <v>80544.6328125</v>
      </c>
      <c r="EQ72" s="3">
        <f>[1]Export!N71</f>
        <v>10508.091796875</v>
      </c>
      <c r="ER72" s="7">
        <f t="shared" si="5"/>
        <v>233830.96263662135</v>
      </c>
      <c r="ES72" s="3">
        <f t="shared" si="6"/>
        <v>122174.81205237842</v>
      </c>
      <c r="ET72">
        <v>68995.979136114169</v>
      </c>
      <c r="EU72" s="7">
        <f t="shared" si="7"/>
        <v>233830.96263662138</v>
      </c>
    </row>
    <row r="73" spans="1:151" x14ac:dyDescent="0.35">
      <c r="A73" s="1" t="s">
        <v>13</v>
      </c>
      <c r="B73" t="s">
        <v>22</v>
      </c>
      <c r="C73">
        <v>1.82771924883127E-2</v>
      </c>
      <c r="D73">
        <v>4.3295710347592796E-3</v>
      </c>
      <c r="E73">
        <v>2.2022008895873999E-2</v>
      </c>
      <c r="F73">
        <v>1.6353210434317599E-2</v>
      </c>
      <c r="G73">
        <v>3.0791450291872E-2</v>
      </c>
      <c r="H73">
        <v>8.2307970151305199E-3</v>
      </c>
      <c r="I73">
        <v>3.5454224795103101E-2</v>
      </c>
      <c r="J73">
        <v>2.2146431729197502E-3</v>
      </c>
      <c r="K73">
        <v>0.13123413920402499</v>
      </c>
      <c r="L73">
        <v>4.8024825751781498E-2</v>
      </c>
      <c r="M73">
        <v>0.18546754121780401</v>
      </c>
      <c r="N73">
        <v>0.18890689313411699</v>
      </c>
      <c r="O73">
        <v>0.41729509830474898</v>
      </c>
      <c r="P73">
        <v>4.11176085472107E-2</v>
      </c>
      <c r="Q73">
        <v>0.541437268257141</v>
      </c>
      <c r="R73">
        <v>3.1033463776111599E-2</v>
      </c>
      <c r="S73">
        <v>0.713034927845001</v>
      </c>
      <c r="T73">
        <v>0.215760722756386</v>
      </c>
      <c r="U73">
        <v>0.94131785631179798</v>
      </c>
      <c r="V73">
        <v>0.83311629295349099</v>
      </c>
      <c r="W73">
        <v>1.6925506591796899</v>
      </c>
      <c r="X73">
        <v>0.25757735967636097</v>
      </c>
      <c r="Y73">
        <v>2.24309301376343</v>
      </c>
      <c r="Z73">
        <v>0.13879933953285201</v>
      </c>
      <c r="AA73">
        <v>1.8062433227896701E-2</v>
      </c>
      <c r="AB73">
        <v>7.34387757256627E-3</v>
      </c>
      <c r="AC73">
        <v>2.7881018817424798E-2</v>
      </c>
      <c r="AD73">
        <v>2.8631024062633501E-2</v>
      </c>
      <c r="AE73">
        <v>5.6745022535324097E-2</v>
      </c>
      <c r="AF73">
        <v>2.4178745225071898E-3</v>
      </c>
      <c r="AG73">
        <v>9.8809801042079898E-2</v>
      </c>
      <c r="AH73">
        <v>6.8101515062153296E-3</v>
      </c>
      <c r="AI73">
        <v>1.3234051465988199</v>
      </c>
      <c r="AJ73">
        <v>0.394184410572052</v>
      </c>
      <c r="AK73">
        <v>1.7130708694457999</v>
      </c>
      <c r="AL73">
        <v>1.5293593406677199</v>
      </c>
      <c r="AM73">
        <v>3.25670266151428</v>
      </c>
      <c r="AN73">
        <v>0.53506934642791704</v>
      </c>
      <c r="AO73">
        <v>3.8145477771759002</v>
      </c>
      <c r="AP73">
        <v>0.21350693702697801</v>
      </c>
      <c r="AQ73">
        <v>0.520990669727325</v>
      </c>
      <c r="AR73">
        <v>0.17447562515735601</v>
      </c>
      <c r="AS73">
        <v>0.71864402294158902</v>
      </c>
      <c r="AT73">
        <v>0.67827498912811302</v>
      </c>
      <c r="AU73">
        <v>1.40260577201843</v>
      </c>
      <c r="AV73">
        <v>0.16257078945636699</v>
      </c>
      <c r="AW73">
        <v>1.9613555669784499</v>
      </c>
      <c r="AX73">
        <v>0.12239058315753901</v>
      </c>
      <c r="AY73">
        <v>4.4391074180603001</v>
      </c>
      <c r="AZ73">
        <v>1.07391369342804</v>
      </c>
      <c r="BA73">
        <v>5.4138040542602504</v>
      </c>
      <c r="BB73">
        <v>4.0545840263366699</v>
      </c>
      <c r="BC73">
        <v>7.50905418395996</v>
      </c>
      <c r="BD73">
        <v>1.91412258148193</v>
      </c>
      <c r="BE73">
        <v>9.2845211029052699</v>
      </c>
      <c r="BF73">
        <v>0.60467725992202803</v>
      </c>
      <c r="BG73">
        <v>3.0401096343994101</v>
      </c>
      <c r="BH73">
        <v>0.76785105466842696</v>
      </c>
      <c r="BI73">
        <v>3.7860298156738299</v>
      </c>
      <c r="BJ73">
        <v>2.9030191898345898</v>
      </c>
      <c r="BK73">
        <v>5.3123540878295898</v>
      </c>
      <c r="BL73">
        <v>1.22149753570557</v>
      </c>
      <c r="BM73">
        <v>7.1718649864196804</v>
      </c>
      <c r="BN73">
        <v>0.48511180281639099</v>
      </c>
      <c r="BO73">
        <v>173.130126953125</v>
      </c>
      <c r="BP73">
        <v>123.69059753418</v>
      </c>
      <c r="BQ73">
        <v>571.6201171875</v>
      </c>
      <c r="BR73">
        <v>399.82556152343801</v>
      </c>
      <c r="BS73">
        <v>643.77056884765602</v>
      </c>
      <c r="BT73">
        <v>17.484992980956999</v>
      </c>
      <c r="BU73">
        <v>570.950439453125</v>
      </c>
      <c r="BV73">
        <v>17.829616546630898</v>
      </c>
      <c r="BW73">
        <v>0.150158897042274</v>
      </c>
      <c r="BX73">
        <v>3.3530447632074398E-2</v>
      </c>
      <c r="BY73">
        <v>0.179463565349579</v>
      </c>
      <c r="BZ73">
        <v>0.12501139938831299</v>
      </c>
      <c r="CA73">
        <v>0.21494297683239</v>
      </c>
      <c r="CB73">
        <v>6.59295618534088E-2</v>
      </c>
      <c r="CC73">
        <v>0.27530860900878901</v>
      </c>
      <c r="CD73">
        <v>1.9322518259286901E-2</v>
      </c>
      <c r="CE73">
        <v>12.635260581970201</v>
      </c>
      <c r="CF73">
        <v>3.8958311080932599</v>
      </c>
      <c r="CG73">
        <v>16.892457962036101</v>
      </c>
      <c r="CH73">
        <v>15.0310773849487</v>
      </c>
      <c r="CI73">
        <v>30.0857124328613</v>
      </c>
      <c r="CJ73">
        <v>4.2875080108642596</v>
      </c>
      <c r="CK73">
        <v>41.938720703125</v>
      </c>
      <c r="CL73">
        <v>2.67723488807678</v>
      </c>
      <c r="CM73">
        <v>85.281028747558594</v>
      </c>
      <c r="CN73">
        <v>23.9544582366943</v>
      </c>
      <c r="CO73">
        <v>109.908981323242</v>
      </c>
      <c r="CP73">
        <v>91.704978942871094</v>
      </c>
      <c r="CQ73">
        <v>178.52761840820301</v>
      </c>
      <c r="CR73">
        <v>32.112586975097699</v>
      </c>
      <c r="CS73">
        <v>240.10464477539099</v>
      </c>
      <c r="CT73">
        <v>15.4515037536621</v>
      </c>
      <c r="CU73" s="5">
        <f t="shared" si="4"/>
        <v>3510.3622114839977</v>
      </c>
      <c r="CV73" s="2">
        <v>9.7373329102992998E-2</v>
      </c>
      <c r="CW73" s="2">
        <v>1.4938862323761</v>
      </c>
      <c r="CX73" s="2">
        <v>6.0175738334655797</v>
      </c>
      <c r="CY73" s="2">
        <v>0.24368995428085299</v>
      </c>
      <c r="CZ73" s="2">
        <v>10.800042152404799</v>
      </c>
      <c r="DA73" s="2">
        <v>5.1978383064270002</v>
      </c>
      <c r="DB73" s="2">
        <v>24.7894191741943</v>
      </c>
      <c r="DC73" s="2">
        <v>18.577781677246101</v>
      </c>
      <c r="DD73" s="2">
        <v>1708.50817871094</v>
      </c>
      <c r="DE73" s="2">
        <v>0.70997971296310403</v>
      </c>
      <c r="DF73" s="2">
        <v>110.32952880859401</v>
      </c>
      <c r="DG73" s="2">
        <v>633.83709716796898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1583.74670410156</v>
      </c>
      <c r="DQ73">
        <v>0</v>
      </c>
      <c r="DR73">
        <v>0</v>
      </c>
      <c r="DS73">
        <v>0</v>
      </c>
      <c r="DT73" s="3">
        <f>'[1]GovtExp (VDGM+VIGM)'!C72</f>
        <v>3.5667372867464998E-4</v>
      </c>
      <c r="DU73" s="3">
        <f>'[1]GovtExp (VDGM+VIGM)'!D72</f>
        <v>4.9479729495942601E-3</v>
      </c>
      <c r="DV73" s="3">
        <f>'[1]GovtExp (VDGM+VIGM)'!E72</f>
        <v>2.2104404866695401E-2</v>
      </c>
      <c r="DW73" s="3">
        <f>'[1]GovtExp (VDGM+VIGM)'!F72</f>
        <v>1.06788263656199E-3</v>
      </c>
      <c r="DX73" s="3">
        <f>'[1]GovtExp (VDGM+VIGM)'!G72</f>
        <v>3.4347064793109901E-2</v>
      </c>
      <c r="DY73" s="3">
        <f>'[1]GovtExp (VDGM+VIGM)'!H72</f>
        <v>1.9416594877839099E-2</v>
      </c>
      <c r="DZ73" s="3">
        <f>'[1]GovtExp (VDGM+VIGM)'!I72</f>
        <v>9.6825167536735507E-2</v>
      </c>
      <c r="EA73" s="3">
        <f>'[1]GovtExp (VDGM+VIGM)'!J72</f>
        <v>7.7206023037433597E-2</v>
      </c>
      <c r="EB73" s="3">
        <f>'[1]GovtExp (VDGM+VIGM)'!K72</f>
        <v>34.013511657714801</v>
      </c>
      <c r="EC73" s="3">
        <f>'[1]GovtExp (VDGM+VIGM)'!L72</f>
        <v>3.0868644826114199E-3</v>
      </c>
      <c r="ED73" s="3">
        <f>'[1]GovtExp (VDGM+VIGM)'!M72</f>
        <v>0.42492657899856601</v>
      </c>
      <c r="EE73" s="3">
        <f>'[1]GovtExp (VDGM+VIGM)'!N72</f>
        <v>2.4588041305542001</v>
      </c>
      <c r="EF73" s="3">
        <f>[1]Export!C72</f>
        <v>0.27388337254524198</v>
      </c>
      <c r="EG73" s="3">
        <f>[1]Export!D72</f>
        <v>3.5998008251190199</v>
      </c>
      <c r="EH73" s="3">
        <f>[1]Export!E72</f>
        <v>15.435722351074199</v>
      </c>
      <c r="EI73" s="3">
        <f>[1]Export!F72</f>
        <v>0.60782665014267001</v>
      </c>
      <c r="EJ73" s="3">
        <f>[1]Export!G72</f>
        <v>27.1938171386719</v>
      </c>
      <c r="EK73" s="3">
        <f>[1]Export!H72</f>
        <v>13.0321502685547</v>
      </c>
      <c r="EL73" s="3">
        <f>[1]Export!I72</f>
        <v>69.710144042968807</v>
      </c>
      <c r="EM73" s="3">
        <f>[1]Export!J72</f>
        <v>51.792701721191399</v>
      </c>
      <c r="EN73" s="3">
        <f>[1]Export!K72</f>
        <v>3.0000001061125701E-6</v>
      </c>
      <c r="EO73" s="3">
        <f>[1]Export!L72</f>
        <v>2.1185951232910201</v>
      </c>
      <c r="EP73" s="3">
        <f>[1]Export!M72</f>
        <v>283.89221191406301</v>
      </c>
      <c r="EQ73" s="3">
        <f>[1]Export!N72</f>
        <v>1678.79675292969</v>
      </c>
      <c r="ER73" s="7">
        <f t="shared" si="5"/>
        <v>9798.3215149990101</v>
      </c>
      <c r="ES73" s="3">
        <f t="shared" si="6"/>
        <v>6287.9593035150128</v>
      </c>
      <c r="ET73">
        <v>4273.3331153702529</v>
      </c>
      <c r="EU73" s="7">
        <f t="shared" si="7"/>
        <v>9798.3215149990101</v>
      </c>
    </row>
    <row r="74" spans="1:151" x14ac:dyDescent="0.35">
      <c r="A74" s="1" t="s">
        <v>13</v>
      </c>
      <c r="B74" t="s">
        <v>23</v>
      </c>
      <c r="C74">
        <v>2.1781662479043E-2</v>
      </c>
      <c r="D74">
        <v>2.08287239074707E-2</v>
      </c>
      <c r="E74">
        <v>2.0431496202945699E-2</v>
      </c>
      <c r="F74">
        <v>2.5999305769801102E-2</v>
      </c>
      <c r="G74">
        <v>0.100420854985714</v>
      </c>
      <c r="H74">
        <v>7.7659073285758504E-3</v>
      </c>
      <c r="I74">
        <v>0.23641587793827101</v>
      </c>
      <c r="J74">
        <v>1.2980527244508299E-3</v>
      </c>
      <c r="K74">
        <v>7.6155692338943495E-2</v>
      </c>
      <c r="L74">
        <v>7.0758007466793102E-2</v>
      </c>
      <c r="M74">
        <v>8.3829015493392903E-2</v>
      </c>
      <c r="N74">
        <v>0.12418344616889999</v>
      </c>
      <c r="O74">
        <v>0.33842140436172502</v>
      </c>
      <c r="P74">
        <v>4.5708693563938099E-2</v>
      </c>
      <c r="Q74">
        <v>1.0110505819320701</v>
      </c>
      <c r="R74">
        <v>5.9053744189441204E-3</v>
      </c>
      <c r="S74">
        <v>0.81513154506683305</v>
      </c>
      <c r="T74">
        <v>0.47452491521835299</v>
      </c>
      <c r="U74">
        <v>0.54355514049529996</v>
      </c>
      <c r="V74">
        <v>0.87212067842483498</v>
      </c>
      <c r="W74">
        <v>3.2199642658233598</v>
      </c>
      <c r="X74">
        <v>0.20110763609409299</v>
      </c>
      <c r="Y74">
        <v>7.0580105781555202</v>
      </c>
      <c r="Z74">
        <v>4.8722181469202E-2</v>
      </c>
      <c r="AA74">
        <v>2.2770401090383498E-2</v>
      </c>
      <c r="AB74">
        <v>2.3379808291792901E-2</v>
      </c>
      <c r="AC74">
        <v>2.0773122087120999E-2</v>
      </c>
      <c r="AD74">
        <v>3.40283773839474E-2</v>
      </c>
      <c r="AE74">
        <v>0.103665076196194</v>
      </c>
      <c r="AF74">
        <v>6.8959342315793003E-3</v>
      </c>
      <c r="AG74">
        <v>0.21779823303222701</v>
      </c>
      <c r="AH74">
        <v>2.7912554796785099E-3</v>
      </c>
      <c r="AI74">
        <v>0.92849200963973999</v>
      </c>
      <c r="AJ74">
        <v>1.33618187904358</v>
      </c>
      <c r="AK74">
        <v>1.2988859415054299</v>
      </c>
      <c r="AL74">
        <v>1.3768671751022299</v>
      </c>
      <c r="AM74">
        <v>5.4965405464172399</v>
      </c>
      <c r="AN74">
        <v>0.57489156723022505</v>
      </c>
      <c r="AO74">
        <v>17.098182678222699</v>
      </c>
      <c r="AP74">
        <v>0.11082892864942601</v>
      </c>
      <c r="AQ74">
        <v>0.62487703561782804</v>
      </c>
      <c r="AR74">
        <v>0.69139391183853105</v>
      </c>
      <c r="AS74">
        <v>0.84020459651946999</v>
      </c>
      <c r="AT74">
        <v>0.90239024162292503</v>
      </c>
      <c r="AU74">
        <v>3.7464413642883301</v>
      </c>
      <c r="AV74">
        <v>0.27652826905250499</v>
      </c>
      <c r="AW74">
        <v>10.262747764587401</v>
      </c>
      <c r="AX74">
        <v>5.8028042316436802E-2</v>
      </c>
      <c r="AY74">
        <v>7.0737776756286603</v>
      </c>
      <c r="AZ74">
        <v>8.6002378463745099</v>
      </c>
      <c r="BA74">
        <v>8.5124788284301793</v>
      </c>
      <c r="BB74">
        <v>8.4920978546142596</v>
      </c>
      <c r="BC74">
        <v>39.0394096374512</v>
      </c>
      <c r="BD74">
        <v>2.66247630119324</v>
      </c>
      <c r="BE74">
        <v>108.92015838623</v>
      </c>
      <c r="BF74">
        <v>0.54564625024795499</v>
      </c>
      <c r="BG74">
        <v>0.95606893301010099</v>
      </c>
      <c r="BH74">
        <v>1.6281529664993299</v>
      </c>
      <c r="BI74">
        <v>1.6060600280761701</v>
      </c>
      <c r="BJ74">
        <v>1.88833284378052</v>
      </c>
      <c r="BK74">
        <v>6.8075375556945801</v>
      </c>
      <c r="BL74">
        <v>0.54341441392898604</v>
      </c>
      <c r="BM74">
        <v>18.9068603515625</v>
      </c>
      <c r="BN74">
        <v>0.10408658534288399</v>
      </c>
      <c r="BO74">
        <v>2470.16870117188</v>
      </c>
      <c r="BP74">
        <v>897.42614746093795</v>
      </c>
      <c r="BQ74">
        <v>2261.02685546875</v>
      </c>
      <c r="BR74">
        <v>2849.93579101563</v>
      </c>
      <c r="BS74">
        <v>8321.83984375</v>
      </c>
      <c r="BT74">
        <v>383.58718872070301</v>
      </c>
      <c r="BU74">
        <v>12314.294921875</v>
      </c>
      <c r="BV74">
        <v>1250.69921875</v>
      </c>
      <c r="BW74">
        <v>4.2377609759569203E-2</v>
      </c>
      <c r="BX74">
        <v>7.5823947787284907E-2</v>
      </c>
      <c r="BY74">
        <v>8.6526326835155501E-2</v>
      </c>
      <c r="BZ74">
        <v>8.5188277065753895E-2</v>
      </c>
      <c r="CA74">
        <v>0.335621178150177</v>
      </c>
      <c r="CB74">
        <v>3.29604372382164E-2</v>
      </c>
      <c r="CC74">
        <v>1.09565794467926</v>
      </c>
      <c r="CD74">
        <v>5.6226551532745396E-3</v>
      </c>
      <c r="CE74">
        <v>20.392906188964801</v>
      </c>
      <c r="CF74">
        <v>27.859418869018601</v>
      </c>
      <c r="CG74">
        <v>24.239711761474599</v>
      </c>
      <c r="CH74">
        <v>28.4787712097168</v>
      </c>
      <c r="CI74">
        <v>120.471839904785</v>
      </c>
      <c r="CJ74">
        <v>9.9913425445556605</v>
      </c>
      <c r="CK74">
        <v>332.34408569335898</v>
      </c>
      <c r="CL74">
        <v>1.62008464336395</v>
      </c>
      <c r="CM74">
        <v>167.6591796875</v>
      </c>
      <c r="CN74">
        <v>189.54568481445301</v>
      </c>
      <c r="CO74">
        <v>186.55859375</v>
      </c>
      <c r="CP74">
        <v>189.94026184082</v>
      </c>
      <c r="CQ74">
        <v>859.98352050781295</v>
      </c>
      <c r="CR74">
        <v>63.135826110839801</v>
      </c>
      <c r="CS74">
        <v>2433.90380859375</v>
      </c>
      <c r="CT74">
        <v>13.6551151275635</v>
      </c>
      <c r="CU74" s="5">
        <f t="shared" si="4"/>
        <v>35698.285069492893</v>
      </c>
      <c r="CV74" s="2">
        <v>0.29820325970649703</v>
      </c>
      <c r="CW74" s="2">
        <v>2.1011497974395801</v>
      </c>
      <c r="CX74" s="2">
        <v>15.171430587768601</v>
      </c>
      <c r="CY74" s="2">
        <v>0.57882452011108398</v>
      </c>
      <c r="CZ74" s="2">
        <v>25.160070419311499</v>
      </c>
      <c r="DA74" s="2">
        <v>9.9116239547729492</v>
      </c>
      <c r="DB74" s="2">
        <v>106.51048278808599</v>
      </c>
      <c r="DC74" s="2">
        <v>24.032276153564499</v>
      </c>
      <c r="DD74" s="2">
        <v>40535.17578125</v>
      </c>
      <c r="DE74" s="2">
        <v>1.4889069795608501</v>
      </c>
      <c r="DF74" s="2">
        <v>461.0224609375</v>
      </c>
      <c r="DG74" s="2">
        <v>2995.43017578125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29540.388671875</v>
      </c>
      <c r="DQ74">
        <v>0</v>
      </c>
      <c r="DR74">
        <v>0</v>
      </c>
      <c r="DS74">
        <v>0</v>
      </c>
      <c r="DT74" s="3">
        <f>'[1]GovtExp (VDGM+VIGM)'!C73</f>
        <v>8.51180255413055E-2</v>
      </c>
      <c r="DU74" s="3">
        <f>'[1]GovtExp (VDGM+VIGM)'!D73</f>
        <v>0.94630622863769498</v>
      </c>
      <c r="DV74" s="3">
        <f>'[1]GovtExp (VDGM+VIGM)'!E73</f>
        <v>4.1596341133117702</v>
      </c>
      <c r="DW74" s="3">
        <f>'[1]GovtExp (VDGM+VIGM)'!F73</f>
        <v>0.240750461816788</v>
      </c>
      <c r="DX74" s="3">
        <f>'[1]GovtExp (VDGM+VIGM)'!G73</f>
        <v>6.0347828865051296</v>
      </c>
      <c r="DY74" s="3">
        <f>'[1]GovtExp (VDGM+VIGM)'!H73</f>
        <v>1.84484875202179</v>
      </c>
      <c r="DZ74" s="3">
        <f>'[1]GovtExp (VDGM+VIGM)'!I73</f>
        <v>10.298731803894</v>
      </c>
      <c r="EA74" s="3">
        <f>'[1]GovtExp (VDGM+VIGM)'!J73</f>
        <v>6.2081546783447301</v>
      </c>
      <c r="EB74" s="3">
        <f>'[1]GovtExp (VDGM+VIGM)'!K73</f>
        <v>12481.1328125</v>
      </c>
      <c r="EC74" s="3">
        <f>'[1]GovtExp (VDGM+VIGM)'!L73</f>
        <v>0.70777046680450395</v>
      </c>
      <c r="ED74" s="3">
        <f>'[1]GovtExp (VDGM+VIGM)'!M73</f>
        <v>57.290008544921903</v>
      </c>
      <c r="EE74" s="3">
        <f>'[1]GovtExp (VDGM+VIGM)'!N73</f>
        <v>685.07189941406295</v>
      </c>
      <c r="EF74" s="3">
        <f>[1]Export!C73</f>
        <v>0.82322710752487205</v>
      </c>
      <c r="EG74" s="3">
        <f>[1]Export!D73</f>
        <v>4.8395109176635698</v>
      </c>
      <c r="EH74" s="3">
        <f>[1]Export!E73</f>
        <v>32.730388641357401</v>
      </c>
      <c r="EI74" s="3">
        <f>[1]Export!F73</f>
        <v>1.2579443454742401</v>
      </c>
      <c r="EJ74" s="3">
        <f>[1]Export!G73</f>
        <v>62.452335357666001</v>
      </c>
      <c r="EK74" s="3">
        <f>[1]Export!H73</f>
        <v>29.319543838501001</v>
      </c>
      <c r="EL74" s="3">
        <f>[1]Export!I73</f>
        <v>301.65185546875</v>
      </c>
      <c r="EM74" s="3">
        <f>[1]Export!J73</f>
        <v>63.0536918640137</v>
      </c>
      <c r="EN74" s="3">
        <f>[1]Export!K73</f>
        <v>1.59999999596039E-5</v>
      </c>
      <c r="EO74" s="3">
        <f>[1]Export!L73</f>
        <v>3.97332715988159</v>
      </c>
      <c r="EP74" s="3">
        <f>[1]Export!M73</f>
        <v>1091.46740722656</v>
      </c>
      <c r="EQ74" s="3">
        <f>[1]Export!N73</f>
        <v>7824.26806640625</v>
      </c>
      <c r="ER74" s="7">
        <f t="shared" si="5"/>
        <v>132085.41326000646</v>
      </c>
      <c r="ES74" s="3">
        <f t="shared" si="6"/>
        <v>96387.128190513584</v>
      </c>
      <c r="ET74">
        <v>75200.993260312622</v>
      </c>
      <c r="EU74" s="7">
        <f t="shared" si="7"/>
        <v>132085.41326000646</v>
      </c>
    </row>
    <row r="75" spans="1:151" x14ac:dyDescent="0.35">
      <c r="A75" s="1" t="s">
        <v>13</v>
      </c>
      <c r="B75" t="s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5.8598881878424402E-5</v>
      </c>
      <c r="AB75">
        <v>3.2078900403575999E-5</v>
      </c>
      <c r="AC75">
        <v>2.6501796673983298E-4</v>
      </c>
      <c r="AD75">
        <v>1.4883110998198401E-3</v>
      </c>
      <c r="AE75">
        <v>4.9986387602984905E-4</v>
      </c>
      <c r="AF75">
        <v>1.56000605784357E-5</v>
      </c>
      <c r="AG75">
        <v>4.9149681581184301E-4</v>
      </c>
      <c r="AH75">
        <v>1.9712133507709999E-4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141.15380859375</v>
      </c>
      <c r="BP75">
        <v>67.026496887207003</v>
      </c>
      <c r="BQ75">
        <v>633.92987060546898</v>
      </c>
      <c r="BR75">
        <v>3037.6064453125</v>
      </c>
      <c r="BS75">
        <v>1060.14611816406</v>
      </c>
      <c r="BT75">
        <v>36.322795867919901</v>
      </c>
      <c r="BU75">
        <v>1027.08142089844</v>
      </c>
      <c r="BV75">
        <v>151.60232543945301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3.2705016136169398</v>
      </c>
      <c r="CF75">
        <v>1.79037690162659</v>
      </c>
      <c r="CG75">
        <v>14.791094779968301</v>
      </c>
      <c r="CH75">
        <v>83.065124511718807</v>
      </c>
      <c r="CI75">
        <v>27.898237228393601</v>
      </c>
      <c r="CJ75">
        <v>0.87066549062728904</v>
      </c>
      <c r="CK75">
        <v>27.4312553405762</v>
      </c>
      <c r="CL75">
        <v>11.001670837402299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 s="5">
        <f t="shared" si="4"/>
        <v>6324.9912565616651</v>
      </c>
      <c r="CV75" s="2">
        <v>4.1106377466348897E-5</v>
      </c>
      <c r="CW75" s="2">
        <v>4.6387178008444602E-4</v>
      </c>
      <c r="CX75" s="2">
        <v>2.7632415294647199E-3</v>
      </c>
      <c r="CY75" s="2">
        <v>0.21165992319583901</v>
      </c>
      <c r="CZ75" s="2">
        <v>2.0150359719991701E-2</v>
      </c>
      <c r="DA75" s="2">
        <v>3.8187501486390799E-3</v>
      </c>
      <c r="DB75" s="2">
        <v>7.8561296686530096E-3</v>
      </c>
      <c r="DC75" s="2">
        <v>0.78502756357193004</v>
      </c>
      <c r="DD75" s="2">
        <v>3008.8662109375</v>
      </c>
      <c r="DE75" s="2">
        <v>7.0807486772537197E-3</v>
      </c>
      <c r="DF75" s="2">
        <v>16.161111831665</v>
      </c>
      <c r="DG75" s="2">
        <v>123.936882019043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 s="3">
        <f>'[1]GovtExp (VDGM+VIGM)'!C74</f>
        <v>0</v>
      </c>
      <c r="DU75" s="3">
        <f>'[1]GovtExp (VDGM+VIGM)'!D74</f>
        <v>0</v>
      </c>
      <c r="DV75" s="3">
        <f>'[1]GovtExp (VDGM+VIGM)'!E74</f>
        <v>0</v>
      </c>
      <c r="DW75" s="3">
        <f>'[1]GovtExp (VDGM+VIGM)'!F74</f>
        <v>0</v>
      </c>
      <c r="DX75" s="3">
        <f>'[1]GovtExp (VDGM+VIGM)'!G74</f>
        <v>0</v>
      </c>
      <c r="DY75" s="3">
        <f>'[1]GovtExp (VDGM+VIGM)'!H74</f>
        <v>0</v>
      </c>
      <c r="DZ75" s="3">
        <f>'[1]GovtExp (VDGM+VIGM)'!I74</f>
        <v>0</v>
      </c>
      <c r="EA75" s="3">
        <f>'[1]GovtExp (VDGM+VIGM)'!J74</f>
        <v>0</v>
      </c>
      <c r="EB75" s="3">
        <f>'[1]GovtExp (VDGM+VIGM)'!K74</f>
        <v>0</v>
      </c>
      <c r="EC75" s="3">
        <f>'[1]GovtExp (VDGM+VIGM)'!L74</f>
        <v>0</v>
      </c>
      <c r="ED75" s="3">
        <f>'[1]GovtExp (VDGM+VIGM)'!M74</f>
        <v>0</v>
      </c>
      <c r="EE75" s="3">
        <f>'[1]GovtExp (VDGM+VIGM)'!N74</f>
        <v>0</v>
      </c>
      <c r="EF75" s="3">
        <f>[1]Export!C74</f>
        <v>4.1106377466348897E-5</v>
      </c>
      <c r="EG75" s="3">
        <f>[1]Export!D74</f>
        <v>4.6387178008444602E-4</v>
      </c>
      <c r="EH75" s="3">
        <f>[1]Export!E74</f>
        <v>2.7632415294647199E-3</v>
      </c>
      <c r="EI75" s="3">
        <f>[1]Export!F74</f>
        <v>0.21470801532268499</v>
      </c>
      <c r="EJ75" s="3">
        <f>[1]Export!G74</f>
        <v>2.0150359719991701E-2</v>
      </c>
      <c r="EK75" s="3">
        <f>[1]Export!H74</f>
        <v>3.8187501486390799E-3</v>
      </c>
      <c r="EL75" s="3">
        <f>[1]Export!I74</f>
        <v>7.8561296686530096E-3</v>
      </c>
      <c r="EM75" s="3">
        <f>[1]Export!J74</f>
        <v>0.78502756357193004</v>
      </c>
      <c r="EN75" s="3">
        <f>[1]Export!K74</f>
        <v>9.9999999747524292E-7</v>
      </c>
      <c r="EO75" s="3">
        <f>[1]Export!L74</f>
        <v>6.9598546251654599E-3</v>
      </c>
      <c r="EP75" s="3">
        <f>[1]Export!M74</f>
        <v>186.280029296875</v>
      </c>
      <c r="EQ75" s="3">
        <f>[1]Export!N74</f>
        <v>123.90505218505901</v>
      </c>
      <c r="ER75" s="7">
        <f t="shared" si="5"/>
        <v>9786.2211944192204</v>
      </c>
      <c r="ES75" s="3">
        <f t="shared" si="6"/>
        <v>3461.2299378575553</v>
      </c>
      <c r="ET75">
        <v>131.28943622066097</v>
      </c>
      <c r="EU75" s="7">
        <f t="shared" si="7"/>
        <v>9786.2211944192204</v>
      </c>
    </row>
    <row r="76" spans="1:151" x14ac:dyDescent="0.35">
      <c r="A76" s="1" t="s">
        <v>14</v>
      </c>
      <c r="B76" t="s">
        <v>17</v>
      </c>
      <c r="C76">
        <v>7.9525278124492602E-5</v>
      </c>
      <c r="D76">
        <v>1.45378520333139E-9</v>
      </c>
      <c r="E76">
        <v>2.1295042824931399E-4</v>
      </c>
      <c r="F76">
        <v>4.19595526182093E-5</v>
      </c>
      <c r="G76">
        <v>1.10863693407737E-4</v>
      </c>
      <c r="H76">
        <v>1.10681401821466E-8</v>
      </c>
      <c r="I76">
        <v>2.6808236725628398E-4</v>
      </c>
      <c r="J76">
        <v>8.5033864394290504E-9</v>
      </c>
      <c r="K76">
        <v>6.07256020884961E-4</v>
      </c>
      <c r="L76">
        <v>2.9478897340595701E-4</v>
      </c>
      <c r="M76">
        <v>3.9801457896828703E-3</v>
      </c>
      <c r="N76">
        <v>3.1273829517885999E-4</v>
      </c>
      <c r="O76">
        <v>1.4964677393436399E-3</v>
      </c>
      <c r="P76">
        <v>1.00435528338494E-7</v>
      </c>
      <c r="Q76">
        <v>1.8254389287903901E-3</v>
      </c>
      <c r="R76">
        <v>4.7668564207015198E-8</v>
      </c>
      <c r="S76">
        <v>2.30706762522459E-2</v>
      </c>
      <c r="T76">
        <v>1.5285123372450499E-3</v>
      </c>
      <c r="U76">
        <v>7.6257638633251204E-2</v>
      </c>
      <c r="V76">
        <v>1.44133362919092E-2</v>
      </c>
      <c r="W76">
        <v>3.1483635306358303E-2</v>
      </c>
      <c r="X76">
        <v>1.3684044461115301E-5</v>
      </c>
      <c r="Y76">
        <v>6.8585664033889798E-2</v>
      </c>
      <c r="Z76">
        <v>3.0904527648090199E-6</v>
      </c>
      <c r="AA76">
        <v>1.5645906387362599E-4</v>
      </c>
      <c r="AB76">
        <v>2.8995136744924801E-5</v>
      </c>
      <c r="AC76">
        <v>9.5944746863096996E-4</v>
      </c>
      <c r="AD76">
        <v>5.0757647841237499E-5</v>
      </c>
      <c r="AE76">
        <v>2.1058824495412401E-4</v>
      </c>
      <c r="AF76">
        <v>1.39476536986649E-8</v>
      </c>
      <c r="AG76">
        <v>2.3676290584262501E-4</v>
      </c>
      <c r="AH76">
        <v>9.0159755217200704E-9</v>
      </c>
      <c r="AI76">
        <v>7.3683634400367702E-3</v>
      </c>
      <c r="AJ76">
        <v>5.8277403004467496E-3</v>
      </c>
      <c r="AK76">
        <v>4.53435331583023E-2</v>
      </c>
      <c r="AL76">
        <v>5.2877906709909396E-3</v>
      </c>
      <c r="AM76">
        <v>2.9432201758027101E-2</v>
      </c>
      <c r="AN76">
        <v>2.2083142994233602E-6</v>
      </c>
      <c r="AO76">
        <v>2.43611503392458E-2</v>
      </c>
      <c r="AP76">
        <v>2.7869066343555502E-6</v>
      </c>
      <c r="AQ76">
        <v>2.1260830108076299E-3</v>
      </c>
      <c r="AR76">
        <v>3.7527357926592198E-4</v>
      </c>
      <c r="AS76">
        <v>1.04749705642462E-2</v>
      </c>
      <c r="AT76">
        <v>1.1191472876817001E-3</v>
      </c>
      <c r="AU76">
        <v>3.5568724852055298E-3</v>
      </c>
      <c r="AV76">
        <v>5.2436206487982396E-7</v>
      </c>
      <c r="AW76">
        <v>6.3933967612683799E-3</v>
      </c>
      <c r="AX76">
        <v>2.0025507296850299E-7</v>
      </c>
      <c r="AY76">
        <v>2.74384096264839E-2</v>
      </c>
      <c r="AZ76">
        <v>8.1186443567276001E-2</v>
      </c>
      <c r="BA76">
        <v>8.2107797265052795E-2</v>
      </c>
      <c r="BB76">
        <v>3.9861503988504403E-2</v>
      </c>
      <c r="BC76">
        <v>0.27099490165710399</v>
      </c>
      <c r="BD76">
        <v>5.1893675845349199E-6</v>
      </c>
      <c r="BE76">
        <v>7.7583029866218595E-2</v>
      </c>
      <c r="BF76">
        <v>2.2320996322378101E-6</v>
      </c>
      <c r="BG76">
        <v>2.6575253009796098</v>
      </c>
      <c r="BH76">
        <v>7.2664737701416002E-2</v>
      </c>
      <c r="BI76">
        <v>15.598573684692401</v>
      </c>
      <c r="BJ76">
        <v>1.32788109779358</v>
      </c>
      <c r="BK76">
        <v>4.1751356124877903</v>
      </c>
      <c r="BL76">
        <v>8.7831157725304398E-4</v>
      </c>
      <c r="BM76">
        <v>9.0964317321777308</v>
      </c>
      <c r="BN76">
        <v>9.7090279450640104E-4</v>
      </c>
      <c r="BO76">
        <v>0.156269535422325</v>
      </c>
      <c r="BP76">
        <v>1.0562466923147401E-3</v>
      </c>
      <c r="BQ76">
        <v>3.4877684116363499</v>
      </c>
      <c r="BR76">
        <v>6.9834762252867196E-3</v>
      </c>
      <c r="BS76">
        <v>0.51843720674514804</v>
      </c>
      <c r="BT76">
        <v>3.5286404454382103E-5</v>
      </c>
      <c r="BU76">
        <v>0.845428466796875</v>
      </c>
      <c r="BV76">
        <v>2.7661657077260299E-4</v>
      </c>
      <c r="BW76">
        <v>1087.8946014695734</v>
      </c>
      <c r="BX76">
        <v>30.570353976115687</v>
      </c>
      <c r="BY76">
        <v>8843.6834421509411</v>
      </c>
      <c r="BZ76">
        <v>702.76491473524925</v>
      </c>
      <c r="CA76">
        <v>3443.1465348596685</v>
      </c>
      <c r="CB76">
        <v>0.44705414985972441</v>
      </c>
      <c r="CC76">
        <v>1961.3612060898474</v>
      </c>
      <c r="CD76">
        <v>0.14217137577906455</v>
      </c>
      <c r="CE76">
        <v>27.161304473876999</v>
      </c>
      <c r="CF76">
        <v>3.3500295132398598E-2</v>
      </c>
      <c r="CG76">
        <v>67.391517639160199</v>
      </c>
      <c r="CH76">
        <v>20.512434005737301</v>
      </c>
      <c r="CI76">
        <v>77.466255187988295</v>
      </c>
      <c r="CJ76">
        <v>2.6229681447148299E-2</v>
      </c>
      <c r="CK76">
        <v>61.526615142822301</v>
      </c>
      <c r="CL76">
        <v>3.1238850206136699E-3</v>
      </c>
      <c r="CM76">
        <v>9.8621768951415998</v>
      </c>
      <c r="CN76">
        <v>0.71724188327789296</v>
      </c>
      <c r="CO76">
        <v>112.30417633056599</v>
      </c>
      <c r="CP76">
        <v>1.00526130199432</v>
      </c>
      <c r="CQ76">
        <v>9.0782613754272496</v>
      </c>
      <c r="CR76">
        <v>6.6131073981523503E-4</v>
      </c>
      <c r="CS76">
        <v>4.4847917556762704</v>
      </c>
      <c r="CT76">
        <v>2.7411358314566298E-4</v>
      </c>
      <c r="CU76" s="5">
        <f t="shared" si="4"/>
        <v>16500.477502118934</v>
      </c>
      <c r="CV76" s="2">
        <v>0</v>
      </c>
      <c r="CW76" s="2">
        <v>1.7341064522042901E-3</v>
      </c>
      <c r="CX76" s="2">
        <v>0.32716476917266801</v>
      </c>
      <c r="CY76" s="2">
        <v>2.4493219098076203E-4</v>
      </c>
      <c r="CZ76" s="2">
        <v>2.3460173606872599</v>
      </c>
      <c r="DA76" s="2">
        <v>1.8615582957863801E-2</v>
      </c>
      <c r="DB76" s="2">
        <v>1.9400269985198999</v>
      </c>
      <c r="DC76" s="2">
        <v>13.2716474533081</v>
      </c>
      <c r="DD76" s="2">
        <v>0.77086997032165505</v>
      </c>
      <c r="DE76" s="2">
        <v>4864.2484517269768</v>
      </c>
      <c r="DF76" s="2">
        <v>103.50473785400401</v>
      </c>
      <c r="DG76" s="2">
        <v>11.1804466247559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168.95578002929699</v>
      </c>
      <c r="DR76">
        <v>0</v>
      </c>
      <c r="DS76">
        <v>0</v>
      </c>
      <c r="DT76" s="3">
        <f>'[1]GovtExp (VDGM+VIGM)'!C75</f>
        <v>0</v>
      </c>
      <c r="DU76" s="3">
        <f>'[1]GovtExp (VDGM+VIGM)'!D75</f>
        <v>4.4159376155761301E-10</v>
      </c>
      <c r="DV76" s="3">
        <f>'[1]GovtExp (VDGM+VIGM)'!E75</f>
        <v>1.66669948953313E-7</v>
      </c>
      <c r="DW76" s="3">
        <f>'[1]GovtExp (VDGM+VIGM)'!F75</f>
        <v>1.0433873764981201E-9</v>
      </c>
      <c r="DX76" s="3">
        <f>'[1]GovtExp (VDGM+VIGM)'!G75</f>
        <v>3.8902766164028398E-7</v>
      </c>
      <c r="DY76" s="3">
        <f>'[1]GovtExp (VDGM+VIGM)'!H75</f>
        <v>6.6081902616588195E-8</v>
      </c>
      <c r="DZ76" s="3">
        <f>'[1]GovtExp (VDGM+VIGM)'!I75</f>
        <v>6.1515919469457003E-8</v>
      </c>
      <c r="EA76" s="3">
        <f>'[1]GovtExp (VDGM+VIGM)'!J75</f>
        <v>2.5475462734903001E-6</v>
      </c>
      <c r="EB76" s="3">
        <f>'[1]GovtExp (VDGM+VIGM)'!K75</f>
        <v>1.9834403701679502E-6</v>
      </c>
      <c r="EC76" s="3">
        <f>'[1]GovtExp (VDGM+VIGM)'!L75</f>
        <v>2.2620672874609253E-3</v>
      </c>
      <c r="ED76" s="3">
        <f>'[1]GovtExp (VDGM+VIGM)'!M75</f>
        <v>4.3330815060471701E-6</v>
      </c>
      <c r="EE76" s="3">
        <f>'[1]GovtExp (VDGM+VIGM)'!N75</f>
        <v>1.5010184142738599E-5</v>
      </c>
      <c r="EF76" s="3">
        <f>[1]Export!C75</f>
        <v>6.2341796001419403E-4</v>
      </c>
      <c r="EG76" s="3">
        <f>[1]Export!D75</f>
        <v>1.21359825134277E-2</v>
      </c>
      <c r="EH76" s="3">
        <f>[1]Export!E75</f>
        <v>0.54961067438125599</v>
      </c>
      <c r="EI76" s="3">
        <f>[1]Export!F75</f>
        <v>1.9143883837387E-3</v>
      </c>
      <c r="EJ76" s="3">
        <f>[1]Export!G75</f>
        <v>1.9451916217803999</v>
      </c>
      <c r="EK76" s="3">
        <f>[1]Export!H75</f>
        <v>4.0992282330989803E-2</v>
      </c>
      <c r="EL76" s="3">
        <f>[1]Export!I75</f>
        <v>2.3596148490905802</v>
      </c>
      <c r="EM76" s="3">
        <f>[1]Export!J75</f>
        <v>42.471755981445298</v>
      </c>
      <c r="EN76" s="3">
        <f>[1]Export!K75</f>
        <v>5.8770203590393102</v>
      </c>
      <c r="EO76" s="3">
        <f>[1]Export!L75</f>
        <v>1.3948401436209699E-2</v>
      </c>
      <c r="EP76" s="3">
        <f>[1]Export!M75</f>
        <v>312.37704467773398</v>
      </c>
      <c r="EQ76" s="3">
        <f>[1]Export!N75</f>
        <v>137.99739074707</v>
      </c>
      <c r="ER76" s="7">
        <f t="shared" si="5"/>
        <v>22170.692769537069</v>
      </c>
      <c r="ES76" s="3">
        <f t="shared" si="6"/>
        <v>5670.2152674181307</v>
      </c>
      <c r="ET76">
        <v>-3368.7029038318428</v>
      </c>
      <c r="EU76" s="7">
        <f t="shared" si="7"/>
        <v>22170.692769537065</v>
      </c>
    </row>
    <row r="77" spans="1:151" x14ac:dyDescent="0.35">
      <c r="A77" s="1" t="s">
        <v>14</v>
      </c>
      <c r="B77" t="s">
        <v>18</v>
      </c>
      <c r="C77">
        <v>1.11127604895955E-7</v>
      </c>
      <c r="D77">
        <v>4.5385120756691301E-5</v>
      </c>
      <c r="E77">
        <v>1.8922573019608501E-7</v>
      </c>
      <c r="F77">
        <v>1.22355949133635E-3</v>
      </c>
      <c r="G77">
        <v>5.6747896451270201E-5</v>
      </c>
      <c r="H77">
        <v>5.4623679801579803E-8</v>
      </c>
      <c r="I77">
        <v>5.6611740728840199E-4</v>
      </c>
      <c r="J77">
        <v>4.5875353862356903E-6</v>
      </c>
      <c r="K77">
        <v>1.0919490733840599E-7</v>
      </c>
      <c r="L77">
        <v>4.4516695197671699E-5</v>
      </c>
      <c r="M77">
        <v>1.8517401656481501E-7</v>
      </c>
      <c r="N77">
        <v>6.7116954596713196E-4</v>
      </c>
      <c r="O77">
        <v>5.5760050599928898E-5</v>
      </c>
      <c r="P77">
        <v>5.1754170726780999E-8</v>
      </c>
      <c r="Q77">
        <v>5.4589071078226003E-4</v>
      </c>
      <c r="R77">
        <v>1.11663652546667E-7</v>
      </c>
      <c r="S77">
        <v>1.3750375728705E-5</v>
      </c>
      <c r="T77">
        <v>5.6109498254954798E-3</v>
      </c>
      <c r="U77">
        <v>6.1962724430486601E-5</v>
      </c>
      <c r="V77">
        <v>0.444180607795715</v>
      </c>
      <c r="W77">
        <v>7.0584588684141601E-3</v>
      </c>
      <c r="X77">
        <v>6.6256397985853297E-6</v>
      </c>
      <c r="Y77">
        <v>6.9373607635498005E-2</v>
      </c>
      <c r="Z77">
        <v>0.14385199546814001</v>
      </c>
      <c r="AA77">
        <v>7.6122944392409395E-8</v>
      </c>
      <c r="AB77">
        <v>3.3473908843006898E-5</v>
      </c>
      <c r="AC77">
        <v>1.5257153052061799E-7</v>
      </c>
      <c r="AD77">
        <v>6.31576478481293E-2</v>
      </c>
      <c r="AE77">
        <v>3.88970292988233E-5</v>
      </c>
      <c r="AF77">
        <v>9.5330022986672702E-8</v>
      </c>
      <c r="AG77">
        <v>7.0109573425725102E-4</v>
      </c>
      <c r="AH77">
        <v>1.3584330736193801E-4</v>
      </c>
      <c r="AI77">
        <v>1.3289690832607399E-4</v>
      </c>
      <c r="AJ77">
        <v>5.41743971407413E-2</v>
      </c>
      <c r="AK77">
        <v>2.2538231860380601E-4</v>
      </c>
      <c r="AL77">
        <v>0.82563686370849598</v>
      </c>
      <c r="AM77">
        <v>6.7855529487132998E-2</v>
      </c>
      <c r="AN77">
        <v>6.3018822402227697E-5</v>
      </c>
      <c r="AO77">
        <v>0.664470255374908</v>
      </c>
      <c r="AP77">
        <v>2.13113831705414E-4</v>
      </c>
      <c r="AQ77">
        <v>2.0185700577712901E-6</v>
      </c>
      <c r="AR77">
        <v>8.2293304149061398E-4</v>
      </c>
      <c r="AS77">
        <v>3.4338052046223298E-6</v>
      </c>
      <c r="AT77">
        <v>1.29390703514218E-2</v>
      </c>
      <c r="AU77">
        <v>1.03078887332231E-3</v>
      </c>
      <c r="AV77">
        <v>9.56724193201808E-7</v>
      </c>
      <c r="AW77">
        <v>1.0091320611536499E-2</v>
      </c>
      <c r="AX77">
        <v>4.0629387513035902E-5</v>
      </c>
      <c r="AY77">
        <v>9.2916183348279406E-5</v>
      </c>
      <c r="AZ77">
        <v>3.7875678390264497E-2</v>
      </c>
      <c r="BA77">
        <v>1.5756847278680701E-4</v>
      </c>
      <c r="BB77">
        <v>0.57110404968261697</v>
      </c>
      <c r="BC77">
        <v>4.7441851347684902E-2</v>
      </c>
      <c r="BD77">
        <v>4.40386575064622E-5</v>
      </c>
      <c r="BE77">
        <v>0.46445474028587302</v>
      </c>
      <c r="BF77">
        <v>9.5017116109374897E-5</v>
      </c>
      <c r="BG77">
        <v>3.1880274764262102E-4</v>
      </c>
      <c r="BH77">
        <v>0.12995462119579301</v>
      </c>
      <c r="BI77">
        <v>5.4064817959442702E-4</v>
      </c>
      <c r="BJ77">
        <v>1.9620614051818801</v>
      </c>
      <c r="BK77">
        <v>0.162776559591293</v>
      </c>
      <c r="BL77">
        <v>1.5110870299395201E-4</v>
      </c>
      <c r="BM77">
        <v>1.5936245918273899</v>
      </c>
      <c r="BN77">
        <v>4.0190041181631403E-4</v>
      </c>
      <c r="BO77">
        <v>1.21997756650671E-4</v>
      </c>
      <c r="BP77">
        <v>4.9730278551578501E-2</v>
      </c>
      <c r="BQ77">
        <v>2.0689987286459701E-4</v>
      </c>
      <c r="BR77">
        <v>0.75667357444763195</v>
      </c>
      <c r="BS77">
        <v>6.2290553003549597E-2</v>
      </c>
      <c r="BT77">
        <v>5.7822318922262598E-5</v>
      </c>
      <c r="BU77">
        <v>0.60982316732406605</v>
      </c>
      <c r="BV77">
        <v>1.7872304306365501E-4</v>
      </c>
      <c r="BW77">
        <v>0.77829870603665119</v>
      </c>
      <c r="BX77">
        <v>130.9625445640994</v>
      </c>
      <c r="BY77">
        <v>1.3333591916129974</v>
      </c>
      <c r="BZ77">
        <v>1445.2491964139044</v>
      </c>
      <c r="CA77">
        <v>104.42178243174585</v>
      </c>
      <c r="CB77">
        <v>3.7142985022834445</v>
      </c>
      <c r="CC77">
        <v>622.10938312346161</v>
      </c>
      <c r="CD77">
        <v>28.925229156142478</v>
      </c>
      <c r="CE77">
        <v>5.8218926191329998E-2</v>
      </c>
      <c r="CF77">
        <v>23.731910705566399</v>
      </c>
      <c r="CG77">
        <v>9.8744288086891202E-2</v>
      </c>
      <c r="CH77">
        <v>363.02911376953102</v>
      </c>
      <c r="CI77">
        <v>29.725833892822301</v>
      </c>
      <c r="CJ77">
        <v>2.75936406105757E-2</v>
      </c>
      <c r="CK77">
        <v>291.01577758789102</v>
      </c>
      <c r="CL77">
        <v>0.11892906576395</v>
      </c>
      <c r="CM77">
        <v>4.7734891995787599E-4</v>
      </c>
      <c r="CN77">
        <v>0.19513465464115101</v>
      </c>
      <c r="CO77">
        <v>8.1950449384748903E-4</v>
      </c>
      <c r="CP77">
        <v>5.3638682365417498</v>
      </c>
      <c r="CQ77">
        <v>0.24374553561210599</v>
      </c>
      <c r="CR77">
        <v>2.39506363868713E-4</v>
      </c>
      <c r="CS77">
        <v>2.45786452293396</v>
      </c>
      <c r="CT77">
        <v>4.84971515834332E-2</v>
      </c>
      <c r="CU77" s="5">
        <f t="shared" si="4"/>
        <v>3062.436181337494</v>
      </c>
      <c r="CV77" s="2">
        <v>1.18213276437018E-4</v>
      </c>
      <c r="CW77" s="2">
        <v>1.161574255093E-4</v>
      </c>
      <c r="CX77" s="2">
        <v>0</v>
      </c>
      <c r="CY77" s="2">
        <v>8.0968704423867207E-5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0.29061293328413706</v>
      </c>
      <c r="DF77" s="2">
        <v>9.0820825425908002E-4</v>
      </c>
      <c r="DG77" s="2">
        <v>0.12512193620204901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3.48633602261543E-2</v>
      </c>
      <c r="DR77">
        <v>0</v>
      </c>
      <c r="DS77">
        <v>0</v>
      </c>
      <c r="DT77" s="3">
        <f>'[1]GovtExp (VDGM+VIGM)'!C76</f>
        <v>8.1783460004203301E-9</v>
      </c>
      <c r="DU77" s="3">
        <f>'[1]GovtExp (VDGM+VIGM)'!D76</f>
        <v>8.0361157728248095E-9</v>
      </c>
      <c r="DV77" s="3">
        <f>'[1]GovtExp (VDGM+VIGM)'!E76</f>
        <v>0</v>
      </c>
      <c r="DW77" s="3">
        <f>'[1]GovtExp (VDGM+VIGM)'!F76</f>
        <v>5.6016560279204003E-9</v>
      </c>
      <c r="DX77" s="3">
        <f>'[1]GovtExp (VDGM+VIGM)'!G76</f>
        <v>0</v>
      </c>
      <c r="DY77" s="3">
        <f>'[1]GovtExp (VDGM+VIGM)'!H76</f>
        <v>0</v>
      </c>
      <c r="DZ77" s="3">
        <f>'[1]GovtExp (VDGM+VIGM)'!I76</f>
        <v>0</v>
      </c>
      <c r="EA77" s="3">
        <f>'[1]GovtExp (VDGM+VIGM)'!J76</f>
        <v>0</v>
      </c>
      <c r="EB77" s="3">
        <f>'[1]GovtExp (VDGM+VIGM)'!K76</f>
        <v>0</v>
      </c>
      <c r="EC77" s="3">
        <f>'[1]GovtExp (VDGM+VIGM)'!L76</f>
        <v>1.3148859068223818E-7</v>
      </c>
      <c r="ED77" s="3">
        <f>'[1]GovtExp (VDGM+VIGM)'!M76</f>
        <v>6.2832540947965793E-8</v>
      </c>
      <c r="EE77" s="3">
        <f>'[1]GovtExp (VDGM+VIGM)'!N76</f>
        <v>8.6563077275059203E-6</v>
      </c>
      <c r="EF77" s="3">
        <f>[1]Export!C76</f>
        <v>1.81745458394289E-3</v>
      </c>
      <c r="EG77" s="3">
        <f>[1]Export!D76</f>
        <v>1.2792095076292801E-3</v>
      </c>
      <c r="EH77" s="3">
        <f>[1]Export!E76</f>
        <v>0.60263037681579601</v>
      </c>
      <c r="EI77" s="3">
        <f>[1]Export!F76</f>
        <v>5.9231389313936199E-2</v>
      </c>
      <c r="EJ77" s="3">
        <f>[1]Export!G76</f>
        <v>1.4549151659011801</v>
      </c>
      <c r="EK77" s="3">
        <f>[1]Export!H76</f>
        <v>1.9722839817404698E-2</v>
      </c>
      <c r="EL77" s="3">
        <f>[1]Export!I76</f>
        <v>0.96402615308761597</v>
      </c>
      <c r="EM77" s="3">
        <f>[1]Export!J76</f>
        <v>3.3149461746215798</v>
      </c>
      <c r="EN77" s="3">
        <f>[1]Export!K76</f>
        <v>1.2995740175247199</v>
      </c>
      <c r="EO77" s="3">
        <f>[1]Export!L76</f>
        <v>1.5023491345346E-2</v>
      </c>
      <c r="EP77" s="3">
        <f>[1]Export!M76</f>
        <v>621.78839111328102</v>
      </c>
      <c r="EQ77" s="3">
        <f>[1]Export!N76</f>
        <v>7.4958901405334499</v>
      </c>
      <c r="ER77" s="7">
        <f t="shared" si="5"/>
        <v>3699.9054595136454</v>
      </c>
      <c r="ES77" s="3">
        <f t="shared" si="6"/>
        <v>637.46927817615153</v>
      </c>
      <c r="ET77">
        <v>-656.44206871714437</v>
      </c>
      <c r="EU77" s="7">
        <f t="shared" si="7"/>
        <v>3699.9054595136454</v>
      </c>
    </row>
    <row r="78" spans="1:151" x14ac:dyDescent="0.35">
      <c r="A78" s="1" t="s">
        <v>14</v>
      </c>
      <c r="B78" t="s">
        <v>19</v>
      </c>
      <c r="C78">
        <v>4.13061439758167E-4</v>
      </c>
      <c r="D78">
        <v>1.41222686877995E-8</v>
      </c>
      <c r="E78">
        <v>5.1156664267182404E-4</v>
      </c>
      <c r="F78">
        <v>1.02569474620395E-5</v>
      </c>
      <c r="G78">
        <v>1.7963253412744999E-5</v>
      </c>
      <c r="H78">
        <v>8.3418071881169504E-6</v>
      </c>
      <c r="I78">
        <v>9.2106807278469205E-4</v>
      </c>
      <c r="J78">
        <v>2.4409811949510599E-9</v>
      </c>
      <c r="K78">
        <v>9.4641989562660499E-4</v>
      </c>
      <c r="L78">
        <v>4.0571073611772597E-8</v>
      </c>
      <c r="M78">
        <v>1.3325429754331699E-3</v>
      </c>
      <c r="N78">
        <v>8.7700958829373094E-5</v>
      </c>
      <c r="O78">
        <v>1.1146296747028799E-3</v>
      </c>
      <c r="P78">
        <v>1.5122771401365801E-5</v>
      </c>
      <c r="Q78">
        <v>3.8359486497938598E-3</v>
      </c>
      <c r="R78">
        <v>9.6203613964007706E-9</v>
      </c>
      <c r="S78">
        <v>1.2346171140670801</v>
      </c>
      <c r="T78">
        <v>8.1117689842358199E-4</v>
      </c>
      <c r="U78">
        <v>82.509536743164105</v>
      </c>
      <c r="V78">
        <v>2.8038303852081299</v>
      </c>
      <c r="W78">
        <v>1.17016136646271</v>
      </c>
      <c r="X78">
        <v>1.29242520779371E-2</v>
      </c>
      <c r="Y78">
        <v>89.696807861328097</v>
      </c>
      <c r="Z78">
        <v>4.2209654930047702E-4</v>
      </c>
      <c r="AA78">
        <v>1.2883010786026701E-3</v>
      </c>
      <c r="AB78">
        <v>4.4440881197260799E-7</v>
      </c>
      <c r="AC78">
        <v>6.75094081088901E-3</v>
      </c>
      <c r="AD78">
        <v>5.4566804465139298E-5</v>
      </c>
      <c r="AE78">
        <v>5.0021510105580102E-4</v>
      </c>
      <c r="AF78">
        <v>9.2178652994334698E-4</v>
      </c>
      <c r="AG78">
        <v>9.0546131134033203E-2</v>
      </c>
      <c r="AH78">
        <v>1.6432731797522101E-7</v>
      </c>
      <c r="AI78">
        <v>1.7930463552475</v>
      </c>
      <c r="AJ78">
        <v>3.3995072590187197E-4</v>
      </c>
      <c r="AK78">
        <v>28.0425815582275</v>
      </c>
      <c r="AL78">
        <v>0.89893889427185103</v>
      </c>
      <c r="AM78">
        <v>1.15060210227966</v>
      </c>
      <c r="AN78">
        <v>8.8869161903858199E-2</v>
      </c>
      <c r="AO78">
        <v>37.1895751953125</v>
      </c>
      <c r="AP78">
        <v>1.5185051597654801E-4</v>
      </c>
      <c r="AQ78">
        <v>0.200182035565376</v>
      </c>
      <c r="AR78">
        <v>5.6915996538009503E-6</v>
      </c>
      <c r="AS78">
        <v>0.232998847961426</v>
      </c>
      <c r="AT78">
        <v>5.3338669240474701E-3</v>
      </c>
      <c r="AU78">
        <v>1.01437289267778E-2</v>
      </c>
      <c r="AV78">
        <v>1.1862816754728599E-3</v>
      </c>
      <c r="AW78">
        <v>0.173470169305801</v>
      </c>
      <c r="AX78">
        <v>7.1597264650336001E-7</v>
      </c>
      <c r="AY78">
        <v>19.5110683441162</v>
      </c>
      <c r="AZ78">
        <v>6.2777375569567095E-4</v>
      </c>
      <c r="BA78">
        <v>25.418031692504901</v>
      </c>
      <c r="BB78">
        <v>0.63250803947448697</v>
      </c>
      <c r="BC78">
        <v>3.4482476711273198</v>
      </c>
      <c r="BD78">
        <v>0.14319001138210299</v>
      </c>
      <c r="BE78">
        <v>22.7054138183594</v>
      </c>
      <c r="BF78">
        <v>9.6796109573915601E-5</v>
      </c>
      <c r="BG78">
        <v>69.514900207519503</v>
      </c>
      <c r="BH78">
        <v>2.56047095172107E-3</v>
      </c>
      <c r="BI78">
        <v>116.610191345215</v>
      </c>
      <c r="BJ78">
        <v>7.5078926086425799</v>
      </c>
      <c r="BK78">
        <v>6.9817914962768599</v>
      </c>
      <c r="BL78">
        <v>1.09867787361145</v>
      </c>
      <c r="BM78">
        <v>138.54721069335901</v>
      </c>
      <c r="BN78">
        <v>8.2847377052530603E-4</v>
      </c>
      <c r="BO78">
        <v>2.6030976772308301</v>
      </c>
      <c r="BP78">
        <v>7.30818574083969E-5</v>
      </c>
      <c r="BQ78">
        <v>3.0567078590393102</v>
      </c>
      <c r="BR78">
        <v>6.6219732165336595E-2</v>
      </c>
      <c r="BS78">
        <v>0.107948578894138</v>
      </c>
      <c r="BT78">
        <v>1.55359888449311E-2</v>
      </c>
      <c r="BU78">
        <v>2.2597739696502699</v>
      </c>
      <c r="BV78">
        <v>9.2058326117694395E-6</v>
      </c>
      <c r="BW78">
        <v>1195.3396560773278</v>
      </c>
      <c r="BX78">
        <v>0.31890483062633707</v>
      </c>
      <c r="BY78">
        <v>1633.2798432898758</v>
      </c>
      <c r="BZ78">
        <v>63.555816447929878</v>
      </c>
      <c r="CA78">
        <v>671.84593921038322</v>
      </c>
      <c r="CB78">
        <v>8.0946838295203669</v>
      </c>
      <c r="CC78">
        <v>2151.4446013579145</v>
      </c>
      <c r="CD78">
        <v>7.4517905024684668E-3</v>
      </c>
      <c r="CE78">
        <v>39.265716552734403</v>
      </c>
      <c r="CF78">
        <v>1.3818953884765499E-3</v>
      </c>
      <c r="CG78">
        <v>50.993587493896499</v>
      </c>
      <c r="CH78">
        <v>1.4386008977889999</v>
      </c>
      <c r="CI78">
        <v>1.91549408435822</v>
      </c>
      <c r="CJ78">
        <v>0.82277995347976696</v>
      </c>
      <c r="CK78">
        <v>90.974838256835895</v>
      </c>
      <c r="CL78">
        <v>2.7360621606931101E-4</v>
      </c>
      <c r="CM78">
        <v>8.2790279388427699</v>
      </c>
      <c r="CN78">
        <v>1.0216524824500099E-3</v>
      </c>
      <c r="CO78">
        <v>65.074920654296903</v>
      </c>
      <c r="CP78">
        <v>1.8624893426895099</v>
      </c>
      <c r="CQ78">
        <v>12.493802070617701</v>
      </c>
      <c r="CR78">
        <v>0.205008059740067</v>
      </c>
      <c r="CS78">
        <v>86.673110961914105</v>
      </c>
      <c r="CT78">
        <v>3.5472743911668702E-4</v>
      </c>
      <c r="CU78" s="5">
        <f t="shared" si="4"/>
        <v>6751.4477230347029</v>
      </c>
      <c r="CV78" s="2">
        <v>1.2093429686501601E-3</v>
      </c>
      <c r="CW78" s="2">
        <v>8.2346595823764801E-2</v>
      </c>
      <c r="CX78" s="2">
        <v>182.33137512207</v>
      </c>
      <c r="CY78" s="2">
        <v>2.2180238738656001E-3</v>
      </c>
      <c r="CZ78" s="2">
        <v>172.48980712890599</v>
      </c>
      <c r="DA78" s="2">
        <v>1.39994668960571</v>
      </c>
      <c r="DB78" s="2">
        <v>56.213371276855497</v>
      </c>
      <c r="DC78" s="2">
        <v>710.52819824218795</v>
      </c>
      <c r="DD78" s="2">
        <v>23.3542785644531</v>
      </c>
      <c r="DE78" s="2">
        <v>6954.9263214124367</v>
      </c>
      <c r="DF78" s="2">
        <v>32.287628173828097</v>
      </c>
      <c r="DG78" s="2">
        <v>64.605354309082003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2.08710480364971E-4</v>
      </c>
      <c r="DR78">
        <v>0</v>
      </c>
      <c r="DS78">
        <v>0</v>
      </c>
      <c r="DT78" s="3">
        <f>'[1]GovtExp (VDGM+VIGM)'!C77</f>
        <v>1.3864116077399999E-8</v>
      </c>
      <c r="DU78" s="3">
        <f>'[1]GovtExp (VDGM+VIGM)'!D77</f>
        <v>1.7449170854888501E-6</v>
      </c>
      <c r="DV78" s="3">
        <f>'[1]GovtExp (VDGM+VIGM)'!E77</f>
        <v>2.0818600023631001E-4</v>
      </c>
      <c r="DW78" s="3">
        <f>'[1]GovtExp (VDGM+VIGM)'!F77</f>
        <v>2.56458640990331E-8</v>
      </c>
      <c r="DX78" s="3">
        <f>'[1]GovtExp (VDGM+VIGM)'!G77</f>
        <v>8.9737446978688197E-4</v>
      </c>
      <c r="DY78" s="3">
        <f>'[1]GovtExp (VDGM+VIGM)'!H77</f>
        <v>1.8157279555453001E-5</v>
      </c>
      <c r="DZ78" s="3">
        <f>'[1]GovtExp (VDGM+VIGM)'!I77</f>
        <v>1.1729520047083499E-3</v>
      </c>
      <c r="EA78" s="3">
        <f>'[1]GovtExp (VDGM+VIGM)'!J77</f>
        <v>5.5003305897116696E-3</v>
      </c>
      <c r="EB78" s="3">
        <f>'[1]GovtExp (VDGM+VIGM)'!K77</f>
        <v>3.6061630817130203E-4</v>
      </c>
      <c r="EC78" s="3">
        <f>'[1]GovtExp (VDGM+VIGM)'!L77</f>
        <v>7.0158333398630646E-2</v>
      </c>
      <c r="ED78" s="3">
        <f>'[1]GovtExp (VDGM+VIGM)'!M77</f>
        <v>2.8452705009840402E-4</v>
      </c>
      <c r="EE78" s="3">
        <f>'[1]GovtExp (VDGM+VIGM)'!N77</f>
        <v>7.74072774220258E-4</v>
      </c>
      <c r="EF78" s="3">
        <f>[1]Export!C77</f>
        <v>2.8753594961017401E-3</v>
      </c>
      <c r="EG78" s="3">
        <f>[1]Export!D77</f>
        <v>7.9180590808391599E-2</v>
      </c>
      <c r="EH78" s="3">
        <f>[1]Export!E77</f>
        <v>343.07980346679699</v>
      </c>
      <c r="EI78" s="3">
        <f>[1]Export!F77</f>
        <v>9.3836747109889998E-2</v>
      </c>
      <c r="EJ78" s="3">
        <f>[1]Export!G77</f>
        <v>226.92088317871099</v>
      </c>
      <c r="EK78" s="3">
        <f>[1]Export!H77</f>
        <v>1.87104475498199</v>
      </c>
      <c r="EL78" s="3">
        <f>[1]Export!I77</f>
        <v>118.947792053223</v>
      </c>
      <c r="EM78" s="3">
        <f>[1]Export!J77</f>
        <v>985.06042480468795</v>
      </c>
      <c r="EN78" s="3">
        <f>[1]Export!K77</f>
        <v>28.844932556152301</v>
      </c>
      <c r="EO78" s="3">
        <f>[1]Export!L77</f>
        <v>3.1278450042009402E-2</v>
      </c>
      <c r="EP78" s="3">
        <f>[1]Export!M77</f>
        <v>185.30191040039099</v>
      </c>
      <c r="EQ78" s="3">
        <f>[1]Export!N77</f>
        <v>214.608474731445</v>
      </c>
      <c r="ER78" s="7">
        <f t="shared" si="5"/>
        <v>17054.591800055419</v>
      </c>
      <c r="ES78" s="3">
        <f t="shared" si="6"/>
        <v>10303.144077020719</v>
      </c>
      <c r="ET78">
        <v>6652.9716664750813</v>
      </c>
      <c r="EU78" s="7">
        <f t="shared" si="7"/>
        <v>17054.591800055423</v>
      </c>
    </row>
    <row r="79" spans="1:151" x14ac:dyDescent="0.35">
      <c r="A79" s="1" t="s">
        <v>14</v>
      </c>
      <c r="B79" t="s">
        <v>20</v>
      </c>
      <c r="C79">
        <v>4.3646101839840403E-3</v>
      </c>
      <c r="D79">
        <v>2.9216040857136202E-3</v>
      </c>
      <c r="E79">
        <v>2.90760863572359E-3</v>
      </c>
      <c r="F79">
        <v>3.6790489684790399E-3</v>
      </c>
      <c r="G79">
        <v>5.3843348287045999E-3</v>
      </c>
      <c r="H79">
        <v>3.2005544751882602E-2</v>
      </c>
      <c r="I79">
        <v>1.4186163432896101E-2</v>
      </c>
      <c r="J79">
        <v>1.36183795984834E-3</v>
      </c>
      <c r="K79">
        <v>2.7615169528871802E-4</v>
      </c>
      <c r="L79">
        <v>1.0560654336586599E-3</v>
      </c>
      <c r="M79">
        <v>5.1548780174925902E-4</v>
      </c>
      <c r="N79">
        <v>2.12735012173653E-2</v>
      </c>
      <c r="O79">
        <v>2.5597950443625499E-2</v>
      </c>
      <c r="P79">
        <v>4.53398359240964E-4</v>
      </c>
      <c r="Q79">
        <v>1.45275602117181E-2</v>
      </c>
      <c r="R79">
        <v>8.7795814033597697E-4</v>
      </c>
      <c r="S79">
        <v>8.3891897201538104</v>
      </c>
      <c r="T79">
        <v>3.3709471225738499</v>
      </c>
      <c r="U79">
        <v>2.7828114032745401</v>
      </c>
      <c r="V79">
        <v>22.0895290374756</v>
      </c>
      <c r="W79">
        <v>34.024852752685497</v>
      </c>
      <c r="X79">
        <v>2.7916579246521001</v>
      </c>
      <c r="Y79">
        <v>55.052146911621101</v>
      </c>
      <c r="Z79">
        <v>2.7685062885284402</v>
      </c>
      <c r="AA79">
        <v>5.2409201860427898E-2</v>
      </c>
      <c r="AB79">
        <v>3.5080134868621798E-2</v>
      </c>
      <c r="AC79">
        <v>3.6079082638025298E-2</v>
      </c>
      <c r="AD79">
        <v>4.81252856552601E-2</v>
      </c>
      <c r="AE79">
        <v>4.3281756341457402E-2</v>
      </c>
      <c r="AF79">
        <v>0.38744631409645103</v>
      </c>
      <c r="AG79">
        <v>0.181030243635178</v>
      </c>
      <c r="AH79">
        <v>1.7678996548056599E-2</v>
      </c>
      <c r="AI79">
        <v>28.281044006347699</v>
      </c>
      <c r="AJ79">
        <v>13.463025093078601</v>
      </c>
      <c r="AK79">
        <v>6.7649822235107404</v>
      </c>
      <c r="AL79">
        <v>24.3777675628662</v>
      </c>
      <c r="AM79">
        <v>66.879409790039105</v>
      </c>
      <c r="AN79">
        <v>46.536186218261697</v>
      </c>
      <c r="AO79">
        <v>73.214057922363295</v>
      </c>
      <c r="AP79">
        <v>4.2432293891906703</v>
      </c>
      <c r="AQ79">
        <v>0.30858492851257302</v>
      </c>
      <c r="AR79">
        <v>0.13359378278255499</v>
      </c>
      <c r="AS79">
        <v>4.6555247157812098E-2</v>
      </c>
      <c r="AT79">
        <v>0.29671737551689098</v>
      </c>
      <c r="AU79">
        <v>0.71622759103775002</v>
      </c>
      <c r="AV79">
        <v>0.16496537625789601</v>
      </c>
      <c r="AW79">
        <v>0.46874928474426297</v>
      </c>
      <c r="AX79">
        <v>4.6094302088022197E-2</v>
      </c>
      <c r="AY79">
        <v>76.762557983398395</v>
      </c>
      <c r="AZ79">
        <v>42.532054901122997</v>
      </c>
      <c r="BA79">
        <v>32.869167327880902</v>
      </c>
      <c r="BB79">
        <v>55.882823944091797</v>
      </c>
      <c r="BC79">
        <v>106.88331604003901</v>
      </c>
      <c r="BD79">
        <v>318.1005859375</v>
      </c>
      <c r="BE79">
        <v>184.94369506835901</v>
      </c>
      <c r="BF79">
        <v>17.400062561035199</v>
      </c>
      <c r="BG79">
        <v>153.33612060546901</v>
      </c>
      <c r="BH79">
        <v>84.503143310546903</v>
      </c>
      <c r="BI79">
        <v>63.3679389953613</v>
      </c>
      <c r="BJ79">
        <v>168.04368591308599</v>
      </c>
      <c r="BK79">
        <v>354.26803588867199</v>
      </c>
      <c r="BL79">
        <v>544.938720703125</v>
      </c>
      <c r="BM79">
        <v>740.41864013671898</v>
      </c>
      <c r="BN79">
        <v>32.096824645996101</v>
      </c>
      <c r="BO79">
        <v>6.6203584671020499</v>
      </c>
      <c r="BP79">
        <v>4.0399489402770996</v>
      </c>
      <c r="BQ79">
        <v>1.5112731456756601</v>
      </c>
      <c r="BR79">
        <v>34.670936584472699</v>
      </c>
      <c r="BS79">
        <v>63.8517875671387</v>
      </c>
      <c r="BT79">
        <v>2.0016250610351598</v>
      </c>
      <c r="BU79">
        <v>52.083389282226598</v>
      </c>
      <c r="BV79">
        <v>1.4376261234283401</v>
      </c>
      <c r="BW79">
        <v>128.84169028466604</v>
      </c>
      <c r="BX79">
        <v>267.9975532058163</v>
      </c>
      <c r="BY79">
        <v>79.330695530399666</v>
      </c>
      <c r="BZ79">
        <v>1191.9880357868994</v>
      </c>
      <c r="CA79">
        <v>1985.5633789300894</v>
      </c>
      <c r="CB79">
        <v>341.80448844190727</v>
      </c>
      <c r="CC79">
        <v>3056.1388708427598</v>
      </c>
      <c r="CD79">
        <v>77.041672931984067</v>
      </c>
      <c r="CE79">
        <v>175.65550231933599</v>
      </c>
      <c r="CF79">
        <v>112.704475402832</v>
      </c>
      <c r="CG79">
        <v>60.5942573547363</v>
      </c>
      <c r="CH79">
        <v>682.98333740234398</v>
      </c>
      <c r="CI79">
        <v>1017.1396484375</v>
      </c>
      <c r="CJ79">
        <v>435.60748291015602</v>
      </c>
      <c r="CK79">
        <v>822.05114746093795</v>
      </c>
      <c r="CL79">
        <v>47.2153511047363</v>
      </c>
      <c r="CM79">
        <v>65.842208862304702</v>
      </c>
      <c r="CN79">
        <v>26.0501384735107</v>
      </c>
      <c r="CO79">
        <v>11.9079675674438</v>
      </c>
      <c r="CP79">
        <v>71.150123596191406</v>
      </c>
      <c r="CQ79">
        <v>160.23405456543</v>
      </c>
      <c r="CR79">
        <v>55.285987854003899</v>
      </c>
      <c r="CS79">
        <v>218.99664306640599</v>
      </c>
      <c r="CT79">
        <v>7.7475905418395996</v>
      </c>
      <c r="CU79" s="5">
        <f t="shared" si="4"/>
        <v>14640.579973104503</v>
      </c>
      <c r="CV79" s="2">
        <v>1.9052775576710701E-2</v>
      </c>
      <c r="CW79" s="2">
        <v>7.1825203485786897E-3</v>
      </c>
      <c r="CX79" s="2">
        <v>12.3087215423584</v>
      </c>
      <c r="CY79" s="2">
        <v>0.22022366523742701</v>
      </c>
      <c r="CZ79" s="2">
        <v>40.5461616516113</v>
      </c>
      <c r="DA79" s="2">
        <v>10.765474319458001</v>
      </c>
      <c r="DB79" s="2">
        <v>186.81433105468801</v>
      </c>
      <c r="DC79" s="2">
        <v>408.23034667968801</v>
      </c>
      <c r="DD79" s="2">
        <v>7.3260550498962402</v>
      </c>
      <c r="DE79" s="2">
        <v>302.63850007997826</v>
      </c>
      <c r="DF79" s="2">
        <v>218.58804321289099</v>
      </c>
      <c r="DG79" s="2">
        <v>138.11199951171901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110.48358154296901</v>
      </c>
      <c r="DR79">
        <v>0</v>
      </c>
      <c r="DS79">
        <v>0</v>
      </c>
      <c r="DT79" s="3">
        <f>'[1]GovtExp (VDGM+VIGM)'!C78</f>
        <v>1.1428894497456099E-9</v>
      </c>
      <c r="DU79" s="3">
        <f>'[1]GovtExp (VDGM+VIGM)'!D78</f>
        <v>1.4243020984849901E-7</v>
      </c>
      <c r="DV79" s="3">
        <f>'[1]GovtExp (VDGM+VIGM)'!E78</f>
        <v>5.5331587645923698E-5</v>
      </c>
      <c r="DW79" s="3">
        <f>'[1]GovtExp (VDGM+VIGM)'!F78</f>
        <v>1.4952611593343999E-8</v>
      </c>
      <c r="DX79" s="3">
        <f>'[1]GovtExp (VDGM+VIGM)'!G78</f>
        <v>7.57958623580635E-5</v>
      </c>
      <c r="DY79" s="3">
        <f>'[1]GovtExp (VDGM+VIGM)'!H78</f>
        <v>2.2385207557817901E-5</v>
      </c>
      <c r="DZ79" s="3">
        <f>'[1]GovtExp (VDGM+VIGM)'!I78</f>
        <v>6.5885331423487501E-5</v>
      </c>
      <c r="EA79" s="3">
        <f>'[1]GovtExp (VDGM+VIGM)'!J78</f>
        <v>6.5313192317262303E-4</v>
      </c>
      <c r="EB79" s="3">
        <f>'[1]GovtExp (VDGM+VIGM)'!K78</f>
        <v>5.2771927585126798E-5</v>
      </c>
      <c r="EC79" s="3">
        <f>'[1]GovtExp (VDGM+VIGM)'!L78</f>
        <v>5.163573828141923E-4</v>
      </c>
      <c r="ED79" s="3">
        <f>'[1]GovtExp (VDGM+VIGM)'!M78</f>
        <v>4.2224986827932298E-4</v>
      </c>
      <c r="EE79" s="3">
        <f>'[1]GovtExp (VDGM+VIGM)'!N78</f>
        <v>3.5507808206602898E-4</v>
      </c>
      <c r="EF79" s="3">
        <f>[1]Export!C78</f>
        <v>9.0723171830177293E-2</v>
      </c>
      <c r="EG79" s="3">
        <f>[1]Export!D78</f>
        <v>8.1306725740432698E-2</v>
      </c>
      <c r="EH79" s="3">
        <f>[1]Export!E78</f>
        <v>135.20252990722699</v>
      </c>
      <c r="EI79" s="3">
        <f>[1]Export!F78</f>
        <v>1.0328558683395399</v>
      </c>
      <c r="EJ79" s="3">
        <f>[1]Export!G78</f>
        <v>287.66152954101602</v>
      </c>
      <c r="EK79" s="3">
        <f>[1]Export!H78</f>
        <v>12.6457710266113</v>
      </c>
      <c r="EL79" s="3">
        <f>[1]Export!I78</f>
        <v>970.561767578125</v>
      </c>
      <c r="EM79" s="3">
        <f>[1]Export!J78</f>
        <v>2199.91064453125</v>
      </c>
      <c r="EN79" s="3">
        <f>[1]Export!K78</f>
        <v>162.55999755859401</v>
      </c>
      <c r="EO79" s="3">
        <f>[1]Export!L78</f>
        <v>0.14387625455856301</v>
      </c>
      <c r="EP79" s="3">
        <f>[1]Export!M78</f>
        <v>3188.708984375</v>
      </c>
      <c r="EQ79" s="3">
        <f>[1]Export!N78</f>
        <v>702.63873291015602</v>
      </c>
      <c r="ER79" s="7">
        <f t="shared" si="5"/>
        <v>23737.880585305065</v>
      </c>
      <c r="ES79" s="3">
        <f t="shared" si="6"/>
        <v>9097.3006122005663</v>
      </c>
      <c r="ET79">
        <v>1944.6282770571106</v>
      </c>
      <c r="EU79" s="7">
        <f t="shared" si="7"/>
        <v>23737.880585305069</v>
      </c>
    </row>
    <row r="80" spans="1:151" x14ac:dyDescent="0.35">
      <c r="A80" s="1" t="s">
        <v>14</v>
      </c>
      <c r="B80" t="s">
        <v>21</v>
      </c>
      <c r="C80">
        <v>1.38398943818174E-4</v>
      </c>
      <c r="D80">
        <v>5.3590873721986998E-4</v>
      </c>
      <c r="E80">
        <v>7.0441237767226994E-5</v>
      </c>
      <c r="F80">
        <v>4.1293926187790898E-4</v>
      </c>
      <c r="G80">
        <v>7.9611651599407196E-3</v>
      </c>
      <c r="H80">
        <v>1.41408760100603E-3</v>
      </c>
      <c r="I80">
        <v>2.4836568627506499E-3</v>
      </c>
      <c r="J80">
        <v>1.7403715173713901E-4</v>
      </c>
      <c r="K80">
        <v>2.3307539522647901E-3</v>
      </c>
      <c r="L80">
        <v>2.29716603644192E-3</v>
      </c>
      <c r="M80">
        <v>1.82657188270241E-3</v>
      </c>
      <c r="N80">
        <v>7.0254327729344403E-3</v>
      </c>
      <c r="O80">
        <v>0.44048053026199302</v>
      </c>
      <c r="P80">
        <v>2.53233243711293E-3</v>
      </c>
      <c r="Q80">
        <v>3.7186469882726697E-2</v>
      </c>
      <c r="R80">
        <v>1.02622411213815E-3</v>
      </c>
      <c r="S80">
        <v>0.29760146141052202</v>
      </c>
      <c r="T80">
        <v>1.03777432441711</v>
      </c>
      <c r="U80">
        <v>0.23874095082283001</v>
      </c>
      <c r="V80">
        <v>1.28007256984711</v>
      </c>
      <c r="W80">
        <v>28.165349960327099</v>
      </c>
      <c r="X80">
        <v>1.33011198043823</v>
      </c>
      <c r="Y80">
        <v>5.2523107528686497</v>
      </c>
      <c r="Z80">
        <v>0.84675413370132402</v>
      </c>
      <c r="AA80">
        <v>3.9835730567574501E-3</v>
      </c>
      <c r="AB80">
        <v>9.4475364312529599E-3</v>
      </c>
      <c r="AC80">
        <v>5.0031783757731297E-4</v>
      </c>
      <c r="AD80">
        <v>5.1758075132965998E-3</v>
      </c>
      <c r="AE80">
        <v>8.9534014463424696E-2</v>
      </c>
      <c r="AF80">
        <v>4.2171429842710502E-2</v>
      </c>
      <c r="AG80">
        <v>4.1947662830352797E-2</v>
      </c>
      <c r="AH80">
        <v>6.66038878262043E-3</v>
      </c>
      <c r="AI80">
        <v>0.84092116355895996</v>
      </c>
      <c r="AJ80">
        <v>3.2382612228393599</v>
      </c>
      <c r="AK80">
        <v>0.88752436637878396</v>
      </c>
      <c r="AL80">
        <v>3.58430075645447</v>
      </c>
      <c r="AM80">
        <v>50.616844177246101</v>
      </c>
      <c r="AN80">
        <v>1.72812283039093</v>
      </c>
      <c r="AO80">
        <v>13.539137840271</v>
      </c>
      <c r="AP80">
        <v>2.0925753116607702</v>
      </c>
      <c r="AQ80">
        <v>2.5709226727485698E-2</v>
      </c>
      <c r="AR80">
        <v>9.2549405992031097E-2</v>
      </c>
      <c r="AS80">
        <v>1.59587096422911E-2</v>
      </c>
      <c r="AT80">
        <v>0.100407347083092</v>
      </c>
      <c r="AU80">
        <v>3.6743361949920699</v>
      </c>
      <c r="AV80">
        <v>2.8677782043814701E-2</v>
      </c>
      <c r="AW80">
        <v>0.66972041130065896</v>
      </c>
      <c r="AX80">
        <v>0.12719959020614599</v>
      </c>
      <c r="AY80">
        <v>2.4754779338836701</v>
      </c>
      <c r="AZ80">
        <v>10.6522006988525</v>
      </c>
      <c r="BA80">
        <v>2.7767500877380402</v>
      </c>
      <c r="BB80">
        <v>10.6846055984497</v>
      </c>
      <c r="BC80">
        <v>147.53347778320301</v>
      </c>
      <c r="BD80">
        <v>10.399106979370099</v>
      </c>
      <c r="BE80">
        <v>43.400382995605497</v>
      </c>
      <c r="BF80">
        <v>10.811063766479499</v>
      </c>
      <c r="BG80">
        <v>10.273460388183601</v>
      </c>
      <c r="BH80">
        <v>38.566513061523402</v>
      </c>
      <c r="BI80">
        <v>8.6508274078369105</v>
      </c>
      <c r="BJ80">
        <v>41.514003753662102</v>
      </c>
      <c r="BK80">
        <v>727.71142578125</v>
      </c>
      <c r="BL80">
        <v>51.424350738525398</v>
      </c>
      <c r="BM80">
        <v>176.78770446777301</v>
      </c>
      <c r="BN80">
        <v>27.764432907104499</v>
      </c>
      <c r="BO80">
        <v>2.1341590881347701</v>
      </c>
      <c r="BP80">
        <v>6.1525163650512704</v>
      </c>
      <c r="BQ80">
        <v>2.9417178630828902</v>
      </c>
      <c r="BR80">
        <v>4.2633609771728498</v>
      </c>
      <c r="BS80">
        <v>83.867172241210895</v>
      </c>
      <c r="BT80">
        <v>2.66695976257324</v>
      </c>
      <c r="BU80">
        <v>23.8947448730469</v>
      </c>
      <c r="BV80">
        <v>1.8457063436508201</v>
      </c>
      <c r="BW80">
        <v>89.768901142291682</v>
      </c>
      <c r="BX80">
        <v>678.51858145836718</v>
      </c>
      <c r="BY80">
        <v>72.551077933516325</v>
      </c>
      <c r="BZ80">
        <v>270.84710728330577</v>
      </c>
      <c r="CA80">
        <v>8361.5163882598281</v>
      </c>
      <c r="CB80">
        <v>496.14038475137244</v>
      </c>
      <c r="CC80">
        <v>2106.7943054959178</v>
      </c>
      <c r="CD80">
        <v>262.98276313301187</v>
      </c>
      <c r="CE80">
        <v>37.298599243164098</v>
      </c>
      <c r="CF80">
        <v>118.628280639648</v>
      </c>
      <c r="CG80">
        <v>38.157447814941399</v>
      </c>
      <c r="CH80">
        <v>106.54555511474599</v>
      </c>
      <c r="CI80">
        <v>3396.55688476563</v>
      </c>
      <c r="CJ80">
        <v>278.75906372070301</v>
      </c>
      <c r="CK80">
        <v>756.716064453125</v>
      </c>
      <c r="CL80">
        <v>156.42509460449199</v>
      </c>
      <c r="CM80">
        <v>8.3463115692138707</v>
      </c>
      <c r="CN80">
        <v>31.5567417144775</v>
      </c>
      <c r="CO80">
        <v>6.9971442222595197</v>
      </c>
      <c r="CP80">
        <v>34.932407379150398</v>
      </c>
      <c r="CQ80">
        <v>523.30529785156295</v>
      </c>
      <c r="CR80">
        <v>36.324317932128899</v>
      </c>
      <c r="CS80">
        <v>141.83624267578099</v>
      </c>
      <c r="CT80">
        <v>23.240392684936499</v>
      </c>
      <c r="CU80" s="5">
        <f t="shared" si="4"/>
        <v>19604.355757024608</v>
      </c>
      <c r="CV80" s="2">
        <v>7.7164811082184297E-3</v>
      </c>
      <c r="CW80" s="2">
        <v>9.4226770102977794E-2</v>
      </c>
      <c r="CX80" s="2">
        <v>5.2462224960327104</v>
      </c>
      <c r="CY80" s="2">
        <v>7.4292453937232503E-3</v>
      </c>
      <c r="CZ80" s="2">
        <v>3.96785593032837</v>
      </c>
      <c r="DA80" s="2">
        <v>0.15526005625724801</v>
      </c>
      <c r="DB80" s="2">
        <v>24.788337707519499</v>
      </c>
      <c r="DC80" s="2">
        <v>158.78773498535199</v>
      </c>
      <c r="DD80" s="2">
        <v>6.6004586219787598</v>
      </c>
      <c r="DE80" s="2">
        <v>2336.6236670129051</v>
      </c>
      <c r="DF80" s="2">
        <v>1043.83520507813</v>
      </c>
      <c r="DG80" s="2">
        <v>82.964897155761705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3075.20458984375</v>
      </c>
      <c r="DR80">
        <v>0</v>
      </c>
      <c r="DS80">
        <v>0</v>
      </c>
      <c r="DT80" s="3">
        <f>'[1]GovtExp (VDGM+VIGM)'!C79</f>
        <v>2.9908907350773E-8</v>
      </c>
      <c r="DU80" s="3">
        <f>'[1]GovtExp (VDGM+VIGM)'!D79</f>
        <v>3.2068146538222198E-7</v>
      </c>
      <c r="DV80" s="3">
        <f>'[1]GovtExp (VDGM+VIGM)'!E79</f>
        <v>3.8120837416499901E-5</v>
      </c>
      <c r="DW80" s="3">
        <f>'[1]GovtExp (VDGM+VIGM)'!F79</f>
        <v>1.36109306936305E-7</v>
      </c>
      <c r="DX80" s="3">
        <f>'[1]GovtExp (VDGM+VIGM)'!G79</f>
        <v>2.3876258637756101E-4</v>
      </c>
      <c r="DY80" s="3">
        <f>'[1]GovtExp (VDGM+VIGM)'!H79</f>
        <v>2.4115802261803799E-6</v>
      </c>
      <c r="DZ80" s="3">
        <f>'[1]GovtExp (VDGM+VIGM)'!I79</f>
        <v>4.11805754993111E-4</v>
      </c>
      <c r="EA80" s="3">
        <f>'[1]GovtExp (VDGM+VIGM)'!J79</f>
        <v>8.2386221038177599E-4</v>
      </c>
      <c r="EB80" s="3">
        <f>'[1]GovtExp (VDGM+VIGM)'!K79</f>
        <v>2.9011574224568898E-4</v>
      </c>
      <c r="EC80" s="3">
        <f>'[1]GovtExp (VDGM+VIGM)'!L79</f>
        <v>0.22736553673424043</v>
      </c>
      <c r="ED80" s="3">
        <f>'[1]GovtExp (VDGM+VIGM)'!M79</f>
        <v>4.0003370493650402E-2</v>
      </c>
      <c r="EE80" s="3">
        <f>'[1]GovtExp (VDGM+VIGM)'!N79</f>
        <v>9.7537552937865301E-4</v>
      </c>
      <c r="EF80" s="3">
        <f>[1]Export!C79</f>
        <v>3.9191182702779798E-2</v>
      </c>
      <c r="EG80" s="3">
        <f>[1]Export!D79</f>
        <v>0.72831809520721402</v>
      </c>
      <c r="EH80" s="3">
        <f>[1]Export!E79</f>
        <v>79.676055908203097</v>
      </c>
      <c r="EI80" s="3">
        <f>[1]Export!F79</f>
        <v>0.48022928833961498</v>
      </c>
      <c r="EJ80" s="3">
        <f>[1]Export!G79</f>
        <v>107.707679748535</v>
      </c>
      <c r="EK80" s="3">
        <f>[1]Export!H79</f>
        <v>5.4347176551818803</v>
      </c>
      <c r="EL80" s="3">
        <f>[1]Export!I79</f>
        <v>379.44055175781301</v>
      </c>
      <c r="EM80" s="3">
        <f>[1]Export!J79</f>
        <v>1553.15734863281</v>
      </c>
      <c r="EN80" s="3">
        <f>[1]Export!K79</f>
        <v>148.12733459472699</v>
      </c>
      <c r="EO80" s="3">
        <f>[1]Export!L79</f>
        <v>0.26877745985984802</v>
      </c>
      <c r="EP80" s="3">
        <f>[1]Export!M79</f>
        <v>7709.56494140625</v>
      </c>
      <c r="EQ80" s="3">
        <f>[1]Export!N79</f>
        <v>1272.40246582031</v>
      </c>
      <c r="ER80" s="7">
        <f t="shared" si="5"/>
        <v>37599.93711980735</v>
      </c>
      <c r="ES80" s="3">
        <f t="shared" si="6"/>
        <v>17995.581362782727</v>
      </c>
      <c r="ET80">
        <v>8783.9244229430296</v>
      </c>
      <c r="EU80" s="7">
        <f t="shared" si="7"/>
        <v>37599.937119807335</v>
      </c>
    </row>
    <row r="81" spans="1:151" x14ac:dyDescent="0.35">
      <c r="A81" s="1" t="s">
        <v>14</v>
      </c>
      <c r="B81" t="s">
        <v>22</v>
      </c>
      <c r="C81">
        <v>2.5074963923543702E-4</v>
      </c>
      <c r="D81">
        <v>5.9649744071066401E-4</v>
      </c>
      <c r="E81">
        <v>1.8995927530340899E-4</v>
      </c>
      <c r="F81">
        <v>8.4767502266913696E-4</v>
      </c>
      <c r="G81">
        <v>9.9106982816010692E-4</v>
      </c>
      <c r="H81">
        <v>2.3021429660730099E-4</v>
      </c>
      <c r="I81">
        <v>1.4460188103839801E-3</v>
      </c>
      <c r="J81">
        <v>6.4277272031176795E-5</v>
      </c>
      <c r="K81">
        <v>5.7603809982538197E-3</v>
      </c>
      <c r="L81">
        <v>1.2010998092591801E-2</v>
      </c>
      <c r="M81">
        <v>4.0404456667602097E-3</v>
      </c>
      <c r="N81">
        <v>1.5812050551176099E-2</v>
      </c>
      <c r="O81">
        <v>2.2697664797306099E-2</v>
      </c>
      <c r="P81">
        <v>2.59351055137813E-3</v>
      </c>
      <c r="Q81">
        <v>4.0722467005252803E-2</v>
      </c>
      <c r="R81">
        <v>2.12977710179985E-3</v>
      </c>
      <c r="S81">
        <v>2.5276884436607399E-2</v>
      </c>
      <c r="T81">
        <v>5.5087834596633897E-2</v>
      </c>
      <c r="U81">
        <v>1.7961947247386E-2</v>
      </c>
      <c r="V81">
        <v>7.2908684611320496E-2</v>
      </c>
      <c r="W81">
        <v>9.9185578525066403E-2</v>
      </c>
      <c r="X81">
        <v>1.4345204457640599E-2</v>
      </c>
      <c r="Y81">
        <v>0.17918655276298501</v>
      </c>
      <c r="Z81">
        <v>9.4399834051728197E-3</v>
      </c>
      <c r="AA81">
        <v>9.4610784435644702E-4</v>
      </c>
      <c r="AB81">
        <v>1.93647120613605E-3</v>
      </c>
      <c r="AC81">
        <v>6.1648717382922801E-4</v>
      </c>
      <c r="AD81">
        <v>2.2247515153139799E-3</v>
      </c>
      <c r="AE81">
        <v>3.6343499086797198E-3</v>
      </c>
      <c r="AF81">
        <v>2.1861898130737199E-4</v>
      </c>
      <c r="AG81">
        <v>8.8413013145327603E-3</v>
      </c>
      <c r="AH81">
        <v>5.4645969066768896E-4</v>
      </c>
      <c r="AI81">
        <v>3.3554133027791998E-2</v>
      </c>
      <c r="AJ81">
        <v>7.7067248523235293E-2</v>
      </c>
      <c r="AK81">
        <v>2.4760853499174101E-2</v>
      </c>
      <c r="AL81">
        <v>0.10650720447301899</v>
      </c>
      <c r="AM81">
        <v>0.13220340013504001</v>
      </c>
      <c r="AN81">
        <v>2.59284488856792E-2</v>
      </c>
      <c r="AO81">
        <v>0.21226766705513</v>
      </c>
      <c r="AP81">
        <v>1.0265463963151001E-2</v>
      </c>
      <c r="AQ81">
        <v>2.1236578002572101E-2</v>
      </c>
      <c r="AR81">
        <v>4.59526069462299E-2</v>
      </c>
      <c r="AS81">
        <v>1.4690428972244301E-2</v>
      </c>
      <c r="AT81">
        <v>5.8075100183486897E-2</v>
      </c>
      <c r="AU81">
        <v>8.2544900476932498E-2</v>
      </c>
      <c r="AV81">
        <v>1.0271341539919401E-2</v>
      </c>
      <c r="AW81">
        <v>0.168726846575737</v>
      </c>
      <c r="AX81">
        <v>9.5914248377084697E-3</v>
      </c>
      <c r="AY81">
        <v>4.8612758517265299E-2</v>
      </c>
      <c r="AZ81">
        <v>0.114938914775848</v>
      </c>
      <c r="BA81">
        <v>3.49867753684521E-2</v>
      </c>
      <c r="BB81">
        <v>0.15034636855125399</v>
      </c>
      <c r="BC81">
        <v>0.1882004737854</v>
      </c>
      <c r="BD81">
        <v>3.7162087857723201E-2</v>
      </c>
      <c r="BE81">
        <v>0.36800056695938099</v>
      </c>
      <c r="BF81">
        <v>2.0484829321503601E-2</v>
      </c>
      <c r="BG81">
        <v>6.9444067776203197E-2</v>
      </c>
      <c r="BH81">
        <v>0.17411094903945901</v>
      </c>
      <c r="BI81">
        <v>5.0511982291936902E-2</v>
      </c>
      <c r="BJ81">
        <v>0.226272016763687</v>
      </c>
      <c r="BK81">
        <v>0.26613363623619102</v>
      </c>
      <c r="BL81">
        <v>6.3813060522079496E-2</v>
      </c>
      <c r="BM81">
        <v>0.54925048351287797</v>
      </c>
      <c r="BN81">
        <v>3.1627204269170803E-2</v>
      </c>
      <c r="BO81">
        <v>4.1934642940759702E-3</v>
      </c>
      <c r="BP81">
        <v>9.5763774588704092E-3</v>
      </c>
      <c r="BQ81">
        <v>3.0514057725668001E-3</v>
      </c>
      <c r="BR81">
        <v>1.29534648731351E-2</v>
      </c>
      <c r="BS81">
        <v>1.6445381566882099E-2</v>
      </c>
      <c r="BT81">
        <v>3.0313755851239001E-3</v>
      </c>
      <c r="BU81">
        <v>2.83866003155708E-2</v>
      </c>
      <c r="BV81">
        <v>1.45218567922711E-3</v>
      </c>
      <c r="BW81">
        <v>160.66358589220872</v>
      </c>
      <c r="BX81">
        <v>706.40326985320985</v>
      </c>
      <c r="BY81">
        <v>120.93016602873107</v>
      </c>
      <c r="BZ81">
        <v>586.3244863676955</v>
      </c>
      <c r="CA81">
        <v>710.00833491003186</v>
      </c>
      <c r="CB81">
        <v>143.63598604077612</v>
      </c>
      <c r="CC81">
        <v>1366.8143319006826</v>
      </c>
      <c r="CD81">
        <v>52.947435842354054</v>
      </c>
      <c r="CE81">
        <v>0.53861337900161699</v>
      </c>
      <c r="CF81">
        <v>1.16184365749359</v>
      </c>
      <c r="CG81">
        <v>0.376283228397369</v>
      </c>
      <c r="CH81">
        <v>1.4971663951873799</v>
      </c>
      <c r="CI81">
        <v>2.1034581661224401</v>
      </c>
      <c r="CJ81">
        <v>0.271062582731247</v>
      </c>
      <c r="CK81">
        <v>4.0778656005859402</v>
      </c>
      <c r="CL81">
        <v>0.22471424937248199</v>
      </c>
      <c r="CM81">
        <v>2.4154367446899401</v>
      </c>
      <c r="CN81">
        <v>5.2569456100463903</v>
      </c>
      <c r="CO81">
        <v>1.68367266654968</v>
      </c>
      <c r="CP81">
        <v>6.72216796875</v>
      </c>
      <c r="CQ81">
        <v>9.4058923721313494</v>
      </c>
      <c r="CR81">
        <v>1.2425829172134399</v>
      </c>
      <c r="CS81">
        <v>18.709772109985401</v>
      </c>
      <c r="CT81">
        <v>1.0474324226379399</v>
      </c>
      <c r="CU81" s="5">
        <f t="shared" si="4"/>
        <v>3908.5718779588042</v>
      </c>
      <c r="CV81" s="2">
        <v>1.50800670962781E-3</v>
      </c>
      <c r="CW81" s="2">
        <v>3.5878151655197102E-2</v>
      </c>
      <c r="CX81" s="2">
        <v>0.15395992994308499</v>
      </c>
      <c r="CY81" s="2">
        <v>5.60659216716886E-3</v>
      </c>
      <c r="CZ81" s="2">
        <v>0.202774733304977</v>
      </c>
      <c r="DA81" s="2">
        <v>0.12696748971939101</v>
      </c>
      <c r="DB81" s="2">
        <v>0.27960234880447399</v>
      </c>
      <c r="DC81" s="2">
        <v>0.38157501816749601</v>
      </c>
      <c r="DD81" s="2">
        <v>2.51290462911129E-2</v>
      </c>
      <c r="DE81" s="2">
        <v>1076.8968579168456</v>
      </c>
      <c r="DF81" s="2">
        <v>3.2570154666900599</v>
      </c>
      <c r="DG81" s="2">
        <v>14.473461151123001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137.79698181152301</v>
      </c>
      <c r="DR81">
        <v>0</v>
      </c>
      <c r="DS81">
        <v>0</v>
      </c>
      <c r="DT81" s="3">
        <f>'[1]GovtExp (VDGM+VIGM)'!C80</f>
        <v>2.6507771977435401E-8</v>
      </c>
      <c r="DU81" s="3">
        <f>'[1]GovtExp (VDGM+VIGM)'!D80</f>
        <v>8.3339682532823602E-7</v>
      </c>
      <c r="DV81" s="3">
        <f>'[1]GovtExp (VDGM+VIGM)'!E80</f>
        <v>3.5948346521763601E-6</v>
      </c>
      <c r="DW81" s="3">
        <f>'[1]GovtExp (VDGM+VIGM)'!F80</f>
        <v>1.87419871622296E-7</v>
      </c>
      <c r="DX81" s="3">
        <f>'[1]GovtExp (VDGM+VIGM)'!G80</f>
        <v>4.0629056456964497E-6</v>
      </c>
      <c r="DY81" s="3">
        <f>'[1]GovtExp (VDGM+VIGM)'!H80</f>
        <v>3.4477811823307998E-6</v>
      </c>
      <c r="DZ81" s="3">
        <f>'[1]GovtExp (VDGM+VIGM)'!I80</f>
        <v>7.1730937634129103E-6</v>
      </c>
      <c r="EA81" s="3">
        <f>'[1]GovtExp (VDGM+VIGM)'!J80</f>
        <v>1.04816735984059E-5</v>
      </c>
      <c r="EB81" s="3">
        <f>'[1]GovtExp (VDGM+VIGM)'!K80</f>
        <v>5.5212501592904996E-7</v>
      </c>
      <c r="EC81" s="3">
        <f>'[1]GovtExp (VDGM+VIGM)'!L80</f>
        <v>2.0400161724365918E-2</v>
      </c>
      <c r="ED81" s="3">
        <f>'[1]GovtExp (VDGM+VIGM)'!M80</f>
        <v>8.2931466749869301E-5</v>
      </c>
      <c r="EE81" s="3">
        <f>'[1]GovtExp (VDGM+VIGM)'!N80</f>
        <v>3.8016831967979702E-4</v>
      </c>
      <c r="EF81" s="3">
        <f>[1]Export!C80</f>
        <v>6.2206592410802798E-3</v>
      </c>
      <c r="EG81" s="3">
        <f>[1]Export!D80</f>
        <v>0.14641608297824901</v>
      </c>
      <c r="EH81" s="3">
        <f>[1]Export!E80</f>
        <v>0.64807045459747303</v>
      </c>
      <c r="EI81" s="3">
        <f>[1]Export!F80</f>
        <v>2.60201822966337E-2</v>
      </c>
      <c r="EJ81" s="3">
        <f>[1]Export!G80</f>
        <v>0.84437829256057695</v>
      </c>
      <c r="EK81" s="3">
        <f>[1]Export!H80</f>
        <v>0.56108701229095503</v>
      </c>
      <c r="EL81" s="3">
        <f>[1]Export!I80</f>
        <v>1.2879621982574501</v>
      </c>
      <c r="EM81" s="3">
        <f>[1]Export!J80</f>
        <v>1.8836086988449099</v>
      </c>
      <c r="EN81" s="3">
        <f>[1]Export!K80</f>
        <v>0.107178077101707</v>
      </c>
      <c r="EO81" s="3">
        <f>[1]Export!L80</f>
        <v>4.1899904608726501E-3</v>
      </c>
      <c r="EP81" s="3">
        <f>[1]Export!M80</f>
        <v>14.030932426452599</v>
      </c>
      <c r="EQ81" s="3">
        <f>[1]Export!N80</f>
        <v>63.424705505371101</v>
      </c>
      <c r="ER81" s="7">
        <f t="shared" si="5"/>
        <v>5225.2008588234512</v>
      </c>
      <c r="ES81" s="3">
        <f t="shared" si="6"/>
        <v>1316.628980864647</v>
      </c>
      <c r="ET81">
        <v>-456.30249592050893</v>
      </c>
      <c r="EU81" s="7">
        <f t="shared" si="7"/>
        <v>5225.2008588234512</v>
      </c>
    </row>
    <row r="82" spans="1:151" x14ac:dyDescent="0.35">
      <c r="A82" s="1" t="s">
        <v>14</v>
      </c>
      <c r="B82" t="s">
        <v>23</v>
      </c>
      <c r="C82">
        <v>4.7865067608654499E-3</v>
      </c>
      <c r="D82">
        <v>9.1465944424271601E-3</v>
      </c>
      <c r="E82">
        <v>1.1340405326336601E-3</v>
      </c>
      <c r="F82">
        <v>2.0875975023955098E-3</v>
      </c>
      <c r="G82">
        <v>7.8572044149041193E-3</v>
      </c>
      <c r="H82">
        <v>4.3264552950859096E-3</v>
      </c>
      <c r="I82">
        <v>3.6098472774028799E-2</v>
      </c>
      <c r="J82">
        <v>1.1541453422978501E-3</v>
      </c>
      <c r="K82">
        <v>4.6717077493667603E-3</v>
      </c>
      <c r="L82">
        <v>9.3974694609641994E-3</v>
      </c>
      <c r="M82">
        <v>1.8152818083763101E-3</v>
      </c>
      <c r="N82">
        <v>4.4667967595159999E-3</v>
      </c>
      <c r="O82">
        <v>1.7708988860249499E-2</v>
      </c>
      <c r="P82">
        <v>2.70958635956049E-2</v>
      </c>
      <c r="Q82">
        <v>6.7515268921852098E-2</v>
      </c>
      <c r="R82">
        <v>1.1537170503288501E-3</v>
      </c>
      <c r="S82">
        <v>3.5114422440528897E-2</v>
      </c>
      <c r="T82">
        <v>0.10013838112354299</v>
      </c>
      <c r="U82">
        <v>1.33181596174836E-2</v>
      </c>
      <c r="V82">
        <v>2.9707193374633799E-2</v>
      </c>
      <c r="W82">
        <v>0.122386947274208</v>
      </c>
      <c r="X82">
        <v>8.2477085292339297E-2</v>
      </c>
      <c r="Y82">
        <v>0.422891825437546</v>
      </c>
      <c r="Z82">
        <v>1.10778128728271E-2</v>
      </c>
      <c r="AA82">
        <v>8.4072950994595896E-4</v>
      </c>
      <c r="AB82">
        <v>2.5365708861499999E-3</v>
      </c>
      <c r="AC82">
        <v>3.2977198134176401E-4</v>
      </c>
      <c r="AD82">
        <v>1.05455529410392E-3</v>
      </c>
      <c r="AE82">
        <v>3.7577671464532601E-3</v>
      </c>
      <c r="AF82">
        <v>4.9874903634190603E-3</v>
      </c>
      <c r="AG82">
        <v>1.56930554658175E-2</v>
      </c>
      <c r="AH82">
        <v>3.36558528942987E-4</v>
      </c>
      <c r="AI82">
        <v>0.330713510513306</v>
      </c>
      <c r="AJ82">
        <v>0.58277815580367998</v>
      </c>
      <c r="AK82">
        <v>8.5376352071762099E-2</v>
      </c>
      <c r="AL82">
        <v>0.142618343234062</v>
      </c>
      <c r="AM82">
        <v>0.60580539703369096</v>
      </c>
      <c r="AN82">
        <v>0.34814524650573703</v>
      </c>
      <c r="AO82">
        <v>2.6508975028991699</v>
      </c>
      <c r="AP82">
        <v>8.1128031015396104E-2</v>
      </c>
      <c r="AQ82">
        <v>0.26761171221733099</v>
      </c>
      <c r="AR82">
        <v>0.497915059328079</v>
      </c>
      <c r="AS82">
        <v>6.31067529320717E-2</v>
      </c>
      <c r="AT82">
        <v>0.105480641126633</v>
      </c>
      <c r="AU82">
        <v>0.41614401340484602</v>
      </c>
      <c r="AV82">
        <v>0.208632841706276</v>
      </c>
      <c r="AW82">
        <v>1.9408047199249301</v>
      </c>
      <c r="AX82">
        <v>6.2264304608106599E-2</v>
      </c>
      <c r="AY82">
        <v>2.7417504787445099</v>
      </c>
      <c r="AZ82">
        <v>4.9169378280639604</v>
      </c>
      <c r="BA82">
        <v>0.63171416521072399</v>
      </c>
      <c r="BB82">
        <v>1.02419865131378</v>
      </c>
      <c r="BC82">
        <v>4.0848374366760298</v>
      </c>
      <c r="BD82">
        <v>1.6851617097854601</v>
      </c>
      <c r="BE82">
        <v>19.471799850463899</v>
      </c>
      <c r="BF82">
        <v>0.64235401153564498</v>
      </c>
      <c r="BG82">
        <v>0.47119587659835799</v>
      </c>
      <c r="BH82">
        <v>0.80905723571777299</v>
      </c>
      <c r="BI82">
        <v>0.120904520153999</v>
      </c>
      <c r="BJ82">
        <v>0.20869767665863001</v>
      </c>
      <c r="BK82">
        <v>0.84192609786987305</v>
      </c>
      <c r="BL82">
        <v>0.40267729759216297</v>
      </c>
      <c r="BM82">
        <v>3.4159126281738299</v>
      </c>
      <c r="BN82">
        <v>0.107793979346752</v>
      </c>
      <c r="BO82">
        <v>9.9906377494335202E-2</v>
      </c>
      <c r="BP82">
        <v>0.18271116912365001</v>
      </c>
      <c r="BQ82">
        <v>2.48430296778679E-2</v>
      </c>
      <c r="BR82">
        <v>4.14393208920956E-2</v>
      </c>
      <c r="BS82">
        <v>0.17541329562663999</v>
      </c>
      <c r="BT82">
        <v>8.4137044847011594E-2</v>
      </c>
      <c r="BU82">
        <v>0.81315511465072599</v>
      </c>
      <c r="BV82">
        <v>2.5120111182332001E-2</v>
      </c>
      <c r="BW82">
        <v>737.64917146298103</v>
      </c>
      <c r="BX82">
        <v>2802.5468602597248</v>
      </c>
      <c r="BY82">
        <v>517.5789745879008</v>
      </c>
      <c r="BZ82">
        <v>1126.6619921405193</v>
      </c>
      <c r="CA82">
        <v>4693.3372288849205</v>
      </c>
      <c r="CB82">
        <v>827.63330459559825</v>
      </c>
      <c r="CC82">
        <v>7662.5802344027907</v>
      </c>
      <c r="CD82">
        <v>852.69784098787932</v>
      </c>
      <c r="CE82">
        <v>7.6556248664856001</v>
      </c>
      <c r="CF82">
        <v>14.185697555541999</v>
      </c>
      <c r="CG82">
        <v>2.45850729942322</v>
      </c>
      <c r="CH82">
        <v>4.2679305076599103</v>
      </c>
      <c r="CI82">
        <v>19.191612243652301</v>
      </c>
      <c r="CJ82">
        <v>5.6789832115173304</v>
      </c>
      <c r="CK82">
        <v>53.2086372375488</v>
      </c>
      <c r="CL82">
        <v>1.7323808670043901</v>
      </c>
      <c r="CM82">
        <v>53.167823791503899</v>
      </c>
      <c r="CN82">
        <v>101.91495513916</v>
      </c>
      <c r="CO82">
        <v>12.853221893310501</v>
      </c>
      <c r="CP82">
        <v>21.293331146240199</v>
      </c>
      <c r="CQ82">
        <v>87.5057373046875</v>
      </c>
      <c r="CR82">
        <v>38.173427581787102</v>
      </c>
      <c r="CS82">
        <v>400.62164306640602</v>
      </c>
      <c r="CT82">
        <v>12.929542541503899</v>
      </c>
      <c r="CU82" s="5">
        <f t="shared" si="4"/>
        <v>20109.984795505352</v>
      </c>
      <c r="CV82" s="2">
        <v>1.8394768238067599E-2</v>
      </c>
      <c r="CW82" s="2">
        <v>7.9838789999485002E-2</v>
      </c>
      <c r="CX82" s="2">
        <v>0.42628660798072798</v>
      </c>
      <c r="CY82" s="2">
        <v>2.34804451465607E-2</v>
      </c>
      <c r="CZ82" s="2">
        <v>1.21888327598572</v>
      </c>
      <c r="DA82" s="2">
        <v>0.70781040191650402</v>
      </c>
      <c r="DB82" s="2">
        <v>6.7290415763854998</v>
      </c>
      <c r="DC82" s="2">
        <v>1.5372738838195801</v>
      </c>
      <c r="DD82" s="2">
        <v>0.424572974443436</v>
      </c>
      <c r="DE82" s="2">
        <v>9407.1964291743934</v>
      </c>
      <c r="DF82" s="2">
        <v>22.8929843902588</v>
      </c>
      <c r="DG82" s="2">
        <v>171.78678894043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14273.2568359375</v>
      </c>
      <c r="DR82">
        <v>0</v>
      </c>
      <c r="DS82">
        <v>0</v>
      </c>
      <c r="DT82" s="3">
        <f>'[1]GovtExp (VDGM+VIGM)'!C81</f>
        <v>8.4252543747425093E-2</v>
      </c>
      <c r="DU82" s="3">
        <f>'[1]GovtExp (VDGM+VIGM)'!D81</f>
        <v>0.29690524935722401</v>
      </c>
      <c r="DV82" s="3">
        <f>'[1]GovtExp (VDGM+VIGM)'!E81</f>
        <v>2.5745317935943599</v>
      </c>
      <c r="DW82" s="3">
        <f>'[1]GovtExp (VDGM+VIGM)'!F81</f>
        <v>0.17221444845199599</v>
      </c>
      <c r="DX82" s="3">
        <f>'[1]GovtExp (VDGM+VIGM)'!G81</f>
        <v>1.3523693084716799</v>
      </c>
      <c r="DY82" s="3">
        <f>'[1]GovtExp (VDGM+VIGM)'!H81</f>
        <v>0.73878020048141502</v>
      </c>
      <c r="DZ82" s="3">
        <f>'[1]GovtExp (VDGM+VIGM)'!I81</f>
        <v>8.3331108093261701</v>
      </c>
      <c r="EA82" s="3">
        <f>'[1]GovtExp (VDGM+VIGM)'!J81</f>
        <v>2.4866521358489999</v>
      </c>
      <c r="EB82" s="3">
        <f>'[1]GovtExp (VDGM+VIGM)'!K81</f>
        <v>1.63038730621338</v>
      </c>
      <c r="EC82" s="3">
        <f>'[1]GovtExp (VDGM+VIGM)'!L81</f>
        <v>10732.279352009296</v>
      </c>
      <c r="ED82" s="3">
        <f>'[1]GovtExp (VDGM+VIGM)'!M81</f>
        <v>36.908012390136697</v>
      </c>
      <c r="EE82" s="3">
        <f>'[1]GovtExp (VDGM+VIGM)'!N81</f>
        <v>482.40173339843801</v>
      </c>
      <c r="EF82" s="3">
        <f>[1]Export!C81</f>
        <v>0.16993823647499101</v>
      </c>
      <c r="EG82" s="3">
        <f>[1]Export!D81</f>
        <v>0.51472198963165305</v>
      </c>
      <c r="EH82" s="3">
        <f>[1]Export!E81</f>
        <v>4.02313327789307</v>
      </c>
      <c r="EI82" s="3">
        <f>[1]Export!F81</f>
        <v>0.225770458579063</v>
      </c>
      <c r="EJ82" s="3">
        <f>[1]Export!G81</f>
        <v>7.6139082908630398</v>
      </c>
      <c r="EK82" s="3">
        <f>[1]Export!H81</f>
        <v>5.0857625007629403</v>
      </c>
      <c r="EL82" s="3">
        <f>[1]Export!I81</f>
        <v>50.881061553955099</v>
      </c>
      <c r="EM82" s="3">
        <f>[1]Export!J81</f>
        <v>10.4997215270996</v>
      </c>
      <c r="EN82" s="3">
        <f>[1]Export!K81</f>
        <v>3.5180704593658398</v>
      </c>
      <c r="EO82" s="3">
        <f>[1]Export!L81</f>
        <v>0.54522871971130404</v>
      </c>
      <c r="EP82" s="3">
        <f>[1]Export!M81</f>
        <v>179.97106933593801</v>
      </c>
      <c r="EQ82" s="3">
        <f>[1]Export!N81</f>
        <v>1408.89123535156</v>
      </c>
      <c r="ER82" s="7">
        <f t="shared" si="5"/>
        <v>56937.481339967053</v>
      </c>
      <c r="ES82" s="3">
        <f t="shared" si="6"/>
        <v>36827.496544461697</v>
      </c>
      <c r="ET82">
        <v>27181.899804542019</v>
      </c>
      <c r="EU82" s="7">
        <f t="shared" si="7"/>
        <v>56937.481339967053</v>
      </c>
    </row>
    <row r="83" spans="1:151" x14ac:dyDescent="0.35">
      <c r="A83" s="1" t="s">
        <v>14</v>
      </c>
      <c r="B83" t="s">
        <v>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1.6527604020666301E-4</v>
      </c>
      <c r="BH83">
        <v>5.5549717508256401E-3</v>
      </c>
      <c r="BI83">
        <v>4.4366046786308297E-3</v>
      </c>
      <c r="BJ83">
        <v>0.103925302624702</v>
      </c>
      <c r="BK83">
        <v>0.11008334904909101</v>
      </c>
      <c r="BL83">
        <v>3.3948369324207299E-2</v>
      </c>
      <c r="BM83">
        <v>0.29420852661132801</v>
      </c>
      <c r="BN83">
        <v>7.2221615118905902E-4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0.50280499458312999</v>
      </c>
      <c r="BX83">
        <v>16.3978881835938</v>
      </c>
      <c r="BY83">
        <v>23.916587829589801</v>
      </c>
      <c r="BZ83">
        <v>225.46652221679699</v>
      </c>
      <c r="CA83">
        <v>131.957443237305</v>
      </c>
      <c r="CB83">
        <v>16.742923736572301</v>
      </c>
      <c r="CC83">
        <v>975.64959716796898</v>
      </c>
      <c r="CD83">
        <v>2.2805912494659402</v>
      </c>
      <c r="CE83">
        <v>4.74794011097401E-4</v>
      </c>
      <c r="CF83">
        <v>1.5957953408360499E-2</v>
      </c>
      <c r="CG83">
        <v>1.2745182961225499E-2</v>
      </c>
      <c r="CH83">
        <v>0.29854971170425398</v>
      </c>
      <c r="CI83">
        <v>0.31624013185501099</v>
      </c>
      <c r="CJ83">
        <v>9.7524620592594105E-2</v>
      </c>
      <c r="CK83">
        <v>0.84518271684646595</v>
      </c>
      <c r="CL83">
        <v>2.0747345406562099E-3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5">
        <f t="shared" si="4"/>
        <v>1395.0561530780258</v>
      </c>
      <c r="CV83" s="2">
        <v>0</v>
      </c>
      <c r="CW83" s="2">
        <v>0</v>
      </c>
      <c r="CX83" s="2">
        <v>4.0974900912260603E-5</v>
      </c>
      <c r="CY83" s="2">
        <v>0</v>
      </c>
      <c r="CZ83" s="2">
        <v>2.0006563863717001E-4</v>
      </c>
      <c r="DA83" s="2">
        <v>4.1218554542865597E-5</v>
      </c>
      <c r="DB83" s="2">
        <v>8.1737147411331494E-5</v>
      </c>
      <c r="DC83" s="2">
        <v>1.4284266233444201</v>
      </c>
      <c r="DD83" s="2">
        <v>8.9479349553585105E-3</v>
      </c>
      <c r="DE83" s="2">
        <v>894.07591784436272</v>
      </c>
      <c r="DF83" s="2">
        <v>2.1890912055969198</v>
      </c>
      <c r="DG83" s="2">
        <v>1.66437888145447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 s="3">
        <f>'[1]GovtExp (VDGM+VIGM)'!C82</f>
        <v>0</v>
      </c>
      <c r="DU83" s="3">
        <f>'[1]GovtExp (VDGM+VIGM)'!D82</f>
        <v>0</v>
      </c>
      <c r="DV83" s="3">
        <f>'[1]GovtExp (VDGM+VIGM)'!E82</f>
        <v>0</v>
      </c>
      <c r="DW83" s="3">
        <f>'[1]GovtExp (VDGM+VIGM)'!F82</f>
        <v>0</v>
      </c>
      <c r="DX83" s="3">
        <f>'[1]GovtExp (VDGM+VIGM)'!G82</f>
        <v>0</v>
      </c>
      <c r="DY83" s="3">
        <f>'[1]GovtExp (VDGM+VIGM)'!H82</f>
        <v>0</v>
      </c>
      <c r="DZ83" s="3">
        <f>'[1]GovtExp (VDGM+VIGM)'!I82</f>
        <v>0</v>
      </c>
      <c r="EA83" s="3">
        <f>'[1]GovtExp (VDGM+VIGM)'!J82</f>
        <v>0</v>
      </c>
      <c r="EB83" s="3">
        <f>'[1]GovtExp (VDGM+VIGM)'!K82</f>
        <v>0</v>
      </c>
      <c r="EC83" s="3">
        <f>'[1]GovtExp (VDGM+VIGM)'!L82</f>
        <v>0</v>
      </c>
      <c r="ED83" s="3">
        <f>'[1]GovtExp (VDGM+VIGM)'!M82</f>
        <v>0</v>
      </c>
      <c r="EE83" s="3">
        <f>'[1]GovtExp (VDGM+VIGM)'!N82</f>
        <v>0</v>
      </c>
      <c r="EF83" s="3">
        <f>[1]Export!C82</f>
        <v>3.8165586602190203E-7</v>
      </c>
      <c r="EG83" s="3">
        <f>[1]Export!D82</f>
        <v>4.3068653212685604E-6</v>
      </c>
      <c r="EH83" s="3">
        <f>[1]Export!E82</f>
        <v>3.99755153921433E-5</v>
      </c>
      <c r="EI83" s="3">
        <f>[1]Export!F82</f>
        <v>1.82152700745064E-6</v>
      </c>
      <c r="EJ83" s="3">
        <f>[1]Export!G82</f>
        <v>1.9473125576041601E-4</v>
      </c>
      <c r="EK83" s="3">
        <f>[1]Export!H82</f>
        <v>4.0119535697158399E-5</v>
      </c>
      <c r="EL83" s="3">
        <f>[1]Export!I82</f>
        <v>7.9557772551197599E-5</v>
      </c>
      <c r="EM83" s="3">
        <f>[1]Export!J82</f>
        <v>1.97813165187836</v>
      </c>
      <c r="EN83" s="3">
        <f>[1]Export!K82</f>
        <v>8.7093543261289597E-3</v>
      </c>
      <c r="EO83" s="3">
        <f>[1]Export!L82</f>
        <v>1.1054956848966E-4</v>
      </c>
      <c r="EP83" s="3">
        <f>[1]Export!M82</f>
        <v>3.7720215320587198</v>
      </c>
      <c r="EQ83" s="3">
        <f>[1]Export!N82</f>
        <v>1.6358053684234599</v>
      </c>
      <c r="ER83" s="7">
        <f t="shared" si="5"/>
        <v>2301.818418914364</v>
      </c>
      <c r="ES83" s="3">
        <f t="shared" si="6"/>
        <v>906.76226583633809</v>
      </c>
      <c r="ET83">
        <v>102.58983973778751</v>
      </c>
      <c r="EU83" s="7">
        <f t="shared" si="7"/>
        <v>2301.818418914364</v>
      </c>
    </row>
    <row r="84" spans="1:151" x14ac:dyDescent="0.35">
      <c r="A84" s="1" t="s">
        <v>15</v>
      </c>
      <c r="B84" t="s">
        <v>17</v>
      </c>
      <c r="C84">
        <v>7.70908547565341E-4</v>
      </c>
      <c r="D84">
        <v>2.6576040568215799E-7</v>
      </c>
      <c r="E84">
        <v>1.3548986054956901E-2</v>
      </c>
      <c r="F84">
        <v>1.1460999026894601E-2</v>
      </c>
      <c r="G84">
        <v>1.0947075206786401E-3</v>
      </c>
      <c r="H84">
        <v>3.3307178455288501E-6</v>
      </c>
      <c r="I84">
        <v>2.4125231429934502E-3</v>
      </c>
      <c r="J84">
        <v>5.25667644524219E-7</v>
      </c>
      <c r="K84">
        <v>12.2719831466675</v>
      </c>
      <c r="L84">
        <v>0.52057409286499001</v>
      </c>
      <c r="M84">
        <v>27.3070888519287</v>
      </c>
      <c r="N84">
        <v>44.909435272216797</v>
      </c>
      <c r="O84">
        <v>57.528755187988303</v>
      </c>
      <c r="P84">
        <v>7.6055139303207397E-2</v>
      </c>
      <c r="Q84">
        <v>25.4654865264893</v>
      </c>
      <c r="R84">
        <v>1.91701501607895E-2</v>
      </c>
      <c r="S84">
        <v>89.203536987304702</v>
      </c>
      <c r="T84">
        <v>0.22287137806415599</v>
      </c>
      <c r="U84">
        <v>504.37908935546898</v>
      </c>
      <c r="V84">
        <v>101.17072296142599</v>
      </c>
      <c r="W84">
        <v>68.103935241699205</v>
      </c>
      <c r="X84">
        <v>0.69574004411697399</v>
      </c>
      <c r="Y84">
        <v>326.94473266601602</v>
      </c>
      <c r="Z84">
        <v>2.2003656253218699E-2</v>
      </c>
      <c r="AA84">
        <v>63.651782989502003</v>
      </c>
      <c r="AB84">
        <v>3.2285790443420401</v>
      </c>
      <c r="AC84">
        <v>48.945259094238303</v>
      </c>
      <c r="AD84">
        <v>278.22253417968801</v>
      </c>
      <c r="AE84">
        <v>333.14645385742199</v>
      </c>
      <c r="AF84">
        <v>0.42700177431106601</v>
      </c>
      <c r="AG84">
        <v>141.29891967773401</v>
      </c>
      <c r="AH84">
        <v>0.109064169228077</v>
      </c>
      <c r="AI84">
        <v>32.771743774414098</v>
      </c>
      <c r="AJ84">
        <v>0.86808717250823997</v>
      </c>
      <c r="AK84">
        <v>64.730621337890597</v>
      </c>
      <c r="AL84">
        <v>118.731964111328</v>
      </c>
      <c r="AM84">
        <v>175.48612976074199</v>
      </c>
      <c r="AN84">
        <v>0.214243695139885</v>
      </c>
      <c r="AO84">
        <v>111.438484191895</v>
      </c>
      <c r="AP84">
        <v>3.4043855965137503E-2</v>
      </c>
      <c r="AQ84">
        <v>96.8662109375</v>
      </c>
      <c r="AR84">
        <v>5.0328183919191402E-2</v>
      </c>
      <c r="AS84">
        <v>641.73040771484398</v>
      </c>
      <c r="AT84">
        <v>48.279541015625</v>
      </c>
      <c r="AU84">
        <v>94.12255859375</v>
      </c>
      <c r="AV84">
        <v>0.24047730863094299</v>
      </c>
      <c r="AW84">
        <v>252.88597106933599</v>
      </c>
      <c r="AX84">
        <v>7.3452256619930295E-2</v>
      </c>
      <c r="AY84">
        <v>3.30601954460144</v>
      </c>
      <c r="AZ84">
        <v>1.36344656348228E-2</v>
      </c>
      <c r="BA84">
        <v>9.3245496749877894</v>
      </c>
      <c r="BB84">
        <v>5.8630447387695304</v>
      </c>
      <c r="BC84">
        <v>3.7933716773986799</v>
      </c>
      <c r="BD84">
        <v>9.5135658979415894E-2</v>
      </c>
      <c r="BE84">
        <v>18.041559219360401</v>
      </c>
      <c r="BF84">
        <v>2.15028272941709E-3</v>
      </c>
      <c r="BG84">
        <v>467.26104736328102</v>
      </c>
      <c r="BH84">
        <v>2.5351097807288201E-2</v>
      </c>
      <c r="BI84">
        <v>2634.17846679688</v>
      </c>
      <c r="BJ84">
        <v>252.61836242675801</v>
      </c>
      <c r="BK84">
        <v>503.67175292968801</v>
      </c>
      <c r="BL84">
        <v>0.43036767840385398</v>
      </c>
      <c r="BM84">
        <v>433.95755004882801</v>
      </c>
      <c r="BN84">
        <v>0.29907879233360302</v>
      </c>
      <c r="BO84">
        <v>234.90066528320301</v>
      </c>
      <c r="BP84">
        <v>1.23045706748962</v>
      </c>
      <c r="BQ84">
        <v>1123.74914550781</v>
      </c>
      <c r="BR84">
        <v>288.52957153320301</v>
      </c>
      <c r="BS84">
        <v>346.69070434570301</v>
      </c>
      <c r="BT84">
        <v>0.31650111079215998</v>
      </c>
      <c r="BU84">
        <v>241.69561767578099</v>
      </c>
      <c r="BV84">
        <v>0.14856964349746701</v>
      </c>
      <c r="BW84">
        <v>59.244846343994098</v>
      </c>
      <c r="BX84">
        <v>2.55836033821106</v>
      </c>
      <c r="BY84">
        <v>153.65225219726599</v>
      </c>
      <c r="BZ84">
        <v>241.22683715820301</v>
      </c>
      <c r="CA84">
        <v>288.10821533203102</v>
      </c>
      <c r="CB84">
        <v>0.364012390375137</v>
      </c>
      <c r="CC84">
        <v>142.62516784668</v>
      </c>
      <c r="CD84">
        <v>9.0494208037853199E-2</v>
      </c>
      <c r="CE84">
        <v>117462.50891113281</v>
      </c>
      <c r="CF84">
        <v>371.83762818574957</v>
      </c>
      <c r="CG84">
        <v>445159.18701171875</v>
      </c>
      <c r="CH84">
        <v>71187.979675292969</v>
      </c>
      <c r="CI84">
        <v>81894.253173828125</v>
      </c>
      <c r="CJ84">
        <v>269.35129928588918</v>
      </c>
      <c r="CK84">
        <v>97761.55517578125</v>
      </c>
      <c r="CL84">
        <v>37.847687333822293</v>
      </c>
      <c r="CM84">
        <v>6515.02197265625</v>
      </c>
      <c r="CN84">
        <v>38.482570648193402</v>
      </c>
      <c r="CO84">
        <v>54890.69921875</v>
      </c>
      <c r="CP84">
        <v>6528.400390625</v>
      </c>
      <c r="CQ84">
        <v>12030.76953125</v>
      </c>
      <c r="CR84">
        <v>18.3852024078369</v>
      </c>
      <c r="CS84">
        <v>8038.9150390625</v>
      </c>
      <c r="CT84">
        <v>2.96306324005127</v>
      </c>
      <c r="CU84" s="5">
        <f t="shared" si="4"/>
        <v>913432.5947442489</v>
      </c>
      <c r="CV84" s="2">
        <v>0.19317215681076</v>
      </c>
      <c r="CW84" s="2">
        <v>13.580890655517599</v>
      </c>
      <c r="CX84" s="2">
        <v>276.55554199218801</v>
      </c>
      <c r="CY84" s="2">
        <v>10.4116363525391</v>
      </c>
      <c r="CZ84" s="2">
        <v>261.14413452148398</v>
      </c>
      <c r="DA84" s="2">
        <v>1313.04479980469</v>
      </c>
      <c r="DB84" s="2">
        <v>20.691478729248001</v>
      </c>
      <c r="DC84" s="2">
        <v>254.882736206055</v>
      </c>
      <c r="DD84" s="2">
        <v>339.82373046875</v>
      </c>
      <c r="DE84" s="2">
        <v>63.6660346984863</v>
      </c>
      <c r="DF84" s="2">
        <v>295389.29614257813</v>
      </c>
      <c r="DG84" s="2">
        <v>39644.1875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40919.59765625</v>
      </c>
      <c r="DS84">
        <v>0</v>
      </c>
      <c r="DT84" s="3">
        <f>'[1]GovtExp (VDGM+VIGM)'!C83</f>
        <v>6.5006620388885503E-6</v>
      </c>
      <c r="DU84" s="3">
        <f>'[1]GovtExp (VDGM+VIGM)'!D83</f>
        <v>2.92378244921565E-4</v>
      </c>
      <c r="DV84" s="3">
        <f>'[1]GovtExp (VDGM+VIGM)'!E83</f>
        <v>4.0290232747793198E-2</v>
      </c>
      <c r="DW84" s="3">
        <f>'[1]GovtExp (VDGM+VIGM)'!F83</f>
        <v>5.2895135013386596E-4</v>
      </c>
      <c r="DX84" s="3">
        <f>'[1]GovtExp (VDGM+VIGM)'!G83</f>
        <v>1.6135018318891501E-2</v>
      </c>
      <c r="DY84" s="3">
        <f>'[1]GovtExp (VDGM+VIGM)'!H83</f>
        <v>1.6508035361766801E-2</v>
      </c>
      <c r="DZ84" s="3">
        <f>'[1]GovtExp (VDGM+VIGM)'!I83</f>
        <v>1.2295157648623E-3</v>
      </c>
      <c r="EA84" s="3">
        <f>'[1]GovtExp (VDGM+VIGM)'!J83</f>
        <v>8.4277885034680401E-3</v>
      </c>
      <c r="EB84" s="3">
        <f>'[1]GovtExp (VDGM+VIGM)'!K83</f>
        <v>1.5134586021304099E-2</v>
      </c>
      <c r="EC84" s="3">
        <f>'[1]GovtExp (VDGM+VIGM)'!L83</f>
        <v>1.48038927000016E-3</v>
      </c>
      <c r="ED84" s="3">
        <f>'[1]GovtExp (VDGM+VIGM)'!M83</f>
        <v>268.6144315004351</v>
      </c>
      <c r="EE84" s="3">
        <f>'[1]GovtExp (VDGM+VIGM)'!N83</f>
        <v>0.50525313615798995</v>
      </c>
      <c r="EF84" s="3">
        <f>[1]Export!C83</f>
        <v>0.183975324034691</v>
      </c>
      <c r="EG84" s="3">
        <f>[1]Export!D83</f>
        <v>165.39778137207</v>
      </c>
      <c r="EH84" s="3">
        <f>[1]Export!E83</f>
        <v>1179.79296875</v>
      </c>
      <c r="EI84" s="3">
        <f>[1]Export!F83</f>
        <v>768.62609863281295</v>
      </c>
      <c r="EJ84" s="3">
        <f>[1]Export!G83</f>
        <v>707.32946777343795</v>
      </c>
      <c r="EK84" s="3">
        <f>[1]Export!H83</f>
        <v>1929.84692382813</v>
      </c>
      <c r="EL84" s="3">
        <f>[1]Export!I83</f>
        <v>57.413059234619098</v>
      </c>
      <c r="EM84" s="3">
        <f>[1]Export!J83</f>
        <v>3918.20092773438</v>
      </c>
      <c r="EN84" s="3">
        <f>[1]Export!K83</f>
        <v>2198.529296875</v>
      </c>
      <c r="EO84" s="3">
        <f>[1]Export!L83</f>
        <v>842.372314453125</v>
      </c>
      <c r="EP84" s="3">
        <f>[1]Export!M83</f>
        <v>8421.0546875</v>
      </c>
      <c r="EQ84" s="3">
        <f>[1]Export!N83</f>
        <v>103519.0234375</v>
      </c>
      <c r="ER84" s="7">
        <f t="shared" si="5"/>
        <v>1415916.6608556733</v>
      </c>
      <c r="ES84" s="3">
        <f t="shared" si="6"/>
        <v>502484.06611142436</v>
      </c>
      <c r="ET84">
        <v>76640.949097728153</v>
      </c>
      <c r="EU84" s="7">
        <f t="shared" si="7"/>
        <v>1415916.6608556733</v>
      </c>
    </row>
    <row r="85" spans="1:151" x14ac:dyDescent="0.35">
      <c r="A85" s="1" t="s">
        <v>15</v>
      </c>
      <c r="B85" t="s">
        <v>18</v>
      </c>
      <c r="C85">
        <v>7.2034657001495403E-2</v>
      </c>
      <c r="D85">
        <v>3.5674164295196502</v>
      </c>
      <c r="E85">
        <v>90.201675415039105</v>
      </c>
      <c r="F85">
        <v>1466.74365234375</v>
      </c>
      <c r="G85">
        <v>132.75201416015599</v>
      </c>
      <c r="H85">
        <v>19.060462951660199</v>
      </c>
      <c r="I85">
        <v>198.58941650390599</v>
      </c>
      <c r="J85">
        <v>2794.11059570313</v>
      </c>
      <c r="K85">
        <v>4.7430791892111301E-4</v>
      </c>
      <c r="L85">
        <v>2.8049113750457799</v>
      </c>
      <c r="M85">
        <v>8.6037321016192402E-3</v>
      </c>
      <c r="N85">
        <v>4.4042210578918501</v>
      </c>
      <c r="O85">
        <v>3.3809557557105997E-2</v>
      </c>
      <c r="P85">
        <v>2.28372709898395E-6</v>
      </c>
      <c r="Q85">
        <v>0.35003632307052601</v>
      </c>
      <c r="R85">
        <v>1.7959966953640101E-6</v>
      </c>
      <c r="S85">
        <v>48.524242401122997</v>
      </c>
      <c r="T85">
        <v>397.94461059570301</v>
      </c>
      <c r="U85">
        <v>314.27618408203102</v>
      </c>
      <c r="V85">
        <v>17625.173828125</v>
      </c>
      <c r="W85">
        <v>644.22027587890602</v>
      </c>
      <c r="X85">
        <v>149.09245300293</v>
      </c>
      <c r="Y85">
        <v>968.16925048828102</v>
      </c>
      <c r="Z85">
        <v>20004.443359375</v>
      </c>
      <c r="AA85">
        <v>6.2493579462170601E-3</v>
      </c>
      <c r="AB85">
        <v>44.004405975341797</v>
      </c>
      <c r="AC85">
        <v>7.01174587011337E-2</v>
      </c>
      <c r="AD85">
        <v>421.49468994140602</v>
      </c>
      <c r="AE85">
        <v>6.5312848091125497</v>
      </c>
      <c r="AF85">
        <v>1.6118925064802201E-2</v>
      </c>
      <c r="AG85">
        <v>4.5267605781555202</v>
      </c>
      <c r="AH85">
        <v>0.22308106720447499</v>
      </c>
      <c r="AI85">
        <v>0.37837570905685403</v>
      </c>
      <c r="AJ85">
        <v>114.67311859130901</v>
      </c>
      <c r="AK85">
        <v>279.035400390625</v>
      </c>
      <c r="AL85">
        <v>3801.654296875</v>
      </c>
      <c r="AM85">
        <v>506.85455322265602</v>
      </c>
      <c r="AN85">
        <v>95.575859069824205</v>
      </c>
      <c r="AO85">
        <v>732.47717285156295</v>
      </c>
      <c r="AP85">
        <v>9221.7001953125</v>
      </c>
      <c r="AQ85">
        <v>0.87476098537445102</v>
      </c>
      <c r="AR85">
        <v>325.50671386718801</v>
      </c>
      <c r="AS85">
        <v>2.5142467021942099</v>
      </c>
      <c r="AT85">
        <v>3701.001953125</v>
      </c>
      <c r="AU85">
        <v>51.501285552978501</v>
      </c>
      <c r="AV85">
        <v>0.44281175732612599</v>
      </c>
      <c r="AW85">
        <v>82.872352600097699</v>
      </c>
      <c r="AX85">
        <v>85.214508056640597</v>
      </c>
      <c r="AY85">
        <v>2.70210934104398E-4</v>
      </c>
      <c r="AZ85">
        <v>2.64484763145447</v>
      </c>
      <c r="BA85">
        <v>8.0942112253978805E-4</v>
      </c>
      <c r="BB85">
        <v>3.0328121185302699</v>
      </c>
      <c r="BC85">
        <v>2.8656791895628E-2</v>
      </c>
      <c r="BD85">
        <v>2.2306758910417598E-2</v>
      </c>
      <c r="BE85">
        <v>0.58592385053634599</v>
      </c>
      <c r="BF85">
        <v>4.6435144031420399E-4</v>
      </c>
      <c r="BG85">
        <v>5.9460364282131204E-3</v>
      </c>
      <c r="BH85">
        <v>11.1446313858032</v>
      </c>
      <c r="BI85">
        <v>2.9774250462651301E-2</v>
      </c>
      <c r="BJ85">
        <v>171.779220581055</v>
      </c>
      <c r="BK85">
        <v>1.52152752876282</v>
      </c>
      <c r="BL85">
        <v>1.1670204810798199E-2</v>
      </c>
      <c r="BM85">
        <v>6.8119378089904803</v>
      </c>
      <c r="BN85">
        <v>4.9746632575988797E-2</v>
      </c>
      <c r="BO85">
        <v>2.6848628520965598</v>
      </c>
      <c r="BP85">
        <v>68.568817138671903</v>
      </c>
      <c r="BQ85">
        <v>6.5850477218627903</v>
      </c>
      <c r="BR85">
        <v>4394.56884765625</v>
      </c>
      <c r="BS85">
        <v>12.332159996032701</v>
      </c>
      <c r="BT85">
        <v>0.97299176454544101</v>
      </c>
      <c r="BU85">
        <v>26.164852142333999</v>
      </c>
      <c r="BV85">
        <v>514.95129394531295</v>
      </c>
      <c r="BW85">
        <v>0.19198167324066201</v>
      </c>
      <c r="BX85">
        <v>166.35292053222699</v>
      </c>
      <c r="BY85">
        <v>3.0228331089019802</v>
      </c>
      <c r="BZ85">
        <v>1580.44079589844</v>
      </c>
      <c r="CA85">
        <v>60.195560455322301</v>
      </c>
      <c r="CB85">
        <v>0.91665273904800404</v>
      </c>
      <c r="CC85">
        <v>119.000595092773</v>
      </c>
      <c r="CD85">
        <v>198.94110107421901</v>
      </c>
      <c r="CE85">
        <v>1154.5832614898682</v>
      </c>
      <c r="CF85">
        <v>53675.77734375</v>
      </c>
      <c r="CG85">
        <v>2858.7806625366261</v>
      </c>
      <c r="CH85">
        <v>514179.5849609375</v>
      </c>
      <c r="CI85">
        <v>9486.0259475708008</v>
      </c>
      <c r="CJ85">
        <v>591.24177265167214</v>
      </c>
      <c r="CK85">
        <v>27482.879516601563</v>
      </c>
      <c r="CL85">
        <v>107309.89379882813</v>
      </c>
      <c r="CM85">
        <v>110.889656066895</v>
      </c>
      <c r="CN85">
        <v>17379.80078125</v>
      </c>
      <c r="CO85">
        <v>1864.31274414063</v>
      </c>
      <c r="CP85">
        <v>633606.125</v>
      </c>
      <c r="CQ85">
        <v>5306.18212890625</v>
      </c>
      <c r="CR85">
        <v>827.73236083984398</v>
      </c>
      <c r="CS85">
        <v>9986.830078125</v>
      </c>
      <c r="CT85">
        <v>87549.3359375</v>
      </c>
      <c r="CU85" s="5">
        <f t="shared" si="4"/>
        <v>1545067.2316558785</v>
      </c>
      <c r="CV85" s="2">
        <v>466.32406616210898</v>
      </c>
      <c r="CW85" s="2">
        <v>5.8101210743188901E-3</v>
      </c>
      <c r="CX85" s="2">
        <v>732.95025634765602</v>
      </c>
      <c r="CY85" s="2">
        <v>1.8482362031936601</v>
      </c>
      <c r="CZ85" s="2">
        <v>666.62139892578102</v>
      </c>
      <c r="DA85" s="2">
        <v>24.401927947998001</v>
      </c>
      <c r="DB85" s="2">
        <v>9.3886233866214794E-2</v>
      </c>
      <c r="DC85" s="2">
        <v>0.116672269999981</v>
      </c>
      <c r="DD85" s="2">
        <v>29.4310302734375</v>
      </c>
      <c r="DE85" s="2">
        <v>34.075088500976598</v>
      </c>
      <c r="DF85" s="2">
        <v>4964.3384017944336</v>
      </c>
      <c r="DG85" s="2">
        <v>5516.13720703125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2426.59838867188</v>
      </c>
      <c r="DS85">
        <v>0</v>
      </c>
      <c r="DT85" s="3">
        <f>'[1]GovtExp (VDGM+VIGM)'!C84</f>
        <v>0</v>
      </c>
      <c r="DU85" s="3">
        <f>'[1]GovtExp (VDGM+VIGM)'!D84</f>
        <v>4.4599029934033799E-5</v>
      </c>
      <c r="DV85" s="3">
        <f>'[1]GovtExp (VDGM+VIGM)'!E84</f>
        <v>1.3121349184075399E-5</v>
      </c>
      <c r="DW85" s="3">
        <f>'[1]GovtExp (VDGM+VIGM)'!F84</f>
        <v>2.60664842244296E-6</v>
      </c>
      <c r="DX85" s="3">
        <f>'[1]GovtExp (VDGM+VIGM)'!G84</f>
        <v>1.97558929357911E-5</v>
      </c>
      <c r="DY85" s="3">
        <f>'[1]GovtExp (VDGM+VIGM)'!H84</f>
        <v>1.07016539914184E-5</v>
      </c>
      <c r="DZ85" s="3">
        <f>'[1]GovtExp (VDGM+VIGM)'!I84</f>
        <v>4.1754701669560703E-6</v>
      </c>
      <c r="EA85" s="3">
        <f>'[1]GovtExp (VDGM+VIGM)'!J84</f>
        <v>4.5402439354802499E-6</v>
      </c>
      <c r="EB85" s="3">
        <f>'[1]GovtExp (VDGM+VIGM)'!K84</f>
        <v>4.5409747144731202E-6</v>
      </c>
      <c r="EC85" s="3">
        <f>'[1]GovtExp (VDGM+VIGM)'!L84</f>
        <v>5.5372271162923398E-5</v>
      </c>
      <c r="ED85" s="3">
        <f>'[1]GovtExp (VDGM+VIGM)'!M84</f>
        <v>7.1604492877377188</v>
      </c>
      <c r="EE85" s="3">
        <f>'[1]GovtExp (VDGM+VIGM)'!N84</f>
        <v>0.53399854898452803</v>
      </c>
      <c r="EF85" s="3">
        <f>[1]Export!C84</f>
        <v>4965.83447265625</v>
      </c>
      <c r="EG85" s="3">
        <f>[1]Export!D84</f>
        <v>7.1682047843933097</v>
      </c>
      <c r="EH85" s="3">
        <f>[1]Export!E84</f>
        <v>37252.55859375</v>
      </c>
      <c r="EI85" s="3">
        <f>[1]Export!F84</f>
        <v>438.43051147460898</v>
      </c>
      <c r="EJ85" s="3">
        <f>[1]Export!G84</f>
        <v>14174.978515625</v>
      </c>
      <c r="EK85" s="3">
        <f>[1]Export!H84</f>
        <v>3415.67138671875</v>
      </c>
      <c r="EL85" s="3">
        <f>[1]Export!I84</f>
        <v>6.0697350502014196</v>
      </c>
      <c r="EM85" s="3">
        <f>[1]Export!J84</f>
        <v>168.67834472656301</v>
      </c>
      <c r="EN85" s="3">
        <f>[1]Export!K84</f>
        <v>4794.181640625</v>
      </c>
      <c r="EO85" s="3">
        <f>[1]Export!L84</f>
        <v>2055.19946289063</v>
      </c>
      <c r="EP85" s="3">
        <f>[1]Export!M84</f>
        <v>10687.228515625</v>
      </c>
      <c r="EQ85" s="3">
        <f>[1]Export!N84</f>
        <v>687786.875</v>
      </c>
      <c r="ER85" s="7">
        <f t="shared" si="5"/>
        <v>2325690.7430175394</v>
      </c>
      <c r="ES85" s="3">
        <f t="shared" si="6"/>
        <v>780623.51136166032</v>
      </c>
      <c r="ET85">
        <v>352877.78122342622</v>
      </c>
      <c r="EU85" s="7">
        <f t="shared" si="7"/>
        <v>2325690.7430175389</v>
      </c>
    </row>
    <row r="86" spans="1:151" x14ac:dyDescent="0.35">
      <c r="A86" s="1" t="s">
        <v>15</v>
      </c>
      <c r="B86" t="s">
        <v>19</v>
      </c>
      <c r="C86">
        <v>0.14344054460525499</v>
      </c>
      <c r="D86">
        <v>1.35180334837059E-5</v>
      </c>
      <c r="E86">
        <v>0.14962872862815901</v>
      </c>
      <c r="F86">
        <v>4.2996252886950996E-3</v>
      </c>
      <c r="G86">
        <v>8.7052129674702904E-4</v>
      </c>
      <c r="H86">
        <v>2.69293886958621E-5</v>
      </c>
      <c r="I86">
        <v>0.111409388482571</v>
      </c>
      <c r="J86">
        <v>8.4930106822866896E-6</v>
      </c>
      <c r="K86">
        <v>0.75613206624984697</v>
      </c>
      <c r="L86">
        <v>1.36925037950277E-2</v>
      </c>
      <c r="M86">
        <v>48.271327972412102</v>
      </c>
      <c r="N86">
        <v>0.91353446245193504</v>
      </c>
      <c r="O86">
        <v>0.55368584394455</v>
      </c>
      <c r="P86">
        <v>6.7868761718273204E-2</v>
      </c>
      <c r="Q86">
        <v>9.0359296798706108</v>
      </c>
      <c r="R86">
        <v>4.07059071585536E-3</v>
      </c>
      <c r="S86">
        <v>78.362876892089801</v>
      </c>
      <c r="T86">
        <v>6.0629837214946698E-2</v>
      </c>
      <c r="U86">
        <v>2625.0703125</v>
      </c>
      <c r="V86">
        <v>445.41900634765602</v>
      </c>
      <c r="W86">
        <v>2.67655348777771</v>
      </c>
      <c r="X86">
        <v>2.3784766197204599</v>
      </c>
      <c r="Y86">
        <v>691.69500732421898</v>
      </c>
      <c r="Z86">
        <v>0.31277784705161998</v>
      </c>
      <c r="AA86">
        <v>0.70621263980865501</v>
      </c>
      <c r="AB86">
        <v>4.0949480608105703E-3</v>
      </c>
      <c r="AC86">
        <v>12.3807735443115</v>
      </c>
      <c r="AD86">
        <v>0.39578294754028298</v>
      </c>
      <c r="AE86">
        <v>0.168831557035446</v>
      </c>
      <c r="AF86">
        <v>4.9311608076095602E-2</v>
      </c>
      <c r="AG86">
        <v>5.5168442726135298</v>
      </c>
      <c r="AH86">
        <v>2.2265606094151701E-3</v>
      </c>
      <c r="AI86">
        <v>122.998542785645</v>
      </c>
      <c r="AJ86">
        <v>0.60161107778549205</v>
      </c>
      <c r="AK86">
        <v>3331.93994140625</v>
      </c>
      <c r="AL86">
        <v>561.557861328125</v>
      </c>
      <c r="AM86">
        <v>6.5553121566772496</v>
      </c>
      <c r="AN86">
        <v>4.3347578048706099</v>
      </c>
      <c r="AO86">
        <v>905.327392578125</v>
      </c>
      <c r="AP86">
        <v>0.60501462221145597</v>
      </c>
      <c r="AQ86">
        <v>19.3275260925293</v>
      </c>
      <c r="AR86">
        <v>0.10062601417303101</v>
      </c>
      <c r="AS86">
        <v>287.17462158203102</v>
      </c>
      <c r="AT86">
        <v>22.8192749023438</v>
      </c>
      <c r="AU86">
        <v>2.3014566898345898</v>
      </c>
      <c r="AV86">
        <v>0.40218514204025302</v>
      </c>
      <c r="AW86">
        <v>103.910766601563</v>
      </c>
      <c r="AX86">
        <v>5.8399714529514299E-2</v>
      </c>
      <c r="AY86">
        <v>122.364456176758</v>
      </c>
      <c r="AZ86">
        <v>0.14675575494766199</v>
      </c>
      <c r="BA86">
        <v>600.14465332031295</v>
      </c>
      <c r="BB86">
        <v>19.3228149414063</v>
      </c>
      <c r="BC86">
        <v>1.8893985748291</v>
      </c>
      <c r="BD86">
        <v>1.7090046405792201</v>
      </c>
      <c r="BE86">
        <v>487.16680908203102</v>
      </c>
      <c r="BF86">
        <v>0.120014950633049</v>
      </c>
      <c r="BG86">
        <v>290.27151489257801</v>
      </c>
      <c r="BH86">
        <v>0.35039094090461698</v>
      </c>
      <c r="BI86">
        <v>2800.17138671875</v>
      </c>
      <c r="BJ86">
        <v>108.73600769043</v>
      </c>
      <c r="BK86">
        <v>20.0856227874756</v>
      </c>
      <c r="BL86">
        <v>6.1838889122009304</v>
      </c>
      <c r="BM86">
        <v>1572.04370117188</v>
      </c>
      <c r="BN86">
        <v>0.18287220597267201</v>
      </c>
      <c r="BO86">
        <v>90.797882080078097</v>
      </c>
      <c r="BP86">
        <v>0.256381034851074</v>
      </c>
      <c r="BQ86">
        <v>1197.78930664063</v>
      </c>
      <c r="BR86">
        <v>31.937736511230501</v>
      </c>
      <c r="BS86">
        <v>3.0377609729766801</v>
      </c>
      <c r="BT86">
        <v>1.95788526535034</v>
      </c>
      <c r="BU86">
        <v>418.51171875</v>
      </c>
      <c r="BV86">
        <v>5.56773170828819E-2</v>
      </c>
      <c r="BW86">
        <v>5.0959496498107901</v>
      </c>
      <c r="BX86">
        <v>7.0230029523372702E-3</v>
      </c>
      <c r="BY86">
        <v>39.568801879882798</v>
      </c>
      <c r="BZ86">
        <v>1.68345582485199</v>
      </c>
      <c r="CA86">
        <v>0.381249070167542</v>
      </c>
      <c r="CB86">
        <v>0.17937774956226299</v>
      </c>
      <c r="CC86">
        <v>25.359468460083001</v>
      </c>
      <c r="CD86">
        <v>1.4832902234047699E-3</v>
      </c>
      <c r="CE86">
        <v>155884.63891601563</v>
      </c>
      <c r="CF86">
        <v>2861.7858867645314</v>
      </c>
      <c r="CG86">
        <v>496599.9228515625</v>
      </c>
      <c r="CH86">
        <v>66161.067993164063</v>
      </c>
      <c r="CI86">
        <v>45514.791717529297</v>
      </c>
      <c r="CJ86">
        <v>9059.1420745849609</v>
      </c>
      <c r="CK86">
        <v>290944.35888671875</v>
      </c>
      <c r="CL86">
        <v>1681.1741037368824</v>
      </c>
      <c r="CM86">
        <v>2180.267578125</v>
      </c>
      <c r="CN86">
        <v>57.4834594726563</v>
      </c>
      <c r="CO86">
        <v>26685.443359375</v>
      </c>
      <c r="CP86">
        <v>2231.18359375</v>
      </c>
      <c r="CQ86">
        <v>2176.29321289063</v>
      </c>
      <c r="CR86">
        <v>161.90968322753901</v>
      </c>
      <c r="CS86">
        <v>22461.220703125</v>
      </c>
      <c r="CT86">
        <v>26.8347568511963</v>
      </c>
      <c r="CU86" s="5">
        <f t="shared" si="4"/>
        <v>1141830.2701762174</v>
      </c>
      <c r="CV86" s="2">
        <v>1.5944131612777701</v>
      </c>
      <c r="CW86" s="2">
        <v>10.9664306640625</v>
      </c>
      <c r="CX86" s="2">
        <v>1579.00256347656</v>
      </c>
      <c r="CY86" s="2">
        <v>5.8128113746643102</v>
      </c>
      <c r="CZ86" s="2">
        <v>737.52239990234398</v>
      </c>
      <c r="DA86" s="2">
        <v>530.248046875</v>
      </c>
      <c r="DB86" s="2">
        <v>604.9072265625</v>
      </c>
      <c r="DC86" s="2">
        <v>3502.97119140625</v>
      </c>
      <c r="DD86" s="2">
        <v>2380.67456054688</v>
      </c>
      <c r="DE86" s="2">
        <v>195.83494567871099</v>
      </c>
      <c r="DF86" s="2">
        <v>927447.759765625</v>
      </c>
      <c r="DG86" s="2">
        <v>48674.4453125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62.594512939453097</v>
      </c>
      <c r="DS86">
        <v>0</v>
      </c>
      <c r="DT86" s="3">
        <f>'[1]GovtExp (VDGM+VIGM)'!C85</f>
        <v>1.7255567014217401E-2</v>
      </c>
      <c r="DU86" s="3">
        <f>'[1]GovtExp (VDGM+VIGM)'!D85</f>
        <v>2.50774677842855E-2</v>
      </c>
      <c r="DV86" s="3">
        <f>'[1]GovtExp (VDGM+VIGM)'!E85</f>
        <v>10.3794298171997</v>
      </c>
      <c r="DW86" s="3">
        <f>'[1]GovtExp (VDGM+VIGM)'!F85</f>
        <v>1.32043194025755E-2</v>
      </c>
      <c r="DX86" s="3">
        <f>'[1]GovtExp (VDGM+VIGM)'!G85</f>
        <v>1.0263284444809</v>
      </c>
      <c r="DY86" s="3">
        <f>'[1]GovtExp (VDGM+VIGM)'!H85</f>
        <v>4.0969190597534197</v>
      </c>
      <c r="DZ86" s="3">
        <f>'[1]GovtExp (VDGM+VIGM)'!I85</f>
        <v>0.86627143621444702</v>
      </c>
      <c r="EA86" s="3">
        <f>'[1]GovtExp (VDGM+VIGM)'!J85</f>
        <v>26.2459526062012</v>
      </c>
      <c r="EB86" s="3">
        <f>'[1]GovtExp (VDGM+VIGM)'!K85</f>
        <v>21.2713298797607</v>
      </c>
      <c r="EC86" s="3">
        <f>'[1]GovtExp (VDGM+VIGM)'!L85</f>
        <v>1.22357141971588</v>
      </c>
      <c r="ED86" s="3">
        <f>'[1]GovtExp (VDGM+VIGM)'!M85</f>
        <v>2030.3478469848633</v>
      </c>
      <c r="EE86" s="3">
        <f>'[1]GovtExp (VDGM+VIGM)'!N85</f>
        <v>132.13098144531301</v>
      </c>
      <c r="EF86" s="3">
        <f>[1]Export!C85</f>
        <v>1.88638150691986</v>
      </c>
      <c r="EG86" s="3">
        <f>[1]Export!D85</f>
        <v>63.946723937988303</v>
      </c>
      <c r="EH86" s="3">
        <f>[1]Export!E85</f>
        <v>4979.56884765625</v>
      </c>
      <c r="EI86" s="3">
        <f>[1]Export!F85</f>
        <v>23.8668422698975</v>
      </c>
      <c r="EJ86" s="3">
        <f>[1]Export!G85</f>
        <v>5157.21435546875</v>
      </c>
      <c r="EK86" s="3">
        <f>[1]Export!H85</f>
        <v>870.17230224609398</v>
      </c>
      <c r="EL86" s="3">
        <f>[1]Export!I85</f>
        <v>1564.25756835938</v>
      </c>
      <c r="EM86" s="3">
        <f>[1]Export!J85</f>
        <v>7275.2900390625</v>
      </c>
      <c r="EN86" s="3">
        <f>[1]Export!K85</f>
        <v>3804.05834960938</v>
      </c>
      <c r="EO86" s="3">
        <f>[1]Export!L85</f>
        <v>247.40870666503901</v>
      </c>
      <c r="EP86" s="3">
        <f>[1]Export!M85</f>
        <v>21713.419921875</v>
      </c>
      <c r="EQ86" s="3">
        <f>[1]Export!N85</f>
        <v>88405.6015625</v>
      </c>
      <c r="ER86" s="7">
        <f t="shared" si="5"/>
        <v>2263898.940126535</v>
      </c>
      <c r="ES86" s="3">
        <f t="shared" si="6"/>
        <v>1122068.6699503176</v>
      </c>
      <c r="ET86">
        <v>564471.57219112071</v>
      </c>
      <c r="EU86" s="7">
        <f t="shared" si="7"/>
        <v>2263898.940126535</v>
      </c>
    </row>
    <row r="87" spans="1:151" x14ac:dyDescent="0.35">
      <c r="A87" s="1" t="s">
        <v>15</v>
      </c>
      <c r="B87" t="s">
        <v>20</v>
      </c>
      <c r="C87">
        <v>1.4137198925018299</v>
      </c>
      <c r="D87">
        <v>0.71676695346832298</v>
      </c>
      <c r="E87">
        <v>1.2385435104370099</v>
      </c>
      <c r="F87">
        <v>92.181465148925795</v>
      </c>
      <c r="G87">
        <v>26.4316310882568</v>
      </c>
      <c r="H87">
        <v>2.4584395885467498</v>
      </c>
      <c r="I87">
        <v>9.6366138458252006</v>
      </c>
      <c r="J87">
        <v>1.68346107006073</v>
      </c>
      <c r="K87">
        <v>0.60743594169616699</v>
      </c>
      <c r="L87">
        <v>0.61085599660873402</v>
      </c>
      <c r="M87">
        <v>2.5307641029357901</v>
      </c>
      <c r="N87">
        <v>40.684879302978501</v>
      </c>
      <c r="O87">
        <v>36.060859680175803</v>
      </c>
      <c r="P87">
        <v>1.12133717536926</v>
      </c>
      <c r="Q87">
        <v>8.8948135375976598</v>
      </c>
      <c r="R87">
        <v>0.498733580112457</v>
      </c>
      <c r="S87">
        <v>89.680984497070298</v>
      </c>
      <c r="T87">
        <v>64.084098815917997</v>
      </c>
      <c r="U87">
        <v>336.280029296875</v>
      </c>
      <c r="V87">
        <v>8028.220703125</v>
      </c>
      <c r="W87">
        <v>4659.033203125</v>
      </c>
      <c r="X87">
        <v>265.41021728515602</v>
      </c>
      <c r="Y87">
        <v>2041.27075195313</v>
      </c>
      <c r="Z87">
        <v>83.304306030273395</v>
      </c>
      <c r="AA87">
        <v>1.46858906745911</v>
      </c>
      <c r="AB87">
        <v>1.8547949790954601</v>
      </c>
      <c r="AC87">
        <v>4.6947736740112296</v>
      </c>
      <c r="AD87">
        <v>106.63501739502</v>
      </c>
      <c r="AE87">
        <v>84.673004150390597</v>
      </c>
      <c r="AF87">
        <v>5.5217022895812997</v>
      </c>
      <c r="AG87">
        <v>16.9473476409912</v>
      </c>
      <c r="AH87">
        <v>0.81059491634368896</v>
      </c>
      <c r="AI87">
        <v>122.340774536133</v>
      </c>
      <c r="AJ87">
        <v>108.69825744628901</v>
      </c>
      <c r="AK87">
        <v>282.83013916015602</v>
      </c>
      <c r="AL87">
        <v>8158.6318359375</v>
      </c>
      <c r="AM87">
        <v>4306.8876953125</v>
      </c>
      <c r="AN87">
        <v>477.03884887695301</v>
      </c>
      <c r="AO87">
        <v>1788.31030273438</v>
      </c>
      <c r="AP87">
        <v>107.44138336181599</v>
      </c>
      <c r="AQ87">
        <v>13.215721130371101</v>
      </c>
      <c r="AR87">
        <v>9.9704275131225604</v>
      </c>
      <c r="AS87">
        <v>40.262241363525398</v>
      </c>
      <c r="AT87">
        <v>2062.1357421875</v>
      </c>
      <c r="AU87">
        <v>1577.06396484375</v>
      </c>
      <c r="AV87">
        <v>44.843193054199197</v>
      </c>
      <c r="AW87">
        <v>405.24627685546898</v>
      </c>
      <c r="AX87">
        <v>11.073921203613301</v>
      </c>
      <c r="AY87">
        <v>241.975662231445</v>
      </c>
      <c r="AZ87">
        <v>190.27975463867199</v>
      </c>
      <c r="BA87">
        <v>197.00588989257801</v>
      </c>
      <c r="BB87">
        <v>12514.7275390625</v>
      </c>
      <c r="BC87">
        <v>3266.00634765625</v>
      </c>
      <c r="BD87">
        <v>2395.4072265625</v>
      </c>
      <c r="BE87">
        <v>2537.537109375</v>
      </c>
      <c r="BF87">
        <v>267.87997436523398</v>
      </c>
      <c r="BG87">
        <v>235.18241882324199</v>
      </c>
      <c r="BH87">
        <v>217.538650512695</v>
      </c>
      <c r="BI87">
        <v>532.8779296875</v>
      </c>
      <c r="BJ87">
        <v>12568.197265625</v>
      </c>
      <c r="BK87">
        <v>6565.45263671875</v>
      </c>
      <c r="BL87">
        <v>705.8447265625</v>
      </c>
      <c r="BM87">
        <v>2731.0341796875</v>
      </c>
      <c r="BN87">
        <v>120.748413085938</v>
      </c>
      <c r="BO87">
        <v>27.478857040405298</v>
      </c>
      <c r="BP87">
        <v>18.4980583190918</v>
      </c>
      <c r="BQ87">
        <v>101.024780273438</v>
      </c>
      <c r="BR87">
        <v>2025.67651367188</v>
      </c>
      <c r="BS87">
        <v>1454.06848144531</v>
      </c>
      <c r="BT87">
        <v>46.762077331542997</v>
      </c>
      <c r="BU87">
        <v>712.85186767578102</v>
      </c>
      <c r="BV87">
        <v>10.802783966064499</v>
      </c>
      <c r="BW87">
        <v>1.40131711959839</v>
      </c>
      <c r="BX87">
        <v>6.5420823097229004</v>
      </c>
      <c r="BY87">
        <v>5.9304428100585902</v>
      </c>
      <c r="BZ87">
        <v>177.377029418945</v>
      </c>
      <c r="CA87">
        <v>192.11709594726599</v>
      </c>
      <c r="CB87">
        <v>3.7147147655487101</v>
      </c>
      <c r="CC87">
        <v>100.85749053955099</v>
      </c>
      <c r="CD87">
        <v>0.33922988176345797</v>
      </c>
      <c r="CE87">
        <v>87935.0771484375</v>
      </c>
      <c r="CF87">
        <v>66778.747802734375</v>
      </c>
      <c r="CG87">
        <v>90772.30810546875</v>
      </c>
      <c r="CH87">
        <v>3465753.453125</v>
      </c>
      <c r="CI87">
        <v>1862459.9375</v>
      </c>
      <c r="CJ87">
        <v>246996.4453125</v>
      </c>
      <c r="CK87">
        <v>1751091.484375</v>
      </c>
      <c r="CL87">
        <v>54897.35400390625</v>
      </c>
      <c r="CM87">
        <v>3056.13232421875</v>
      </c>
      <c r="CN87">
        <v>2064.33129882813</v>
      </c>
      <c r="CO87">
        <v>4295.27734375</v>
      </c>
      <c r="CP87">
        <v>217934.296875</v>
      </c>
      <c r="CQ87">
        <v>92053.5625</v>
      </c>
      <c r="CR87">
        <v>19462.98828125</v>
      </c>
      <c r="CS87">
        <v>61214.33984375</v>
      </c>
      <c r="CT87">
        <v>5035.4111328125</v>
      </c>
      <c r="CU87" s="5">
        <f t="shared" si="4"/>
        <v>8117506.9366838336</v>
      </c>
      <c r="CV87" s="2">
        <v>0.82667893171310403</v>
      </c>
      <c r="CW87" s="2">
        <v>1.97557961940765</v>
      </c>
      <c r="CX87" s="2">
        <v>434.45590209960898</v>
      </c>
      <c r="CY87" s="2">
        <v>1.4764831066131601</v>
      </c>
      <c r="CZ87" s="2">
        <v>505.07656860351602</v>
      </c>
      <c r="DA87" s="2">
        <v>32.196235656738303</v>
      </c>
      <c r="DB87" s="2">
        <v>1256.10400390625</v>
      </c>
      <c r="DC87" s="2">
        <v>1633.13195800781</v>
      </c>
      <c r="DD87" s="2">
        <v>299.96170043945301</v>
      </c>
      <c r="DE87" s="2">
        <v>1.01645243167877</v>
      </c>
      <c r="DF87" s="2">
        <v>302922.3447265625</v>
      </c>
      <c r="DG87" s="2">
        <v>20055.92578125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2924.3447265625</v>
      </c>
      <c r="DS87">
        <v>0</v>
      </c>
      <c r="DT87" s="3">
        <f>'[1]GovtExp (VDGM+VIGM)'!C86</f>
        <v>3.30619081978512E-6</v>
      </c>
      <c r="DU87" s="3">
        <f>'[1]GovtExp (VDGM+VIGM)'!D86</f>
        <v>8.63622035831213E-3</v>
      </c>
      <c r="DV87" s="3">
        <f>'[1]GovtExp (VDGM+VIGM)'!E86</f>
        <v>4.9511904716491699</v>
      </c>
      <c r="DW87" s="3">
        <f>'[1]GovtExp (VDGM+VIGM)'!F86</f>
        <v>5.6284093298017996E-3</v>
      </c>
      <c r="DX87" s="3">
        <f>'[1]GovtExp (VDGM+VIGM)'!G86</f>
        <v>5.0367555618286097</v>
      </c>
      <c r="DY87" s="3">
        <f>'[1]GovtExp (VDGM+VIGM)'!H86</f>
        <v>0.49270722270011902</v>
      </c>
      <c r="DZ87" s="3">
        <f>'[1]GovtExp (VDGM+VIGM)'!I86</f>
        <v>3.4687929153442401</v>
      </c>
      <c r="EA87" s="3">
        <f>'[1]GovtExp (VDGM+VIGM)'!J86</f>
        <v>8.9444036483764595</v>
      </c>
      <c r="EB87" s="3">
        <f>'[1]GovtExp (VDGM+VIGM)'!K86</f>
        <v>2.9452283382415798</v>
      </c>
      <c r="EC87" s="3">
        <f>'[1]GovtExp (VDGM+VIGM)'!L86</f>
        <v>2.1788750309497101E-3</v>
      </c>
      <c r="ED87" s="3">
        <f>'[1]GovtExp (VDGM+VIGM)'!M86</f>
        <v>395.81822967529308</v>
      </c>
      <c r="EE87" s="3">
        <f>'[1]GovtExp (VDGM+VIGM)'!N86</f>
        <v>88.668846130371094</v>
      </c>
      <c r="EF87" s="3">
        <f>[1]Export!C86</f>
        <v>126.95265960693401</v>
      </c>
      <c r="EG87" s="3">
        <f>[1]Export!D86</f>
        <v>80.052772521972699</v>
      </c>
      <c r="EH87" s="3">
        <f>[1]Export!E86</f>
        <v>14899.2216796875</v>
      </c>
      <c r="EI87" s="3">
        <f>[1]Export!F86</f>
        <v>207.39190673828099</v>
      </c>
      <c r="EJ87" s="3">
        <f>[1]Export!G86</f>
        <v>14766.8095703125</v>
      </c>
      <c r="EK87" s="3">
        <f>[1]Export!H86</f>
        <v>4055.58764648438</v>
      </c>
      <c r="EL87" s="3">
        <f>[1]Export!I86</f>
        <v>21678.98828125</v>
      </c>
      <c r="EM87" s="3">
        <f>[1]Export!J86</f>
        <v>23002.880859375</v>
      </c>
      <c r="EN87" s="3">
        <f>[1]Export!K86</f>
        <v>4320.5048828125</v>
      </c>
      <c r="EO87" s="3">
        <f>[1]Export!L86</f>
        <v>462.26187133789102</v>
      </c>
      <c r="EP87" s="3">
        <f>[1]Export!M86</f>
        <v>306186.8125</v>
      </c>
      <c r="EQ87" s="3">
        <f>[1]Export!N86</f>
        <v>397036.65625</v>
      </c>
      <c r="ER87" s="7">
        <f t="shared" si="5"/>
        <v>9234910.2369619124</v>
      </c>
      <c r="ES87" s="3">
        <f t="shared" si="6"/>
        <v>1117403.3002780795</v>
      </c>
      <c r="ET87">
        <v>-1536393.1100725567</v>
      </c>
      <c r="EU87" s="7">
        <f t="shared" si="7"/>
        <v>9234910.2369619124</v>
      </c>
    </row>
    <row r="88" spans="1:151" x14ac:dyDescent="0.35">
      <c r="A88" s="1" t="s">
        <v>15</v>
      </c>
      <c r="B88" t="s">
        <v>21</v>
      </c>
      <c r="C88">
        <v>3.8897274062037498E-3</v>
      </c>
      <c r="D88">
        <v>2.9184184968471501E-3</v>
      </c>
      <c r="E88">
        <v>4.1150818578898898E-3</v>
      </c>
      <c r="F88">
        <v>0.25230145454406699</v>
      </c>
      <c r="G88">
        <v>11.374789237976101</v>
      </c>
      <c r="H88">
        <v>0.22976772487163499</v>
      </c>
      <c r="I88">
        <v>2.3381085395813002</v>
      </c>
      <c r="J88">
        <v>0.27580711245536799</v>
      </c>
      <c r="K88">
        <v>0.210045516490936</v>
      </c>
      <c r="L88">
        <v>0.67994582653045699</v>
      </c>
      <c r="M88">
        <v>0.27613484859466603</v>
      </c>
      <c r="N88">
        <v>3.8973948955535902</v>
      </c>
      <c r="O88">
        <v>114.37265014648401</v>
      </c>
      <c r="P88">
        <v>1.3591780662536599</v>
      </c>
      <c r="Q88">
        <v>28.180566787719702</v>
      </c>
      <c r="R88">
        <v>1.3466093540191699</v>
      </c>
      <c r="S88">
        <v>22.2223091125488</v>
      </c>
      <c r="T88">
        <v>38.543285369872997</v>
      </c>
      <c r="U88">
        <v>26.919105529785199</v>
      </c>
      <c r="V88">
        <v>378.43682861328102</v>
      </c>
      <c r="W88">
        <v>5569.4833984375</v>
      </c>
      <c r="X88">
        <v>79.583686828613295</v>
      </c>
      <c r="Y88">
        <v>2186.21044921875</v>
      </c>
      <c r="Z88">
        <v>33.874671936035199</v>
      </c>
      <c r="AA88">
        <v>0.70097911357879605</v>
      </c>
      <c r="AB88">
        <v>6.0370945930481001</v>
      </c>
      <c r="AC88">
        <v>1.59869945049286</v>
      </c>
      <c r="AD88">
        <v>18.725040435791001</v>
      </c>
      <c r="AE88">
        <v>165.701248168945</v>
      </c>
      <c r="AF88">
        <v>0.39814999699592601</v>
      </c>
      <c r="AG88">
        <v>93.9783935546875</v>
      </c>
      <c r="AH88">
        <v>0.200477674603462</v>
      </c>
      <c r="AI88">
        <v>20.4279594421387</v>
      </c>
      <c r="AJ88">
        <v>169.59495544433599</v>
      </c>
      <c r="AK88">
        <v>47.195732116699197</v>
      </c>
      <c r="AL88">
        <v>652.048095703125</v>
      </c>
      <c r="AM88">
        <v>39827.37890625</v>
      </c>
      <c r="AN88">
        <v>207.83329772949199</v>
      </c>
      <c r="AO88">
        <v>6982.27392578125</v>
      </c>
      <c r="AP88">
        <v>600.55072021484398</v>
      </c>
      <c r="AQ88">
        <v>16.504858016967798</v>
      </c>
      <c r="AR88">
        <v>182.86747741699199</v>
      </c>
      <c r="AS88">
        <v>52.945770263671903</v>
      </c>
      <c r="AT88">
        <v>738.34271240234398</v>
      </c>
      <c r="AU88">
        <v>14827.9052734375</v>
      </c>
      <c r="AV88">
        <v>132.51271057128901</v>
      </c>
      <c r="AW88">
        <v>3314.81567382813</v>
      </c>
      <c r="AX88">
        <v>142.54220581054699</v>
      </c>
      <c r="AY88">
        <v>15.5831813812256</v>
      </c>
      <c r="AZ88">
        <v>68.102767944335895</v>
      </c>
      <c r="BA88">
        <v>31.804851531982401</v>
      </c>
      <c r="BB88">
        <v>290.59722900390602</v>
      </c>
      <c r="BC88">
        <v>23071.080078125</v>
      </c>
      <c r="BD88">
        <v>377.20236206054699</v>
      </c>
      <c r="BE88">
        <v>5279.94140625</v>
      </c>
      <c r="BF88">
        <v>206.81954956054699</v>
      </c>
      <c r="BG88">
        <v>28.330022811889599</v>
      </c>
      <c r="BH88">
        <v>194.75607299804699</v>
      </c>
      <c r="BI88">
        <v>83.209381103515597</v>
      </c>
      <c r="BJ88">
        <v>801.99816894531295</v>
      </c>
      <c r="BK88">
        <v>17991.83203125</v>
      </c>
      <c r="BL88">
        <v>195.92938232421901</v>
      </c>
      <c r="BM88">
        <v>4449.4375</v>
      </c>
      <c r="BN88">
        <v>188.44543457031301</v>
      </c>
      <c r="BO88">
        <v>52.7510375976563</v>
      </c>
      <c r="BP88">
        <v>82.274757385253906</v>
      </c>
      <c r="BQ88">
        <v>72.065826416015597</v>
      </c>
      <c r="BR88">
        <v>764.10552978515602</v>
      </c>
      <c r="BS88">
        <v>18525.677734375</v>
      </c>
      <c r="BT88">
        <v>126.69130706787099</v>
      </c>
      <c r="BU88">
        <v>3969.05322265625</v>
      </c>
      <c r="BV88">
        <v>178.91799926757801</v>
      </c>
      <c r="BW88">
        <v>59.4575004577637</v>
      </c>
      <c r="BX88">
        <v>225.77941894531301</v>
      </c>
      <c r="BY88">
        <v>204.17918395996099</v>
      </c>
      <c r="BZ88">
        <v>779.05743408203102</v>
      </c>
      <c r="CA88">
        <v>3855.306640625</v>
      </c>
      <c r="CB88">
        <v>231.376388549805</v>
      </c>
      <c r="CC88">
        <v>5911.109375</v>
      </c>
      <c r="CD88">
        <v>45.299186706542997</v>
      </c>
      <c r="CE88">
        <v>12055.147644042969</v>
      </c>
      <c r="CF88">
        <v>71549.95166015625</v>
      </c>
      <c r="CG88">
        <v>28021.91064453125</v>
      </c>
      <c r="CH88">
        <v>277205.2666015625</v>
      </c>
      <c r="CI88">
        <v>3856522.03125</v>
      </c>
      <c r="CJ88">
        <v>115262.45751953125</v>
      </c>
      <c r="CK88">
        <v>1112823.8203125</v>
      </c>
      <c r="CL88">
        <v>52122.29150390625</v>
      </c>
      <c r="CM88">
        <v>478.57522583007801</v>
      </c>
      <c r="CN88">
        <v>2066.57861328125</v>
      </c>
      <c r="CO88">
        <v>911.54968261718795</v>
      </c>
      <c r="CP88">
        <v>8534.9541015625</v>
      </c>
      <c r="CQ88">
        <v>177251.390625</v>
      </c>
      <c r="CR88">
        <v>9040.53515625</v>
      </c>
      <c r="CS88">
        <v>50033.26953125</v>
      </c>
      <c r="CT88">
        <v>2569.22265625</v>
      </c>
      <c r="CU88" s="5">
        <f t="shared" si="4"/>
        <v>5941510.2830062117</v>
      </c>
      <c r="CV88" s="2">
        <v>3.1792006492614702</v>
      </c>
      <c r="CW88" s="2">
        <v>967.94146728515602</v>
      </c>
      <c r="CX88" s="2">
        <v>3165.36938476563</v>
      </c>
      <c r="CY88" s="2">
        <v>43.973731994628899</v>
      </c>
      <c r="CZ88" s="2">
        <v>3236.97583007813</v>
      </c>
      <c r="DA88" s="2">
        <v>522.33880615234398</v>
      </c>
      <c r="DB88" s="2">
        <v>2994.16259765625</v>
      </c>
      <c r="DC88" s="2">
        <v>3784.61645507813</v>
      </c>
      <c r="DD88" s="2">
        <v>7292.27392578125</v>
      </c>
      <c r="DE88" s="2">
        <v>1618.90795898438</v>
      </c>
      <c r="DF88" s="2">
        <v>798822.59375</v>
      </c>
      <c r="DG88" s="2">
        <v>62375.38671875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1534752.25</v>
      </c>
      <c r="DS88">
        <v>0</v>
      </c>
      <c r="DT88" s="3">
        <f>'[1]GovtExp (VDGM+VIGM)'!C87</f>
        <v>5.5481569143012199E-4</v>
      </c>
      <c r="DU88" s="3">
        <f>'[1]GovtExp (VDGM+VIGM)'!D87</f>
        <v>6.7291095852851895E-2</v>
      </c>
      <c r="DV88" s="3">
        <f>'[1]GovtExp (VDGM+VIGM)'!E87</f>
        <v>0.77673488855361905</v>
      </c>
      <c r="DW88" s="3">
        <f>'[1]GovtExp (VDGM+VIGM)'!F87</f>
        <v>5.4034773260355003E-2</v>
      </c>
      <c r="DX88" s="3">
        <f>'[1]GovtExp (VDGM+VIGM)'!G87</f>
        <v>0.89396321773529097</v>
      </c>
      <c r="DY88" s="3">
        <f>'[1]GovtExp (VDGM+VIGM)'!H87</f>
        <v>0.28053644299507102</v>
      </c>
      <c r="DZ88" s="3">
        <f>'[1]GovtExp (VDGM+VIGM)'!I87</f>
        <v>2.0346438884735099</v>
      </c>
      <c r="EA88" s="3">
        <f>'[1]GovtExp (VDGM+VIGM)'!J87</f>
        <v>1.90148901939392</v>
      </c>
      <c r="EB88" s="3">
        <f>'[1]GovtExp (VDGM+VIGM)'!K87</f>
        <v>2.3030047416686998</v>
      </c>
      <c r="EC88" s="3">
        <f>'[1]GovtExp (VDGM+VIGM)'!L87</f>
        <v>0.50112211704254195</v>
      </c>
      <c r="ED88" s="3">
        <f>'[1]GovtExp (VDGM+VIGM)'!M87</f>
        <v>632.49604797363259</v>
      </c>
      <c r="EE88" s="3">
        <f>'[1]GovtExp (VDGM+VIGM)'!N87</f>
        <v>56.766960144042997</v>
      </c>
      <c r="EF88" s="3">
        <f>[1]Export!C87</f>
        <v>17.430427551269499</v>
      </c>
      <c r="EG88" s="3">
        <f>[1]Export!D87</f>
        <v>1186.32922363281</v>
      </c>
      <c r="EH88" s="3">
        <f>[1]Export!E87</f>
        <v>12380.1103515625</v>
      </c>
      <c r="EI88" s="3">
        <f>[1]Export!F87</f>
        <v>330.87936401367199</v>
      </c>
      <c r="EJ88" s="3">
        <f>[1]Export!G87</f>
        <v>56995.0546875</v>
      </c>
      <c r="EK88" s="3">
        <f>[1]Export!H87</f>
        <v>23166.2265625</v>
      </c>
      <c r="EL88" s="3">
        <f>[1]Export!I87</f>
        <v>37972.95703125</v>
      </c>
      <c r="EM88" s="3">
        <f>[1]Export!J87</f>
        <v>34904.04296875</v>
      </c>
      <c r="EN88" s="3">
        <f>[1]Export!K87</f>
        <v>34248.234375</v>
      </c>
      <c r="EO88" s="3">
        <f>[1]Export!L87</f>
        <v>12795.9052734375</v>
      </c>
      <c r="EP88" s="3">
        <f>[1]Export!M87</f>
        <v>805937.5</v>
      </c>
      <c r="EQ88" s="3">
        <f>[1]Export!N87</f>
        <v>497634.65625</v>
      </c>
      <c r="ER88" s="7">
        <f t="shared" si="5"/>
        <v>9879357.6557317022</v>
      </c>
      <c r="ES88" s="3">
        <f t="shared" si="6"/>
        <v>3937847.3727254914</v>
      </c>
      <c r="ET88">
        <v>1352269.6166497117</v>
      </c>
      <c r="EU88" s="7">
        <f t="shared" si="7"/>
        <v>9879357.6557317041</v>
      </c>
    </row>
    <row r="89" spans="1:151" x14ac:dyDescent="0.35">
      <c r="A89" s="1" t="s">
        <v>15</v>
      </c>
      <c r="B89" t="s">
        <v>22</v>
      </c>
      <c r="C89">
        <v>4.7976870089769398E-2</v>
      </c>
      <c r="D89">
        <v>8.6040459573268904E-2</v>
      </c>
      <c r="E89">
        <v>0.183252587914467</v>
      </c>
      <c r="F89">
        <v>0.83447098731994596</v>
      </c>
      <c r="G89">
        <v>1.2162436246871899</v>
      </c>
      <c r="H89">
        <v>3.5989360809326199</v>
      </c>
      <c r="I89">
        <v>4.3249835968017596</v>
      </c>
      <c r="J89">
        <v>0.115175999701023</v>
      </c>
      <c r="K89">
        <v>1.2711586952209499</v>
      </c>
      <c r="L89">
        <v>2.6109156608581499</v>
      </c>
      <c r="M89">
        <v>5.7463264465331996</v>
      </c>
      <c r="N89">
        <v>18.39990234375</v>
      </c>
      <c r="O89">
        <v>24.587537765502901</v>
      </c>
      <c r="P89">
        <v>27.0001735687256</v>
      </c>
      <c r="Q89">
        <v>78.289169311523395</v>
      </c>
      <c r="R89">
        <v>1.6395946741104099</v>
      </c>
      <c r="S89">
        <v>5.7665777206420898</v>
      </c>
      <c r="T89">
        <v>11.8917179107666</v>
      </c>
      <c r="U89">
        <v>25.650079727172901</v>
      </c>
      <c r="V89">
        <v>81.555007934570298</v>
      </c>
      <c r="W89">
        <v>110.85475158691401</v>
      </c>
      <c r="X89">
        <v>137.39958190918</v>
      </c>
      <c r="Y89">
        <v>334.69680786132801</v>
      </c>
      <c r="Z89">
        <v>7.5932912826538104</v>
      </c>
      <c r="AA89">
        <v>0.37338191270828203</v>
      </c>
      <c r="AB89">
        <v>0.74534249305725098</v>
      </c>
      <c r="AC89">
        <v>1.7152950763702399</v>
      </c>
      <c r="AD89">
        <v>4.61987400054932</v>
      </c>
      <c r="AE89">
        <v>4.6078968048095703</v>
      </c>
      <c r="AF89">
        <v>2.9750840663909899</v>
      </c>
      <c r="AG89">
        <v>12.0162191390991</v>
      </c>
      <c r="AH89">
        <v>0.374686449766159</v>
      </c>
      <c r="AI89">
        <v>6.7887811660766602</v>
      </c>
      <c r="AJ89">
        <v>13.9952583312988</v>
      </c>
      <c r="AK89">
        <v>28.795774459838899</v>
      </c>
      <c r="AL89">
        <v>108.59992218017599</v>
      </c>
      <c r="AM89">
        <v>155.88536071777301</v>
      </c>
      <c r="AN89">
        <v>281.88937377929699</v>
      </c>
      <c r="AO89">
        <v>525.5986328125</v>
      </c>
      <c r="AP89">
        <v>11.913106918335</v>
      </c>
      <c r="AQ89">
        <v>5.9818863868713397</v>
      </c>
      <c r="AR89">
        <v>12.048109054565399</v>
      </c>
      <c r="AS89">
        <v>26.7169399261475</v>
      </c>
      <c r="AT89">
        <v>79.439613342285199</v>
      </c>
      <c r="AU89">
        <v>94.051086425781307</v>
      </c>
      <c r="AV89">
        <v>100.959602355957</v>
      </c>
      <c r="AW89">
        <v>270.77099609375</v>
      </c>
      <c r="AX89">
        <v>7.16841697692871</v>
      </c>
      <c r="AY89">
        <v>25.799077987670898</v>
      </c>
      <c r="AZ89">
        <v>42.270133972167997</v>
      </c>
      <c r="BA89">
        <v>104.011711120605</v>
      </c>
      <c r="BB89">
        <v>370.29934692382801</v>
      </c>
      <c r="BC89">
        <v>354.70227050781301</v>
      </c>
      <c r="BD89">
        <v>1192.37927246094</v>
      </c>
      <c r="BE89">
        <v>962.41851806640602</v>
      </c>
      <c r="BF89">
        <v>49.195568084716797</v>
      </c>
      <c r="BG89">
        <v>20.773206710815401</v>
      </c>
      <c r="BH89">
        <v>42.875545501708999</v>
      </c>
      <c r="BI89">
        <v>89.668296813964801</v>
      </c>
      <c r="BJ89">
        <v>271.08361816406301</v>
      </c>
      <c r="BK89">
        <v>308.6103515625</v>
      </c>
      <c r="BL89">
        <v>476.14276123046898</v>
      </c>
      <c r="BM89">
        <v>843.48065185546898</v>
      </c>
      <c r="BN89">
        <v>26.3300895690918</v>
      </c>
      <c r="BO89">
        <v>0.98793768882751498</v>
      </c>
      <c r="BP89">
        <v>1.8349826335907</v>
      </c>
      <c r="BQ89">
        <v>4.0631408691406303</v>
      </c>
      <c r="BR89">
        <v>14.984905242919901</v>
      </c>
      <c r="BS89">
        <v>19.582399368286101</v>
      </c>
      <c r="BT89">
        <v>46.345306396484403</v>
      </c>
      <c r="BU89">
        <v>63.701438903808601</v>
      </c>
      <c r="BV89">
        <v>1.79781770706177</v>
      </c>
      <c r="BW89">
        <v>0.63573735952377297</v>
      </c>
      <c r="BX89">
        <v>1.0494740009307899</v>
      </c>
      <c r="BY89">
        <v>2.4401628971099898</v>
      </c>
      <c r="BZ89">
        <v>9.1224765777587908</v>
      </c>
      <c r="CA89">
        <v>9.8613510131835902</v>
      </c>
      <c r="CB89">
        <v>35.188789367675803</v>
      </c>
      <c r="CC89">
        <v>28.945884704589801</v>
      </c>
      <c r="CD89">
        <v>1.2870459556579601</v>
      </c>
      <c r="CE89">
        <v>15234.143798828125</v>
      </c>
      <c r="CF89">
        <v>25980.816986083984</v>
      </c>
      <c r="CG89">
        <v>68428.753326416016</v>
      </c>
      <c r="CH89">
        <v>197020.53051757813</v>
      </c>
      <c r="CI89">
        <v>207309.63159179688</v>
      </c>
      <c r="CJ89">
        <v>132756.01635742188</v>
      </c>
      <c r="CK89">
        <v>453173.33642578125</v>
      </c>
      <c r="CL89">
        <v>15046.761947631836</v>
      </c>
      <c r="CM89">
        <v>551.97528076171898</v>
      </c>
      <c r="CN89">
        <v>1059.36157226563</v>
      </c>
      <c r="CO89">
        <v>2412.44555664063</v>
      </c>
      <c r="CP89">
        <v>7803.16796875</v>
      </c>
      <c r="CQ89">
        <v>9054.2373046875</v>
      </c>
      <c r="CR89">
        <v>16491.0234375</v>
      </c>
      <c r="CS89">
        <v>27267.193359375</v>
      </c>
      <c r="CT89">
        <v>821.09338378906295</v>
      </c>
      <c r="CU89" s="5">
        <f t="shared" si="4"/>
        <v>1188475.7484020032</v>
      </c>
      <c r="CV89" s="2">
        <v>4.08571577072144</v>
      </c>
      <c r="CW89" s="2">
        <v>58.491477966308601</v>
      </c>
      <c r="CX89" s="2">
        <v>278.17218017578102</v>
      </c>
      <c r="CY89" s="2">
        <v>10.976185798645</v>
      </c>
      <c r="CZ89" s="2">
        <v>418.57583618164102</v>
      </c>
      <c r="DA89" s="2">
        <v>218.87301635742199</v>
      </c>
      <c r="DB89" s="2">
        <v>1021.51177978516</v>
      </c>
      <c r="DC89" s="2">
        <v>681.94195556640602</v>
      </c>
      <c r="DD89" s="2">
        <v>57.906246185302699</v>
      </c>
      <c r="DE89" s="2">
        <v>28.338069915771499</v>
      </c>
      <c r="DF89" s="2">
        <v>262985.37060546875</v>
      </c>
      <c r="DG89" s="2">
        <v>24638.04296875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43030.23046875</v>
      </c>
      <c r="DS89">
        <v>0</v>
      </c>
      <c r="DT89" s="3">
        <f>'[1]GovtExp (VDGM+VIGM)'!C88</f>
        <v>0.12255921959877</v>
      </c>
      <c r="DU89" s="3">
        <f>'[1]GovtExp (VDGM+VIGM)'!D88</f>
        <v>3.9007658958435099</v>
      </c>
      <c r="DV89" s="3">
        <f>'[1]GovtExp (VDGM+VIGM)'!E88</f>
        <v>17.439338684081999</v>
      </c>
      <c r="DW89" s="3">
        <f>'[1]GovtExp (VDGM+VIGM)'!F88</f>
        <v>1.14786660671234</v>
      </c>
      <c r="DX89" s="3">
        <f>'[1]GovtExp (VDGM+VIGM)'!G88</f>
        <v>19.148452758789102</v>
      </c>
      <c r="DY89" s="3">
        <f>'[1]GovtExp (VDGM+VIGM)'!H88</f>
        <v>17.613145828247099</v>
      </c>
      <c r="DZ89" s="3">
        <f>'[1]GovtExp (VDGM+VIGM)'!I88</f>
        <v>66.717681884765597</v>
      </c>
      <c r="EA89" s="3">
        <f>'[1]GovtExp (VDGM+VIGM)'!J88</f>
        <v>59.385299682617202</v>
      </c>
      <c r="EB89" s="3">
        <f>'[1]GovtExp (VDGM+VIGM)'!K88</f>
        <v>2.6876137256622301</v>
      </c>
      <c r="EC89" s="3">
        <f>'[1]GovtExp (VDGM+VIGM)'!L88</f>
        <v>1.5587255954742401</v>
      </c>
      <c r="ED89" s="3">
        <f>'[1]GovtExp (VDGM+VIGM)'!M88</f>
        <v>35007.352478027344</v>
      </c>
      <c r="EE89" s="3">
        <f>'[1]GovtExp (VDGM+VIGM)'!N88</f>
        <v>1599.8681640625</v>
      </c>
      <c r="EF89" s="3">
        <f>[1]Export!C88</f>
        <v>14.8559789657593</v>
      </c>
      <c r="EG89" s="3">
        <f>[1]Export!D88</f>
        <v>228.97059631347699</v>
      </c>
      <c r="EH89" s="3">
        <f>[1]Export!E88</f>
        <v>1043.0546875</v>
      </c>
      <c r="EI89" s="3">
        <f>[1]Export!F88</f>
        <v>41.574874877929702</v>
      </c>
      <c r="EJ89" s="3">
        <f>[1]Export!G88</f>
        <v>1608.91748046875</v>
      </c>
      <c r="EK89" s="3">
        <f>[1]Export!H88</f>
        <v>866.16955566406295</v>
      </c>
      <c r="EL89" s="3">
        <f>[1]Export!I88</f>
        <v>4313.103515625</v>
      </c>
      <c r="EM89" s="3">
        <f>[1]Export!J88</f>
        <v>2936.94750976563</v>
      </c>
      <c r="EN89" s="3">
        <f>[1]Export!K88</f>
        <v>218.95761108398401</v>
      </c>
      <c r="EO89" s="3">
        <f>[1]Export!L88</f>
        <v>121.407875061035</v>
      </c>
      <c r="EP89" s="3">
        <f>[1]Export!M88</f>
        <v>20181.583984375</v>
      </c>
      <c r="EQ89" s="3">
        <f>[1]Export!N88</f>
        <v>94590.59375</v>
      </c>
      <c r="ER89" s="7">
        <f t="shared" si="5"/>
        <v>1684871.3444203474</v>
      </c>
      <c r="ES89" s="3">
        <f t="shared" si="6"/>
        <v>496395.59601834416</v>
      </c>
      <c r="ET89">
        <v>-20157.559099968566</v>
      </c>
      <c r="EU89" s="7">
        <f t="shared" si="7"/>
        <v>1684871.3444203474</v>
      </c>
    </row>
    <row r="90" spans="1:151" x14ac:dyDescent="0.35">
      <c r="A90" s="1" t="s">
        <v>15</v>
      </c>
      <c r="B90" t="s">
        <v>23</v>
      </c>
      <c r="C90">
        <v>0.317669838666916</v>
      </c>
      <c r="D90">
        <v>0.34508973360061601</v>
      </c>
      <c r="E90">
        <v>0.70781183242797896</v>
      </c>
      <c r="F90">
        <v>3.7049486637115501</v>
      </c>
      <c r="G90">
        <v>5.4453907012939498</v>
      </c>
      <c r="H90">
        <v>6.4640045166015598</v>
      </c>
      <c r="I90">
        <v>12.849652290344199</v>
      </c>
      <c r="J90">
        <v>0.50255286693572998</v>
      </c>
      <c r="K90">
        <v>1.6694478988647501</v>
      </c>
      <c r="L90">
        <v>2.28425168991089</v>
      </c>
      <c r="M90">
        <v>5.7973709106445304</v>
      </c>
      <c r="N90">
        <v>30.337863922119102</v>
      </c>
      <c r="O90">
        <v>34.975681304931598</v>
      </c>
      <c r="P90">
        <v>34.407024383544901</v>
      </c>
      <c r="Q90">
        <v>87.356506347656307</v>
      </c>
      <c r="R90">
        <v>2.44032502174377</v>
      </c>
      <c r="S90">
        <v>6.6359181404113796</v>
      </c>
      <c r="T90">
        <v>8.71014308929443</v>
      </c>
      <c r="U90">
        <v>14.394970893859901</v>
      </c>
      <c r="V90">
        <v>95.636428833007798</v>
      </c>
      <c r="W90">
        <v>141.12953186035199</v>
      </c>
      <c r="X90">
        <v>130.15115356445301</v>
      </c>
      <c r="Y90">
        <v>388.40832519531301</v>
      </c>
      <c r="Z90">
        <v>11.085675239563001</v>
      </c>
      <c r="AA90">
        <v>0.26858821511268599</v>
      </c>
      <c r="AB90">
        <v>0.53222137689590499</v>
      </c>
      <c r="AC90">
        <v>0.65126758813857999</v>
      </c>
      <c r="AD90">
        <v>4.0527596473693803</v>
      </c>
      <c r="AE90">
        <v>4.8359837532043501</v>
      </c>
      <c r="AF90">
        <v>7.1080632209777797</v>
      </c>
      <c r="AG90">
        <v>20.468187332153299</v>
      </c>
      <c r="AH90">
        <v>2.2559330463409402</v>
      </c>
      <c r="AI90">
        <v>12.781466484069799</v>
      </c>
      <c r="AJ90">
        <v>25.746616363525401</v>
      </c>
      <c r="AK90">
        <v>50.853248596191399</v>
      </c>
      <c r="AL90">
        <v>252.83029174804699</v>
      </c>
      <c r="AM90">
        <v>335.02911376953102</v>
      </c>
      <c r="AN90">
        <v>203.49795532226599</v>
      </c>
      <c r="AO90">
        <v>1021.04534912109</v>
      </c>
      <c r="AP90">
        <v>32.324962615966797</v>
      </c>
      <c r="AQ90">
        <v>7.2356452941894496</v>
      </c>
      <c r="AR90">
        <v>13.6866798400879</v>
      </c>
      <c r="AS90">
        <v>22.1580410003662</v>
      </c>
      <c r="AT90">
        <v>116.634635925293</v>
      </c>
      <c r="AU90">
        <v>167.70085144043</v>
      </c>
      <c r="AV90">
        <v>129.98365783691401</v>
      </c>
      <c r="AW90">
        <v>519.07568359375</v>
      </c>
      <c r="AX90">
        <v>15.8162136077881</v>
      </c>
      <c r="AY90">
        <v>155.20480346679699</v>
      </c>
      <c r="AZ90">
        <v>234.26998901367199</v>
      </c>
      <c r="BA90">
        <v>578.20275878906295</v>
      </c>
      <c r="BB90">
        <v>2502.78344726563</v>
      </c>
      <c r="BC90">
        <v>3385.15844726563</v>
      </c>
      <c r="BD90">
        <v>2141.001953125</v>
      </c>
      <c r="BE90">
        <v>8097.3134765625</v>
      </c>
      <c r="BF90">
        <v>283.50750732421898</v>
      </c>
      <c r="BG90">
        <v>26.108026504516602</v>
      </c>
      <c r="BH90">
        <v>36.599624633789098</v>
      </c>
      <c r="BI90">
        <v>99.247406005859403</v>
      </c>
      <c r="BJ90">
        <v>469.02139282226602</v>
      </c>
      <c r="BK90">
        <v>607.743408203125</v>
      </c>
      <c r="BL90">
        <v>374.03683471679699</v>
      </c>
      <c r="BM90">
        <v>1324.33642578125</v>
      </c>
      <c r="BN90">
        <v>44.2874946594238</v>
      </c>
      <c r="BO90">
        <v>4.8782320022582999</v>
      </c>
      <c r="BP90">
        <v>7.9092907905578604</v>
      </c>
      <c r="BQ90">
        <v>17.693719863891602</v>
      </c>
      <c r="BR90">
        <v>81.340614318847699</v>
      </c>
      <c r="BS90">
        <v>114.53090667724599</v>
      </c>
      <c r="BT90">
        <v>77.925346374511705</v>
      </c>
      <c r="BU90">
        <v>309.53936767578102</v>
      </c>
      <c r="BV90">
        <v>9.7458267211914098</v>
      </c>
      <c r="BW90">
        <v>1.98268926143646</v>
      </c>
      <c r="BX90">
        <v>2.0441470146179199</v>
      </c>
      <c r="BY90">
        <v>6.3337731361389196</v>
      </c>
      <c r="BZ90">
        <v>28.3044128417969</v>
      </c>
      <c r="CA90">
        <v>39.424816131591797</v>
      </c>
      <c r="CB90">
        <v>38.959762573242202</v>
      </c>
      <c r="CC90">
        <v>82.279396057128906</v>
      </c>
      <c r="CD90">
        <v>2.7411961555481001</v>
      </c>
      <c r="CE90">
        <v>67278.740600585938</v>
      </c>
      <c r="CF90">
        <v>99991.930908203125</v>
      </c>
      <c r="CG90">
        <v>227207.63989257813</v>
      </c>
      <c r="CH90">
        <v>776657.9736328125</v>
      </c>
      <c r="CI90">
        <v>1128461.984375</v>
      </c>
      <c r="CJ90">
        <v>409007.603515625</v>
      </c>
      <c r="CK90">
        <v>3798279.70703125</v>
      </c>
      <c r="CL90">
        <v>124454.89007568359</v>
      </c>
      <c r="CM90">
        <v>1704.31408691406</v>
      </c>
      <c r="CN90">
        <v>3242.61547851563</v>
      </c>
      <c r="CO90">
        <v>6384.0849609375</v>
      </c>
      <c r="CP90">
        <v>29962.005859375</v>
      </c>
      <c r="CQ90">
        <v>42366.8046875</v>
      </c>
      <c r="CR90">
        <v>27290.33203125</v>
      </c>
      <c r="CS90">
        <v>123118.0078125</v>
      </c>
      <c r="CT90">
        <v>4085.10864257813</v>
      </c>
      <c r="CU90" s="5">
        <f t="shared" si="4"/>
        <v>6894670.5312405229</v>
      </c>
      <c r="CV90" s="2">
        <v>6.1106390953064</v>
      </c>
      <c r="CW90" s="2">
        <v>83.592750549316406</v>
      </c>
      <c r="CX90" s="2">
        <v>294.50546264648398</v>
      </c>
      <c r="CY90" s="2">
        <v>22.914646148681602</v>
      </c>
      <c r="CZ90" s="2">
        <v>639.42401123046898</v>
      </c>
      <c r="DA90" s="2">
        <v>220.67265319824199</v>
      </c>
      <c r="DB90" s="2">
        <v>3774.97241210938</v>
      </c>
      <c r="DC90" s="2">
        <v>870.580078125</v>
      </c>
      <c r="DD90" s="2">
        <v>185.34912109375</v>
      </c>
      <c r="DE90" s="2">
        <v>49.603073120117202</v>
      </c>
      <c r="DF90" s="2">
        <v>4146912.25390625</v>
      </c>
      <c r="DG90" s="2">
        <v>61848.75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3834884</v>
      </c>
      <c r="DS90">
        <v>0</v>
      </c>
      <c r="DT90" s="3">
        <f>'[1]GovtExp (VDGM+VIGM)'!C89</f>
        <v>1.9843826293945299</v>
      </c>
      <c r="DU90" s="3">
        <f>'[1]GovtExp (VDGM+VIGM)'!D89</f>
        <v>30.5750541687012</v>
      </c>
      <c r="DV90" s="3">
        <f>'[1]GovtExp (VDGM+VIGM)'!E89</f>
        <v>112.343719482422</v>
      </c>
      <c r="DW90" s="3">
        <f>'[1]GovtExp (VDGM+VIGM)'!F89</f>
        <v>5.2105674743652299</v>
      </c>
      <c r="DX90" s="3">
        <f>'[1]GovtExp (VDGM+VIGM)'!G89</f>
        <v>177.52186584472699</v>
      </c>
      <c r="DY90" s="3">
        <f>'[1]GovtExp (VDGM+VIGM)'!H89</f>
        <v>105.77643585205099</v>
      </c>
      <c r="DZ90" s="3">
        <f>'[1]GovtExp (VDGM+VIGM)'!I89</f>
        <v>976.29260253906295</v>
      </c>
      <c r="EA90" s="3">
        <f>'[1]GovtExp (VDGM+VIGM)'!J89</f>
        <v>255.48269653320301</v>
      </c>
      <c r="EB90" s="3">
        <f>'[1]GovtExp (VDGM+VIGM)'!K89</f>
        <v>53.024749755859403</v>
      </c>
      <c r="EC90" s="3">
        <f>'[1]GovtExp (VDGM+VIGM)'!L89</f>
        <v>14.835976600646999</v>
      </c>
      <c r="ED90" s="3">
        <f>'[1]GovtExp (VDGM+VIGM)'!M89</f>
        <v>2573728.3698730469</v>
      </c>
      <c r="EE90" s="3">
        <f>'[1]GovtExp (VDGM+VIGM)'!N89</f>
        <v>22797.185546875</v>
      </c>
      <c r="EF90" s="3">
        <f>[1]Export!C89</f>
        <v>41.330863952636697</v>
      </c>
      <c r="EG90" s="3">
        <f>[1]Export!D89</f>
        <v>326.90798950195301</v>
      </c>
      <c r="EH90" s="3">
        <f>[1]Export!E89</f>
        <v>1567.20483398438</v>
      </c>
      <c r="EI90" s="3">
        <f>[1]Export!F89</f>
        <v>72.375587463378906</v>
      </c>
      <c r="EJ90" s="3">
        <f>[1]Export!G89</f>
        <v>3166.0498046875</v>
      </c>
      <c r="EK90" s="3">
        <f>[1]Export!H89</f>
        <v>1489.21850585938</v>
      </c>
      <c r="EL90" s="3">
        <f>[1]Export!I89</f>
        <v>23948.12109375</v>
      </c>
      <c r="EM90" s="3">
        <f>[1]Export!J89</f>
        <v>4291.93408203125</v>
      </c>
      <c r="EN90" s="3">
        <f>[1]Export!K89</f>
        <v>938.04962158203102</v>
      </c>
      <c r="EO90" s="3">
        <f>[1]Export!L89</f>
        <v>278.81539916992199</v>
      </c>
      <c r="EP90" s="3">
        <f>[1]Export!M89</f>
        <v>89577.6171875</v>
      </c>
      <c r="EQ90" s="3">
        <f>[1]Export!N89</f>
        <v>362953.21875</v>
      </c>
      <c r="ER90" s="7">
        <f t="shared" si="5"/>
        <v>18031372.707184374</v>
      </c>
      <c r="ES90" s="3">
        <f t="shared" si="6"/>
        <v>11136702.175943851</v>
      </c>
      <c r="ET90">
        <v>7784921.9735139124</v>
      </c>
      <c r="EU90" s="7">
        <f t="shared" si="7"/>
        <v>18031372.707184374</v>
      </c>
    </row>
    <row r="91" spans="1:151" x14ac:dyDescent="0.35">
      <c r="A91" s="1" t="s">
        <v>15</v>
      </c>
      <c r="B91" t="s">
        <v>24</v>
      </c>
      <c r="C91">
        <v>3.5540140288503599E-6</v>
      </c>
      <c r="D91">
        <v>9.0939029178116504E-6</v>
      </c>
      <c r="E91">
        <v>4.9321952246827996E-6</v>
      </c>
      <c r="F91">
        <v>9.2243542894721004E-5</v>
      </c>
      <c r="G91">
        <v>3.4999960917048197E-5</v>
      </c>
      <c r="H91">
        <v>4.0844861359801101E-6</v>
      </c>
      <c r="I91">
        <v>6.4637541072443101E-5</v>
      </c>
      <c r="J91">
        <v>8.2178958109579997E-6</v>
      </c>
      <c r="K91">
        <v>4.0147922845790203E-5</v>
      </c>
      <c r="L91">
        <v>1.0287317854818E-4</v>
      </c>
      <c r="M91">
        <v>5.5914857512107099E-5</v>
      </c>
      <c r="N91">
        <v>1.04411016218364E-3</v>
      </c>
      <c r="O91">
        <v>3.9667513919994203E-4</v>
      </c>
      <c r="P91">
        <v>4.6142289647832499E-5</v>
      </c>
      <c r="Q91">
        <v>7.3692557634785804E-4</v>
      </c>
      <c r="R91">
        <v>9.5142750069499002E-5</v>
      </c>
      <c r="S91">
        <v>2.39671251620166E-4</v>
      </c>
      <c r="T91">
        <v>6.1338645173236695E-4</v>
      </c>
      <c r="U91">
        <v>3.3464576699770998E-4</v>
      </c>
      <c r="V91">
        <v>6.2502040527761E-3</v>
      </c>
      <c r="W91">
        <v>2.3966568987816598E-3</v>
      </c>
      <c r="X91">
        <v>2.7983082691207501E-4</v>
      </c>
      <c r="Y91">
        <v>4.4413516297936396E-3</v>
      </c>
      <c r="Z91">
        <v>5.7411263696849303E-4</v>
      </c>
      <c r="AA91">
        <v>1.6308260455843999E-5</v>
      </c>
      <c r="AB91">
        <v>4.1751271055545699E-5</v>
      </c>
      <c r="AC91">
        <v>2.2648115191259401E-5</v>
      </c>
      <c r="AD91">
        <v>4.2354248580522797E-4</v>
      </c>
      <c r="AE91">
        <v>1.6074448649305899E-4</v>
      </c>
      <c r="AF91">
        <v>1.89219699677778E-5</v>
      </c>
      <c r="AG91">
        <v>3.0169668025337198E-4</v>
      </c>
      <c r="AH91">
        <v>3.7708901800215197E-5</v>
      </c>
      <c r="AI91">
        <v>1.7473230836913E-3</v>
      </c>
      <c r="AJ91">
        <v>4.4705281034112003E-3</v>
      </c>
      <c r="AK91">
        <v>2.4378539528697699E-3</v>
      </c>
      <c r="AL91">
        <v>4.5547392219304997E-2</v>
      </c>
      <c r="AM91">
        <v>1.74605399370193E-2</v>
      </c>
      <c r="AN91">
        <v>2.0359763875603702E-3</v>
      </c>
      <c r="AO91">
        <v>3.2260552048683201E-2</v>
      </c>
      <c r="AP91">
        <v>4.16364334523678E-3</v>
      </c>
      <c r="AQ91">
        <v>3.3116323174908801E-4</v>
      </c>
      <c r="AR91">
        <v>8.4734096890315403E-4</v>
      </c>
      <c r="AS91">
        <v>4.62118565337732E-4</v>
      </c>
      <c r="AT91">
        <v>8.6332736536860501E-3</v>
      </c>
      <c r="AU91">
        <v>3.3097597770392899E-3</v>
      </c>
      <c r="AV91">
        <v>3.8565869908779897E-4</v>
      </c>
      <c r="AW91">
        <v>6.1141443438828E-3</v>
      </c>
      <c r="AX91">
        <v>7.9007114982232495E-4</v>
      </c>
      <c r="AY91">
        <v>1.55701814219356E-3</v>
      </c>
      <c r="AZ91">
        <v>3.9812703616917099E-3</v>
      </c>
      <c r="BA91">
        <v>2.1650488488376102E-3</v>
      </c>
      <c r="BB91">
        <v>4.0491085499525098E-2</v>
      </c>
      <c r="BC91">
        <v>1.5490110963582999E-2</v>
      </c>
      <c r="BD91">
        <v>1.7966784071177201E-3</v>
      </c>
      <c r="BE91">
        <v>2.8380712494254098E-2</v>
      </c>
      <c r="BF91">
        <v>3.6506536416709401E-3</v>
      </c>
      <c r="BG91">
        <v>6.7880667746067005E-2</v>
      </c>
      <c r="BH91">
        <v>0.17367383837699901</v>
      </c>
      <c r="BI91">
        <v>9.47062522172928E-2</v>
      </c>
      <c r="BJ91">
        <v>1.7694499492645299</v>
      </c>
      <c r="BK91">
        <v>0.67831468582153298</v>
      </c>
      <c r="BL91">
        <v>7.9107463359832805E-2</v>
      </c>
      <c r="BM91">
        <v>1.2536979913711499</v>
      </c>
      <c r="BN91">
        <v>0.161723151803017</v>
      </c>
      <c r="BO91">
        <v>4.7075714915990802E-2</v>
      </c>
      <c r="BP91">
        <v>0.120524972677231</v>
      </c>
      <c r="BQ91">
        <v>6.5771073102950994E-2</v>
      </c>
      <c r="BR91">
        <v>1.2282133102417001</v>
      </c>
      <c r="BS91">
        <v>0.47105428576469399</v>
      </c>
      <c r="BT91">
        <v>5.5210560560226399E-2</v>
      </c>
      <c r="BU91">
        <v>0.880049169063568</v>
      </c>
      <c r="BV91">
        <v>0.11298522353172299</v>
      </c>
      <c r="BW91">
        <v>6.6678814589977306E-2</v>
      </c>
      <c r="BX91">
        <v>0.16806977987289401</v>
      </c>
      <c r="BY91">
        <v>9.0726524591445895E-2</v>
      </c>
      <c r="BZ91">
        <v>1.70022308826447</v>
      </c>
      <c r="CA91">
        <v>0.64061099290847801</v>
      </c>
      <c r="CB91">
        <v>5.6046545505523702E-2</v>
      </c>
      <c r="CC91">
        <v>0.62837773561477706</v>
      </c>
      <c r="CD91">
        <v>0.154278114438057</v>
      </c>
      <c r="CE91">
        <v>10186.604846000671</v>
      </c>
      <c r="CF91">
        <v>22905.146529197693</v>
      </c>
      <c r="CG91">
        <v>19022.961592674255</v>
      </c>
      <c r="CH91">
        <v>277492.7806854248</v>
      </c>
      <c r="CI91">
        <v>110704.67906188965</v>
      </c>
      <c r="CJ91">
        <v>13958.782859802246</v>
      </c>
      <c r="CK91">
        <v>172538.86370849609</v>
      </c>
      <c r="CL91">
        <v>46946.535400390625</v>
      </c>
      <c r="CM91">
        <v>9.4992408752441406</v>
      </c>
      <c r="CN91">
        <v>24.073036193847699</v>
      </c>
      <c r="CO91">
        <v>13.7016658782959</v>
      </c>
      <c r="CP91">
        <v>244.00064086914099</v>
      </c>
      <c r="CQ91">
        <v>93.610610961914105</v>
      </c>
      <c r="CR91">
        <v>10.6476097106934</v>
      </c>
      <c r="CS91">
        <v>170.07981872558599</v>
      </c>
      <c r="CT91">
        <v>28.117601394653299</v>
      </c>
      <c r="CU91" s="5">
        <f t="shared" si="4"/>
        <v>674361.09676118591</v>
      </c>
      <c r="CV91" s="2">
        <v>1.14379217848182E-4</v>
      </c>
      <c r="CW91" s="2">
        <v>1.41297595109791E-3</v>
      </c>
      <c r="CX91" s="2">
        <v>8.5934475064277597E-3</v>
      </c>
      <c r="CY91" s="2">
        <v>5.9957773191854401E-4</v>
      </c>
      <c r="CZ91" s="2">
        <v>6.18796497583389E-2</v>
      </c>
      <c r="DA91" s="2">
        <v>1.17536997422576E-2</v>
      </c>
      <c r="DB91" s="2">
        <v>5.20219877362251E-2</v>
      </c>
      <c r="DC91" s="2">
        <v>2.4049978256225599</v>
      </c>
      <c r="DD91" s="2">
        <v>1.72125256061554</v>
      </c>
      <c r="DE91" s="2">
        <v>1.73557735979557E-2</v>
      </c>
      <c r="DF91" s="2">
        <v>149013.23586177826</v>
      </c>
      <c r="DG91" s="2">
        <v>295.43283081054699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s="3">
        <f>'[1]GovtExp (VDGM+VIGM)'!C90</f>
        <v>0</v>
      </c>
      <c r="DU91" s="3">
        <f>'[1]GovtExp (VDGM+VIGM)'!D90</f>
        <v>0</v>
      </c>
      <c r="DV91" s="3">
        <f>'[1]GovtExp (VDGM+VIGM)'!E90</f>
        <v>0</v>
      </c>
      <c r="DW91" s="3">
        <f>'[1]GovtExp (VDGM+VIGM)'!F90</f>
        <v>0</v>
      </c>
      <c r="DX91" s="3">
        <f>'[1]GovtExp (VDGM+VIGM)'!G90</f>
        <v>0</v>
      </c>
      <c r="DY91" s="3">
        <f>'[1]GovtExp (VDGM+VIGM)'!H90</f>
        <v>0</v>
      </c>
      <c r="DZ91" s="3">
        <f>'[1]GovtExp (VDGM+VIGM)'!I90</f>
        <v>0</v>
      </c>
      <c r="EA91" s="3">
        <f>'[1]GovtExp (VDGM+VIGM)'!J90</f>
        <v>0</v>
      </c>
      <c r="EB91" s="3">
        <f>'[1]GovtExp (VDGM+VIGM)'!K90</f>
        <v>0</v>
      </c>
      <c r="EC91" s="3">
        <f>'[1]GovtExp (VDGM+VIGM)'!L90</f>
        <v>0</v>
      </c>
      <c r="ED91" s="3">
        <f>'[1]GovtExp (VDGM+VIGM)'!M90</f>
        <v>0</v>
      </c>
      <c r="EE91" s="3">
        <f>'[1]GovtExp (VDGM+VIGM)'!N90</f>
        <v>0</v>
      </c>
      <c r="EF91" s="3">
        <f>[1]Export!C90</f>
        <v>3.56078962795436E-4</v>
      </c>
      <c r="EG91" s="3">
        <f>[1]Export!D90</f>
        <v>3.9553609676659099E-3</v>
      </c>
      <c r="EH91" s="3">
        <f>[1]Export!E90</f>
        <v>2.3730384185910201E-2</v>
      </c>
      <c r="EI91" s="3">
        <f>[1]Export!F90</f>
        <v>1.64111307822168E-3</v>
      </c>
      <c r="EJ91" s="3">
        <f>[1]Export!G90</f>
        <v>0.17200344800949099</v>
      </c>
      <c r="EK91" s="3">
        <f>[1]Export!H90</f>
        <v>3.2642636448144899E-2</v>
      </c>
      <c r="EL91" s="3">
        <f>[1]Export!I90</f>
        <v>0.149540171027184</v>
      </c>
      <c r="EM91" s="3">
        <f>[1]Export!J90</f>
        <v>6.6835517883300799</v>
      </c>
      <c r="EN91" s="3">
        <f>[1]Export!K90</f>
        <v>4.7021365165710396</v>
      </c>
      <c r="EO91" s="3">
        <f>[1]Export!L90</f>
        <v>3.52236747741699</v>
      </c>
      <c r="EP91" s="3">
        <f>[1]Export!M90</f>
        <v>785.58758544921898</v>
      </c>
      <c r="EQ91" s="3">
        <f>[1]Export!N90</f>
        <v>887.64733886718795</v>
      </c>
      <c r="ER91" s="7">
        <f t="shared" si="5"/>
        <v>825362.57228494342</v>
      </c>
      <c r="ES91" s="3">
        <f t="shared" si="6"/>
        <v>151001.47552375769</v>
      </c>
      <c r="ET91">
        <v>-66992.854006670677</v>
      </c>
      <c r="EU91" s="7">
        <f t="shared" si="7"/>
        <v>825362.57228494366</v>
      </c>
    </row>
    <row r="92" spans="1:151" x14ac:dyDescent="0.35">
      <c r="A92" s="1" t="s">
        <v>16</v>
      </c>
      <c r="B92" t="s">
        <v>17</v>
      </c>
      <c r="C92">
        <v>1.58682260662317E-2</v>
      </c>
      <c r="D92">
        <v>4.0694569179322598E-5</v>
      </c>
      <c r="E92">
        <v>1.9894317388534499</v>
      </c>
      <c r="F92">
        <v>3.9334654808044399E-2</v>
      </c>
      <c r="G92">
        <v>0.17853459715843201</v>
      </c>
      <c r="H92">
        <v>4.0488839149475098E-3</v>
      </c>
      <c r="I92">
        <v>0.11658911406993901</v>
      </c>
      <c r="J92">
        <v>1.8352240658714399E-5</v>
      </c>
      <c r="K92">
        <v>5.4092454910278303</v>
      </c>
      <c r="L92">
        <v>6.5849684178829193E-2</v>
      </c>
      <c r="M92">
        <v>30.4093112945557</v>
      </c>
      <c r="N92">
        <v>2.8866834640502899</v>
      </c>
      <c r="O92">
        <v>4.2269778251647896</v>
      </c>
      <c r="P92">
        <v>0.16312934458255801</v>
      </c>
      <c r="Q92">
        <v>9.8290538787841797</v>
      </c>
      <c r="R92">
        <v>1.8667198717594102E-2</v>
      </c>
      <c r="S92">
        <v>187.42050170898401</v>
      </c>
      <c r="T92">
        <v>0.44039514660835299</v>
      </c>
      <c r="U92">
        <v>866.26940917968795</v>
      </c>
      <c r="V92">
        <v>114.661651611328</v>
      </c>
      <c r="W92">
        <v>76.695259094238295</v>
      </c>
      <c r="X92">
        <v>25.5750923156738</v>
      </c>
      <c r="Y92">
        <v>288.05743408203102</v>
      </c>
      <c r="Z92">
        <v>0.34926328063011203</v>
      </c>
      <c r="AA92">
        <v>4.3592109680175799</v>
      </c>
      <c r="AB92">
        <v>1.6905236989259699E-2</v>
      </c>
      <c r="AC92">
        <v>27.705183029174801</v>
      </c>
      <c r="AD92">
        <v>2.8985333442688002</v>
      </c>
      <c r="AE92">
        <v>1.5812779664993299</v>
      </c>
      <c r="AF92">
        <v>8.8035270571708693E-2</v>
      </c>
      <c r="AG92">
        <v>7.1001439094543501</v>
      </c>
      <c r="AH92">
        <v>3.1167820096015899E-2</v>
      </c>
      <c r="AI92">
        <v>25.931961059570298</v>
      </c>
      <c r="AJ92">
        <v>0.18749985098838801</v>
      </c>
      <c r="AK92">
        <v>89.806236267089801</v>
      </c>
      <c r="AL92">
        <v>61.141384124755902</v>
      </c>
      <c r="AM92">
        <v>168.30392456054699</v>
      </c>
      <c r="AN92">
        <v>1.06006920337677</v>
      </c>
      <c r="AO92">
        <v>263.65487670898398</v>
      </c>
      <c r="AP92">
        <v>1.72998487949371</v>
      </c>
      <c r="AQ92">
        <v>55.624107360839801</v>
      </c>
      <c r="AR92">
        <v>0.105664096772671</v>
      </c>
      <c r="AS92">
        <v>373.69070434570301</v>
      </c>
      <c r="AT92">
        <v>8.5850257873535192</v>
      </c>
      <c r="AU92">
        <v>8.2356863021850604</v>
      </c>
      <c r="AV92">
        <v>1.30625736713409</v>
      </c>
      <c r="AW92">
        <v>113.176643371582</v>
      </c>
      <c r="AX92">
        <v>5.8493200689554201E-2</v>
      </c>
      <c r="AY92">
        <v>9.0341215133666992</v>
      </c>
      <c r="AZ92">
        <v>0.16694042086601299</v>
      </c>
      <c r="BA92">
        <v>80.321090698242202</v>
      </c>
      <c r="BB92">
        <v>7.5769214630126998</v>
      </c>
      <c r="BC92">
        <v>6.52719974517822</v>
      </c>
      <c r="BD92">
        <v>1.42038321495056</v>
      </c>
      <c r="BE92">
        <v>22.7328987121582</v>
      </c>
      <c r="BF92">
        <v>2.76886019855738E-2</v>
      </c>
      <c r="BG92">
        <v>88.915115356445298</v>
      </c>
      <c r="BH92">
        <v>0.25878337025642401</v>
      </c>
      <c r="BI92">
        <v>411.19656372070301</v>
      </c>
      <c r="BJ92">
        <v>41.905319213867202</v>
      </c>
      <c r="BK92">
        <v>45.998950958252003</v>
      </c>
      <c r="BL92">
        <v>6.1599044799804696</v>
      </c>
      <c r="BM92">
        <v>144.57194519043</v>
      </c>
      <c r="BN92">
        <v>0.28498503565788302</v>
      </c>
      <c r="BO92">
        <v>372.93869018554699</v>
      </c>
      <c r="BP92">
        <v>0.40174692869186401</v>
      </c>
      <c r="BQ92">
        <v>2314.45678710938</v>
      </c>
      <c r="BR92">
        <v>262.57562255859398</v>
      </c>
      <c r="BS92">
        <v>185.157150268555</v>
      </c>
      <c r="BT92">
        <v>22.364740371704102</v>
      </c>
      <c r="BU92">
        <v>749.3056640625</v>
      </c>
      <c r="BV92">
        <v>1.6893130540847801</v>
      </c>
      <c r="BW92">
        <v>52.904384613037102</v>
      </c>
      <c r="BX92">
        <v>0.16125540435314201</v>
      </c>
      <c r="BY92">
        <v>188.79055786132801</v>
      </c>
      <c r="BZ92">
        <v>57.932525634765597</v>
      </c>
      <c r="CA92">
        <v>142.74000549316401</v>
      </c>
      <c r="CB92">
        <v>2.68225121498108</v>
      </c>
      <c r="CC92">
        <v>247.79391479492199</v>
      </c>
      <c r="CD92">
        <v>1.4911910295486499</v>
      </c>
      <c r="CE92">
        <v>1406.40319824219</v>
      </c>
      <c r="CF92">
        <v>3.41675853729248</v>
      </c>
      <c r="CG92">
        <v>4533.4169921875</v>
      </c>
      <c r="CH92">
        <v>480.68899536132801</v>
      </c>
      <c r="CI92">
        <v>1388.53076171875</v>
      </c>
      <c r="CJ92">
        <v>29.6733493804932</v>
      </c>
      <c r="CK92">
        <v>1182.42504882813</v>
      </c>
      <c r="CL92">
        <v>1.9210226535797099</v>
      </c>
      <c r="CM92">
        <v>325367.56640625</v>
      </c>
      <c r="CN92">
        <v>1734.7308044433644</v>
      </c>
      <c r="CO92">
        <v>1135225.4375</v>
      </c>
      <c r="CP92">
        <v>49062.3642578125</v>
      </c>
      <c r="CQ92">
        <v>134502.0185546875</v>
      </c>
      <c r="CR92">
        <v>10054.829833984375</v>
      </c>
      <c r="CS92">
        <v>165165.302734375</v>
      </c>
      <c r="CT92">
        <v>1210.765304565432</v>
      </c>
      <c r="CU92" s="5">
        <f t="shared" si="4"/>
        <v>1839651.176902202</v>
      </c>
      <c r="CV92" s="2">
        <v>8.4069333970546695E-2</v>
      </c>
      <c r="CW92" s="2">
        <v>23.480829238891602</v>
      </c>
      <c r="CX92" s="2">
        <v>822.26403808593795</v>
      </c>
      <c r="CY92" s="2">
        <v>9.7537288665771502</v>
      </c>
      <c r="CZ92" s="2">
        <v>264.98565673828102</v>
      </c>
      <c r="DA92" s="2">
        <v>425.74676513671898</v>
      </c>
      <c r="DB92" s="2">
        <v>145.08164978027301</v>
      </c>
      <c r="DC92" s="2">
        <v>327.45230102539102</v>
      </c>
      <c r="DD92" s="2">
        <v>1969.65954589844</v>
      </c>
      <c r="DE92" s="2">
        <v>948.97332763671898</v>
      </c>
      <c r="DF92" s="2">
        <v>3252.51342773438</v>
      </c>
      <c r="DG92" s="2">
        <v>1124516.140625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49513.86328125</v>
      </c>
      <c r="DT92" s="3">
        <f>'[1]GovtExp (VDGM+VIGM)'!C91</f>
        <v>1.75329769263044E-4</v>
      </c>
      <c r="DU92" s="3">
        <f>'[1]GovtExp (VDGM+VIGM)'!D91</f>
        <v>7.1781583130359594E-2</v>
      </c>
      <c r="DV92" s="3">
        <f>'[1]GovtExp (VDGM+VIGM)'!E91</f>
        <v>2.16205859184265</v>
      </c>
      <c r="DW92" s="3">
        <f>'[1]GovtExp (VDGM+VIGM)'!F91</f>
        <v>1.5542359091341501E-2</v>
      </c>
      <c r="DX92" s="3">
        <f>'[1]GovtExp (VDGM+VIGM)'!G91</f>
        <v>0.27331995964050299</v>
      </c>
      <c r="DY92" s="3">
        <f>'[1]GovtExp (VDGM+VIGM)'!H91</f>
        <v>9.1338262557983398</v>
      </c>
      <c r="DZ92" s="3">
        <f>'[1]GovtExp (VDGM+VIGM)'!I91</f>
        <v>3.1705744266510001</v>
      </c>
      <c r="EA92" s="3">
        <f>'[1]GovtExp (VDGM+VIGM)'!J91</f>
        <v>1.421870470047</v>
      </c>
      <c r="EB92" s="3">
        <f>'[1]GovtExp (VDGM+VIGM)'!K91</f>
        <v>6.1505990028381303</v>
      </c>
      <c r="EC92" s="3">
        <f>'[1]GovtExp (VDGM+VIGM)'!L91</f>
        <v>4.4214663505554199</v>
      </c>
      <c r="ED92" s="3">
        <f>'[1]GovtExp (VDGM+VIGM)'!M91</f>
        <v>16.296546936035199</v>
      </c>
      <c r="EE92" s="3">
        <f>'[1]GovtExp (VDGM+VIGM)'!N91</f>
        <v>10041.923370361328</v>
      </c>
      <c r="EF92" s="3">
        <f>[1]Export!C91</f>
        <v>2.8833055496215798</v>
      </c>
      <c r="EG92" s="3">
        <f>[1]Export!D91</f>
        <v>92.648490905761705</v>
      </c>
      <c r="EH92" s="3">
        <f>[1]Export!E91</f>
        <v>2152.63916015625</v>
      </c>
      <c r="EI92" s="3">
        <f>[1]Export!F91</f>
        <v>57.038585662841797</v>
      </c>
      <c r="EJ92" s="3">
        <f>[1]Export!G91</f>
        <v>778.18145751953102</v>
      </c>
      <c r="EK92" s="3">
        <f>[1]Export!H91</f>
        <v>902.14343261718795</v>
      </c>
      <c r="EL92" s="3">
        <f>[1]Export!I91</f>
        <v>242.15704345703099</v>
      </c>
      <c r="EM92" s="3">
        <f>[1]Export!J91</f>
        <v>961.62994384765602</v>
      </c>
      <c r="EN92" s="3">
        <f>[1]Export!K91</f>
        <v>5441.8720703125</v>
      </c>
      <c r="EO92" s="3">
        <f>[1]Export!L91</f>
        <v>1416.99792480469</v>
      </c>
      <c r="EP92" s="3">
        <f>[1]Export!M91</f>
        <v>11086.2470703125</v>
      </c>
      <c r="EQ92" s="3">
        <f>[1]Export!N91</f>
        <v>341907.4375</v>
      </c>
      <c r="ER92" s="7">
        <f t="shared" si="5"/>
        <v>3396998.0932646999</v>
      </c>
      <c r="ES92" s="3">
        <f t="shared" si="6"/>
        <v>1557346.916362498</v>
      </c>
      <c r="ET92">
        <v>417873.78975548141</v>
      </c>
      <c r="EU92" s="7">
        <f t="shared" si="7"/>
        <v>3396998.0932646999</v>
      </c>
    </row>
    <row r="93" spans="1:151" x14ac:dyDescent="0.35">
      <c r="A93" s="1" t="s">
        <v>16</v>
      </c>
      <c r="B93" t="s">
        <v>18</v>
      </c>
      <c r="C93">
        <v>4.8663492634659599E-5</v>
      </c>
      <c r="D93">
        <v>0.111788310110569</v>
      </c>
      <c r="E93">
        <v>3.3353716135024998E-3</v>
      </c>
      <c r="F93">
        <v>1565.39477539063</v>
      </c>
      <c r="G93">
        <v>2.41517908871174E-2</v>
      </c>
      <c r="H93">
        <v>3.8440914358943701E-3</v>
      </c>
      <c r="I93">
        <v>0.50510323047637895</v>
      </c>
      <c r="J93">
        <v>0.54383480548858598</v>
      </c>
      <c r="K93">
        <v>1.3245296431705399E-3</v>
      </c>
      <c r="L93">
        <v>0.16932970285415599</v>
      </c>
      <c r="M93">
        <v>2.6375555898994199E-3</v>
      </c>
      <c r="N93">
        <v>4.0997943878173801</v>
      </c>
      <c r="O93">
        <v>0.68605697154998802</v>
      </c>
      <c r="P93">
        <v>5.9066183166578401E-4</v>
      </c>
      <c r="Q93">
        <v>0.76001429557800304</v>
      </c>
      <c r="R93">
        <v>3.44611424952745E-3</v>
      </c>
      <c r="S93">
        <v>0.40327247977256803</v>
      </c>
      <c r="T93">
        <v>96.661323547363295</v>
      </c>
      <c r="U93">
        <v>29.060401916503899</v>
      </c>
      <c r="V93">
        <v>5983.4228515625</v>
      </c>
      <c r="W93">
        <v>389.52761840820301</v>
      </c>
      <c r="X93">
        <v>7.3231081962585396</v>
      </c>
      <c r="Y93">
        <v>751.12365722656295</v>
      </c>
      <c r="Z93">
        <v>8333.7333984375</v>
      </c>
      <c r="AA93">
        <v>1.80642155464739E-3</v>
      </c>
      <c r="AB93">
        <v>4.6676540374755904</v>
      </c>
      <c r="AC93">
        <v>5.0987977534532498E-2</v>
      </c>
      <c r="AD93">
        <v>47.626800537109403</v>
      </c>
      <c r="AE93">
        <v>15.6242589950562</v>
      </c>
      <c r="AF93">
        <v>3.4259294625371699E-3</v>
      </c>
      <c r="AG93">
        <v>19.934482574462901</v>
      </c>
      <c r="AH93">
        <v>1.44945812225342</v>
      </c>
      <c r="AI93">
        <v>0.54726880788803101</v>
      </c>
      <c r="AJ93">
        <v>81.8017578125</v>
      </c>
      <c r="AK93">
        <v>0.68306815624237105</v>
      </c>
      <c r="AL93">
        <v>4118.322265625</v>
      </c>
      <c r="AM93">
        <v>8.3628520965576207</v>
      </c>
      <c r="AN93">
        <v>8.6782656610012096E-2</v>
      </c>
      <c r="AO93">
        <v>30.898902893066399</v>
      </c>
      <c r="AP93">
        <v>134.71049499511699</v>
      </c>
      <c r="AQ93">
        <v>1.3368123210966599E-2</v>
      </c>
      <c r="AR93">
        <v>2.3457374572753902</v>
      </c>
      <c r="AS93">
        <v>6.4748942852020305E-2</v>
      </c>
      <c r="AT93">
        <v>28.665254592895501</v>
      </c>
      <c r="AU93">
        <v>5.7162580490112296</v>
      </c>
      <c r="AV93">
        <v>6.4390203915536404E-3</v>
      </c>
      <c r="AW93">
        <v>8.27655124664307</v>
      </c>
      <c r="AX93">
        <v>0.29808905720710799</v>
      </c>
      <c r="AY93">
        <v>0.317743539810181</v>
      </c>
      <c r="AZ93">
        <v>34.728752136230497</v>
      </c>
      <c r="BA93">
        <v>0.84362596273422197</v>
      </c>
      <c r="BB93">
        <v>127.360397338867</v>
      </c>
      <c r="BC93">
        <v>92.197441101074205</v>
      </c>
      <c r="BD93">
        <v>1.0360846519470199</v>
      </c>
      <c r="BE93">
        <v>113.405975341797</v>
      </c>
      <c r="BF93">
        <v>0.299269258975983</v>
      </c>
      <c r="BG93">
        <v>1.08433949947357</v>
      </c>
      <c r="BH93">
        <v>27.437202453613299</v>
      </c>
      <c r="BI93">
        <v>1.4186702966690099</v>
      </c>
      <c r="BJ93">
        <v>139.962478637695</v>
      </c>
      <c r="BK93">
        <v>104.62921905517599</v>
      </c>
      <c r="BL93">
        <v>0.40783235430717502</v>
      </c>
      <c r="BM93">
        <v>79.477134704589801</v>
      </c>
      <c r="BN93">
        <v>0.36197081208229098</v>
      </c>
      <c r="BO93">
        <v>1.0602765083312999</v>
      </c>
      <c r="BP93">
        <v>11.736833572387701</v>
      </c>
      <c r="BQ93">
        <v>1.2830898761749301</v>
      </c>
      <c r="BR93">
        <v>1703.146484375</v>
      </c>
      <c r="BS93">
        <v>15.942274093627899</v>
      </c>
      <c r="BT93">
        <v>0.432506084442139</v>
      </c>
      <c r="BU93">
        <v>38.2289848327637</v>
      </c>
      <c r="BV93">
        <v>8.2623195648193395</v>
      </c>
      <c r="BW93">
        <v>0.42104065418243403</v>
      </c>
      <c r="BX93">
        <v>11.724118232727101</v>
      </c>
      <c r="BY93">
        <v>6.0211195945739702</v>
      </c>
      <c r="BZ93">
        <v>230.21624755859401</v>
      </c>
      <c r="CA93">
        <v>8.1492137908935494</v>
      </c>
      <c r="CB93">
        <v>13.766776084899901</v>
      </c>
      <c r="CC93">
        <v>31.417037963867202</v>
      </c>
      <c r="CD93">
        <v>209.51263427734401</v>
      </c>
      <c r="CE93">
        <v>9.2987871170043892</v>
      </c>
      <c r="CF93">
        <v>117.861450195313</v>
      </c>
      <c r="CG93">
        <v>12.51402759552</v>
      </c>
      <c r="CH93">
        <v>1403.25073242188</v>
      </c>
      <c r="CI93">
        <v>187.75923156738301</v>
      </c>
      <c r="CJ93">
        <v>4.6094379425048801</v>
      </c>
      <c r="CK93">
        <v>384.96228027343801</v>
      </c>
      <c r="CL93">
        <v>91.452133178710895</v>
      </c>
      <c r="CM93">
        <v>6482.5015869140598</v>
      </c>
      <c r="CN93">
        <v>110298.173828125</v>
      </c>
      <c r="CO93">
        <v>12328.43701171875</v>
      </c>
      <c r="CP93">
        <v>2319444</v>
      </c>
      <c r="CQ93">
        <v>44219.591796875</v>
      </c>
      <c r="CR93">
        <v>17827.6865234375</v>
      </c>
      <c r="CS93">
        <v>160740.83984375</v>
      </c>
      <c r="CT93">
        <v>376916.203125</v>
      </c>
      <c r="CU93" s="5">
        <f t="shared" si="4"/>
        <v>3075159.1553120972</v>
      </c>
      <c r="CV93" s="2">
        <v>235.95265197753901</v>
      </c>
      <c r="CW93" s="2">
        <v>4.4407833367586101E-2</v>
      </c>
      <c r="CX93" s="2">
        <v>26.721622467041001</v>
      </c>
      <c r="CY93" s="2">
        <v>0.22543513774871801</v>
      </c>
      <c r="CZ93" s="2">
        <v>5.0556540489196804</v>
      </c>
      <c r="DA93" s="2">
        <v>1.3516590595245399</v>
      </c>
      <c r="DB93" s="2">
        <v>9.3311929702758807</v>
      </c>
      <c r="DC93" s="2">
        <v>12.4134273529053</v>
      </c>
      <c r="DD93" s="2">
        <v>15.6711368560791</v>
      </c>
      <c r="DE93" s="2">
        <v>141.101974487305</v>
      </c>
      <c r="DF93" s="2">
        <v>107.27097320556599</v>
      </c>
      <c r="DG93" s="2">
        <v>46187.009765625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23381.21875</v>
      </c>
      <c r="DT93" s="3">
        <f>'[1]GovtExp (VDGM+VIGM)'!C92</f>
        <v>4.6607235049123098E-7</v>
      </c>
      <c r="DU93" s="3">
        <f>'[1]GovtExp (VDGM+VIGM)'!D92</f>
        <v>1.1180299334228E-3</v>
      </c>
      <c r="DV93" s="3">
        <f>'[1]GovtExp (VDGM+VIGM)'!E92</f>
        <v>0.87746709585189797</v>
      </c>
      <c r="DW93" s="3">
        <f>'[1]GovtExp (VDGM+VIGM)'!F92</f>
        <v>1.8164095081374401E-6</v>
      </c>
      <c r="DX93" s="3">
        <f>'[1]GovtExp (VDGM+VIGM)'!G92</f>
        <v>2.9220306873321502</v>
      </c>
      <c r="DY93" s="3">
        <f>'[1]GovtExp (VDGM+VIGM)'!H92</f>
        <v>9.9622517824173001E-2</v>
      </c>
      <c r="DZ93" s="3">
        <f>'[1]GovtExp (VDGM+VIGM)'!I92</f>
        <v>2.5826997756957999</v>
      </c>
      <c r="EA93" s="3">
        <f>'[1]GovtExp (VDGM+VIGM)'!J92</f>
        <v>3.4919192790985099</v>
      </c>
      <c r="EB93" s="3">
        <f>'[1]GovtExp (VDGM+VIGM)'!K92</f>
        <v>2.87464475631714</v>
      </c>
      <c r="EC93" s="3">
        <f>'[1]GovtExp (VDGM+VIGM)'!L92</f>
        <v>0.192459031939507</v>
      </c>
      <c r="ED93" s="3">
        <f>'[1]GovtExp (VDGM+VIGM)'!M92</f>
        <v>21.773506164550799</v>
      </c>
      <c r="EE93" s="3">
        <f>'[1]GovtExp (VDGM+VIGM)'!N92</f>
        <v>594.04873657226608</v>
      </c>
      <c r="EF93" s="3">
        <f>[1]Export!C92</f>
        <v>1735.77770996094</v>
      </c>
      <c r="EG93" s="3">
        <f>[1]Export!D92</f>
        <v>5.0648303031921396</v>
      </c>
      <c r="EH93" s="3">
        <f>[1]Export!E92</f>
        <v>13807.7353515625</v>
      </c>
      <c r="EI93" s="3">
        <f>[1]Export!F92</f>
        <v>84.4296875</v>
      </c>
      <c r="EJ93" s="3">
        <f>[1]Export!G92</f>
        <v>4038.7607421875</v>
      </c>
      <c r="EK93" s="3">
        <f>[1]Export!H92</f>
        <v>37.316085815429702</v>
      </c>
      <c r="EL93" s="3">
        <f>[1]Export!I92</f>
        <v>364.86474609375</v>
      </c>
      <c r="EM93" s="3">
        <f>[1]Export!J92</f>
        <v>342.80178833007801</v>
      </c>
      <c r="EN93" s="3">
        <f>[1]Export!K92</f>
        <v>1719.87951660156</v>
      </c>
      <c r="EO93" s="3">
        <f>[1]Export!L92</f>
        <v>613.38348388671898</v>
      </c>
      <c r="EP93" s="3">
        <f>[1]Export!M92</f>
        <v>1934.68566894531</v>
      </c>
      <c r="EQ93" s="3">
        <f>[1]Export!N92</f>
        <v>1167094.5</v>
      </c>
      <c r="ER93" s="7">
        <f t="shared" si="5"/>
        <v>4337690.587780498</v>
      </c>
      <c r="ES93" s="3">
        <f t="shared" si="6"/>
        <v>1262531.4324684015</v>
      </c>
      <c r="ET93">
        <v>104653.99937832038</v>
      </c>
      <c r="EU93" s="7">
        <f t="shared" si="7"/>
        <v>4337690.5877804989</v>
      </c>
    </row>
    <row r="94" spans="1:151" x14ac:dyDescent="0.35">
      <c r="A94" s="1" t="s">
        <v>16</v>
      </c>
      <c r="B94" t="s">
        <v>19</v>
      </c>
      <c r="C94">
        <v>4.5681692659854903E-2</v>
      </c>
      <c r="D94">
        <v>9.7977143013849895E-5</v>
      </c>
      <c r="E94">
        <v>0.13071672618389099</v>
      </c>
      <c r="F94">
        <v>7.2067803703248501E-3</v>
      </c>
      <c r="G94">
        <v>2.3439051583409301E-3</v>
      </c>
      <c r="H94">
        <v>7.86663906183094E-4</v>
      </c>
      <c r="I94">
        <v>0.137895122170448</v>
      </c>
      <c r="J94">
        <v>4.4671061914414201E-5</v>
      </c>
      <c r="K94">
        <v>2.9643390178680402</v>
      </c>
      <c r="L94">
        <v>6.9529168307781206E-2</v>
      </c>
      <c r="M94">
        <v>44.040485382080099</v>
      </c>
      <c r="N94">
        <v>2.9531416893005402</v>
      </c>
      <c r="O94">
        <v>1.1769884824752801</v>
      </c>
      <c r="P94">
        <v>0.11632313579320901</v>
      </c>
      <c r="Q94">
        <v>23.9535427093506</v>
      </c>
      <c r="R94">
        <v>1.98361165821552E-2</v>
      </c>
      <c r="S94">
        <v>1157.29455566406</v>
      </c>
      <c r="T94">
        <v>10.374947547912599</v>
      </c>
      <c r="U94">
        <v>10295.4345703125</v>
      </c>
      <c r="V94">
        <v>740.94158935546898</v>
      </c>
      <c r="W94">
        <v>90.993934631347699</v>
      </c>
      <c r="X94">
        <v>48.763996124267599</v>
      </c>
      <c r="Y94">
        <v>2385.00390625</v>
      </c>
      <c r="Z94">
        <v>11.51305103302</v>
      </c>
      <c r="AA94">
        <v>2.20046043395996</v>
      </c>
      <c r="AB94">
        <v>0.234982535243034</v>
      </c>
      <c r="AC94">
        <v>19.836454391479499</v>
      </c>
      <c r="AD94">
        <v>1.1312301158905</v>
      </c>
      <c r="AE94">
        <v>0.41214188933372498</v>
      </c>
      <c r="AF94">
        <v>0.20204283297061901</v>
      </c>
      <c r="AG94">
        <v>14.705224037170399</v>
      </c>
      <c r="AH94">
        <v>1.6561940312385601E-2</v>
      </c>
      <c r="AI94">
        <v>296.61776733398398</v>
      </c>
      <c r="AJ94">
        <v>5.1906647682189897</v>
      </c>
      <c r="AK94">
        <v>3363.7626953125</v>
      </c>
      <c r="AL94">
        <v>489.130615234375</v>
      </c>
      <c r="AM94">
        <v>44.661006927490199</v>
      </c>
      <c r="AN94">
        <v>8.1032962799072301</v>
      </c>
      <c r="AO94">
        <v>1168.44274902344</v>
      </c>
      <c r="AP94">
        <v>1.86898446083069</v>
      </c>
      <c r="AQ94">
        <v>71.161148071289105</v>
      </c>
      <c r="AR94">
        <v>0.83656394481658902</v>
      </c>
      <c r="AS94">
        <v>1121.88037109375</v>
      </c>
      <c r="AT94">
        <v>233.053146362305</v>
      </c>
      <c r="AU94">
        <v>15.277636528015099</v>
      </c>
      <c r="AV94">
        <v>1.4547760486602801</v>
      </c>
      <c r="AW94">
        <v>400.94775390625</v>
      </c>
      <c r="AX94">
        <v>0.616527080535889</v>
      </c>
      <c r="AY94">
        <v>60.416446685791001</v>
      </c>
      <c r="AZ94">
        <v>3.9182388782501198</v>
      </c>
      <c r="BA94">
        <v>342.2392578125</v>
      </c>
      <c r="BB94">
        <v>26.187963485717798</v>
      </c>
      <c r="BC94">
        <v>6.2021713256835902</v>
      </c>
      <c r="BD94">
        <v>2.80689525604248</v>
      </c>
      <c r="BE94">
        <v>405.580810546875</v>
      </c>
      <c r="BF94">
        <v>0.34597387909889199</v>
      </c>
      <c r="BG94">
        <v>129.04411315918</v>
      </c>
      <c r="BH94">
        <v>4.18135643005371</v>
      </c>
      <c r="BI94">
        <v>1795.90954589844</v>
      </c>
      <c r="BJ94">
        <v>139.66596984863301</v>
      </c>
      <c r="BK94">
        <v>34.875789642333999</v>
      </c>
      <c r="BL94">
        <v>5.1769876480102504</v>
      </c>
      <c r="BM94">
        <v>1253.06567382813</v>
      </c>
      <c r="BN94">
        <v>1.06716167926788</v>
      </c>
      <c r="BO94">
        <v>54.1157035827637</v>
      </c>
      <c r="BP94">
        <v>0.79358291625976596</v>
      </c>
      <c r="BQ94">
        <v>486.95166015625</v>
      </c>
      <c r="BR94">
        <v>53.093654632568402</v>
      </c>
      <c r="BS94">
        <v>11.529650688171399</v>
      </c>
      <c r="BT94">
        <v>1.6442080736160301</v>
      </c>
      <c r="BU94">
        <v>350.78512573242199</v>
      </c>
      <c r="BV94">
        <v>0.27499422430992099</v>
      </c>
      <c r="BW94">
        <v>2.2229771614074698</v>
      </c>
      <c r="BX94">
        <v>7.0286527276039096E-2</v>
      </c>
      <c r="BY94">
        <v>17.246135711669901</v>
      </c>
      <c r="BZ94">
        <v>1.2493159770965601</v>
      </c>
      <c r="CA94">
        <v>0.57370460033416704</v>
      </c>
      <c r="CB94">
        <v>1.1024690866470299</v>
      </c>
      <c r="CC94">
        <v>14.4047651290894</v>
      </c>
      <c r="CD94">
        <v>8.2063237205147709E-3</v>
      </c>
      <c r="CE94">
        <v>637.60888671875</v>
      </c>
      <c r="CF94">
        <v>12.7755069732666</v>
      </c>
      <c r="CG94">
        <v>4996.8701171875</v>
      </c>
      <c r="CH94">
        <v>564.42578125</v>
      </c>
      <c r="CI94">
        <v>164.83573913574199</v>
      </c>
      <c r="CJ94">
        <v>31.162206649780298</v>
      </c>
      <c r="CK94">
        <v>4141.9052734375</v>
      </c>
      <c r="CL94">
        <v>5.1933016777038601</v>
      </c>
      <c r="CM94">
        <v>170141.548828125</v>
      </c>
      <c r="CN94">
        <v>1630.076477050786</v>
      </c>
      <c r="CO94">
        <v>893843.296875</v>
      </c>
      <c r="CP94">
        <v>52096.38671875</v>
      </c>
      <c r="CQ94">
        <v>23074.87744140625</v>
      </c>
      <c r="CR94">
        <v>3849.71142578126</v>
      </c>
      <c r="CS94">
        <v>707872.828125</v>
      </c>
      <c r="CT94">
        <v>1147.764785766602</v>
      </c>
      <c r="CU94" s="5">
        <f t="shared" si="4"/>
        <v>1891495.7025971494</v>
      </c>
      <c r="CV94" s="2">
        <v>3.33251929283142</v>
      </c>
      <c r="CW94" s="2">
        <v>226.24203491210901</v>
      </c>
      <c r="CX94" s="2">
        <v>8920.0048828125</v>
      </c>
      <c r="CY94" s="2">
        <v>40.34033203125</v>
      </c>
      <c r="CZ94" s="2">
        <v>10634.990234375</v>
      </c>
      <c r="DA94" s="2">
        <v>1272.35070800781</v>
      </c>
      <c r="DB94" s="2">
        <v>995.16143798828102</v>
      </c>
      <c r="DC94" s="2">
        <v>14404.9228515625</v>
      </c>
      <c r="DD94" s="2">
        <v>5892.32666015625</v>
      </c>
      <c r="DE94" s="2">
        <v>364.99890136718801</v>
      </c>
      <c r="DF94" s="2">
        <v>20098.283203125</v>
      </c>
      <c r="DG94" s="2">
        <v>3113367.625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10953.2900390625</v>
      </c>
      <c r="DT94" s="3">
        <f>'[1]GovtExp (VDGM+VIGM)'!C93</f>
        <v>2.83991415053606E-2</v>
      </c>
      <c r="DU94" s="3">
        <f>'[1]GovtExp (VDGM+VIGM)'!D93</f>
        <v>0.42002069950103799</v>
      </c>
      <c r="DV94" s="3">
        <f>'[1]GovtExp (VDGM+VIGM)'!E93</f>
        <v>45.959690093994098</v>
      </c>
      <c r="DW94" s="3">
        <f>'[1]GovtExp (VDGM+VIGM)'!F93</f>
        <v>0.109796434640884</v>
      </c>
      <c r="DX94" s="3">
        <f>'[1]GovtExp (VDGM+VIGM)'!G93</f>
        <v>56.221343994140597</v>
      </c>
      <c r="DY94" s="3">
        <f>'[1]GovtExp (VDGM+VIGM)'!H93</f>
        <v>11.5397396087646</v>
      </c>
      <c r="DZ94" s="3">
        <f>'[1]GovtExp (VDGM+VIGM)'!I93</f>
        <v>131.18165588378901</v>
      </c>
      <c r="EA94" s="3">
        <f>'[1]GovtExp (VDGM+VIGM)'!J93</f>
        <v>247.00474548339801</v>
      </c>
      <c r="EB94" s="3">
        <f>'[1]GovtExp (VDGM+VIGM)'!K93</f>
        <v>98.538055419921903</v>
      </c>
      <c r="EC94" s="3">
        <f>'[1]GovtExp (VDGM+VIGM)'!L93</f>
        <v>7.1931557655334499</v>
      </c>
      <c r="ED94" s="3">
        <f>'[1]GovtExp (VDGM+VIGM)'!M93</f>
        <v>313.67843627929699</v>
      </c>
      <c r="EE94" s="3">
        <f>'[1]GovtExp (VDGM+VIGM)'!N93</f>
        <v>11229.45483398438</v>
      </c>
      <c r="EF94" s="3">
        <f>[1]Export!C93</f>
        <v>3.1728091239929199</v>
      </c>
      <c r="EG94" s="3">
        <f>[1]Export!D93</f>
        <v>291.98602294921898</v>
      </c>
      <c r="EH94" s="3">
        <f>[1]Export!E93</f>
        <v>20479.703125</v>
      </c>
      <c r="EI94" s="3">
        <f>[1]Export!F93</f>
        <v>80.121940612792997</v>
      </c>
      <c r="EJ94" s="3">
        <f>[1]Export!G93</f>
        <v>12628.5126953125</v>
      </c>
      <c r="EK94" s="3">
        <f>[1]Export!H93</f>
        <v>2873.27734375</v>
      </c>
      <c r="EL94" s="3">
        <f>[1]Export!I93</f>
        <v>1817.96166992188</v>
      </c>
      <c r="EM94" s="3">
        <f>[1]Export!J93</f>
        <v>14982.7255859375</v>
      </c>
      <c r="EN94" s="3">
        <f>[1]Export!K93</f>
        <v>6224.8359375</v>
      </c>
      <c r="EO94" s="3">
        <f>[1]Export!L93</f>
        <v>393.11856079101602</v>
      </c>
      <c r="EP94" s="3">
        <f>[1]Export!M93</f>
        <v>26856.41796875</v>
      </c>
      <c r="EQ94" s="3">
        <f>[1]Export!N93</f>
        <v>715427.25</v>
      </c>
      <c r="ER94" s="7">
        <f t="shared" si="5"/>
        <v>5892869.9849342806</v>
      </c>
      <c r="ES94" s="3">
        <f t="shared" si="6"/>
        <v>4001374.282337131</v>
      </c>
      <c r="ET94">
        <v>2803930.208019942</v>
      </c>
      <c r="EU94" s="7">
        <f t="shared" si="7"/>
        <v>5892869.9849342806</v>
      </c>
    </row>
    <row r="95" spans="1:151" x14ac:dyDescent="0.35">
      <c r="A95" s="1" t="s">
        <v>16</v>
      </c>
      <c r="B95" t="s">
        <v>20</v>
      </c>
      <c r="C95">
        <v>2.0661544799804701</v>
      </c>
      <c r="D95">
        <v>1.1965036392211901</v>
      </c>
      <c r="E95">
        <v>0.78244978189468395</v>
      </c>
      <c r="F95">
        <v>25.764656066894499</v>
      </c>
      <c r="G95">
        <v>4.44378566741943</v>
      </c>
      <c r="H95">
        <v>16.477003097534201</v>
      </c>
      <c r="I95">
        <v>3.9411602020263699</v>
      </c>
      <c r="J95">
        <v>3.04220747947693</v>
      </c>
      <c r="K95">
        <v>0.39886125922203097</v>
      </c>
      <c r="L95">
        <v>1.12628614902496</v>
      </c>
      <c r="M95">
        <v>2.9605941772460902</v>
      </c>
      <c r="N95">
        <v>11.2998905181885</v>
      </c>
      <c r="O95">
        <v>14.4324731826782</v>
      </c>
      <c r="P95">
        <v>0.73774832487106301</v>
      </c>
      <c r="Q95">
        <v>14.002984046936</v>
      </c>
      <c r="R95">
        <v>4.9454610794782597E-2</v>
      </c>
      <c r="S95">
        <v>460.83560180664102</v>
      </c>
      <c r="T95">
        <v>305.11444091796898</v>
      </c>
      <c r="U95">
        <v>788.33428955078102</v>
      </c>
      <c r="V95">
        <v>4956.40771484375</v>
      </c>
      <c r="W95">
        <v>3210.2607421875</v>
      </c>
      <c r="X95">
        <v>390.04000854492199</v>
      </c>
      <c r="Y95">
        <v>4122.505859375</v>
      </c>
      <c r="Z95">
        <v>80.128173828125</v>
      </c>
      <c r="AA95">
        <v>1.59996497631073</v>
      </c>
      <c r="AB95">
        <v>0.65655475854873702</v>
      </c>
      <c r="AC95">
        <v>0.868344306945801</v>
      </c>
      <c r="AD95">
        <v>23.529146194458001</v>
      </c>
      <c r="AE95">
        <v>5.3125343322753897</v>
      </c>
      <c r="AF95">
        <v>19.39430809021</v>
      </c>
      <c r="AG95">
        <v>4.5995283126831099</v>
      </c>
      <c r="AH95">
        <v>3.9928674697875999</v>
      </c>
      <c r="AI95">
        <v>447.98864746093801</v>
      </c>
      <c r="AJ95">
        <v>266.92233276367199</v>
      </c>
      <c r="AK95">
        <v>491.84521484375</v>
      </c>
      <c r="AL95">
        <v>4541.419921875</v>
      </c>
      <c r="AM95">
        <v>3185.17211914063</v>
      </c>
      <c r="AN95">
        <v>629.49212646484398</v>
      </c>
      <c r="AO95">
        <v>3202.53198242188</v>
      </c>
      <c r="AP95">
        <v>200.15380859375</v>
      </c>
      <c r="AQ95">
        <v>29.632865905761701</v>
      </c>
      <c r="AR95">
        <v>38.3171195983887</v>
      </c>
      <c r="AS95">
        <v>62.621784210205099</v>
      </c>
      <c r="AT95">
        <v>633.31457519531295</v>
      </c>
      <c r="AU95">
        <v>438.99920654296898</v>
      </c>
      <c r="AV95">
        <v>90.472541809082003</v>
      </c>
      <c r="AW95">
        <v>374.82473754882801</v>
      </c>
      <c r="AX95">
        <v>46.183391571044901</v>
      </c>
      <c r="AY95">
        <v>1445.95849609375</v>
      </c>
      <c r="AZ95">
        <v>651.80072021484398</v>
      </c>
      <c r="BA95">
        <v>655.13165283203102</v>
      </c>
      <c r="BB95">
        <v>10631.5478515625</v>
      </c>
      <c r="BC95">
        <v>2670.26708984375</v>
      </c>
      <c r="BD95">
        <v>4715.05859375</v>
      </c>
      <c r="BE95">
        <v>6595.95361328125</v>
      </c>
      <c r="BF95">
        <v>1074.73620605469</v>
      </c>
      <c r="BG95">
        <v>600.36968994140602</v>
      </c>
      <c r="BH95">
        <v>435.56082153320301</v>
      </c>
      <c r="BI95">
        <v>781.83703613281295</v>
      </c>
      <c r="BJ95">
        <v>5808.39013671875</v>
      </c>
      <c r="BK95">
        <v>3911.07666015625</v>
      </c>
      <c r="BL95">
        <v>930.62145996093795</v>
      </c>
      <c r="BM95">
        <v>4177.59765625</v>
      </c>
      <c r="BN95">
        <v>294.67617797851602</v>
      </c>
      <c r="BO95">
        <v>142.65289306640599</v>
      </c>
      <c r="BP95">
        <v>92.087249755859403</v>
      </c>
      <c r="BQ95">
        <v>229.72314453125</v>
      </c>
      <c r="BR95">
        <v>1363.28588867188</v>
      </c>
      <c r="BS95">
        <v>1094.56420898438</v>
      </c>
      <c r="BT95">
        <v>98.122482299804702</v>
      </c>
      <c r="BU95">
        <v>1617.21398925781</v>
      </c>
      <c r="BV95">
        <v>31.102560043335</v>
      </c>
      <c r="BW95">
        <v>0.56933838129043601</v>
      </c>
      <c r="BX95">
        <v>0.59209209680557295</v>
      </c>
      <c r="BY95">
        <v>0.62118178606033303</v>
      </c>
      <c r="BZ95">
        <v>10.762367248535201</v>
      </c>
      <c r="CA95">
        <v>7.57199954986572</v>
      </c>
      <c r="CB95">
        <v>2.2416949272155802</v>
      </c>
      <c r="CC95">
        <v>7.5166964530944798</v>
      </c>
      <c r="CD95">
        <v>0.48072344064712502</v>
      </c>
      <c r="CE95">
        <v>11950.4951171875</v>
      </c>
      <c r="CF95">
        <v>11028.529296875</v>
      </c>
      <c r="CG95">
        <v>13099.4208984375</v>
      </c>
      <c r="CH95">
        <v>129656.9296875</v>
      </c>
      <c r="CI95">
        <v>88865.1015625</v>
      </c>
      <c r="CJ95">
        <v>20700.9140625</v>
      </c>
      <c r="CK95">
        <v>103916.3515625</v>
      </c>
      <c r="CL95">
        <v>4230.40966796875</v>
      </c>
      <c r="CM95">
        <v>219048.578125</v>
      </c>
      <c r="CN95">
        <v>130480.34765625</v>
      </c>
      <c r="CO95">
        <v>273905.890625</v>
      </c>
      <c r="CP95">
        <v>3032548.875</v>
      </c>
      <c r="CQ95">
        <v>1750886.5</v>
      </c>
      <c r="CR95">
        <v>1049100.109375</v>
      </c>
      <c r="CS95">
        <v>2525616.5</v>
      </c>
      <c r="CT95">
        <v>224883.8046875</v>
      </c>
      <c r="CU95" s="5">
        <f t="shared" si="4"/>
        <v>9669154.644365143</v>
      </c>
      <c r="CV95" s="2">
        <v>8.0272350311279297</v>
      </c>
      <c r="CW95" s="2">
        <v>9.7962770462036097</v>
      </c>
      <c r="CX95" s="2">
        <v>2460.0693359375</v>
      </c>
      <c r="CY95" s="2">
        <v>9.1785297393798793</v>
      </c>
      <c r="CZ95" s="2">
        <v>3614.7744140625</v>
      </c>
      <c r="DA95" s="2">
        <v>261.76275634765602</v>
      </c>
      <c r="DB95" s="2">
        <v>5161.251953125</v>
      </c>
      <c r="DC95" s="2">
        <v>3425.10107421875</v>
      </c>
      <c r="DD95" s="2">
        <v>1044.57165527344</v>
      </c>
      <c r="DE95" s="2">
        <v>16.512596130371101</v>
      </c>
      <c r="DF95" s="2">
        <v>65898.3515625</v>
      </c>
      <c r="DG95" s="2">
        <v>1575651.78125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108023.5625</v>
      </c>
      <c r="DT95" s="3">
        <f>'[1]GovtExp (VDGM+VIGM)'!C94</f>
        <v>3.9329640567302697E-2</v>
      </c>
      <c r="DU95" s="3">
        <f>'[1]GovtExp (VDGM+VIGM)'!D94</f>
        <v>1.6552313566207899</v>
      </c>
      <c r="DV95" s="3">
        <f>'[1]GovtExp (VDGM+VIGM)'!E94</f>
        <v>423.06204223632801</v>
      </c>
      <c r="DW95" s="3">
        <f>'[1]GovtExp (VDGM+VIGM)'!F94</f>
        <v>1.92930325865746E-2</v>
      </c>
      <c r="DX95" s="3">
        <f>'[1]GovtExp (VDGM+VIGM)'!G94</f>
        <v>628.894775390625</v>
      </c>
      <c r="DY95" s="3">
        <f>'[1]GovtExp (VDGM+VIGM)'!H94</f>
        <v>23.6137390136719</v>
      </c>
      <c r="DZ95" s="3">
        <f>'[1]GovtExp (VDGM+VIGM)'!I94</f>
        <v>199.46653747558599</v>
      </c>
      <c r="EA95" s="3">
        <f>'[1]GovtExp (VDGM+VIGM)'!J94</f>
        <v>413.93893432617199</v>
      </c>
      <c r="EB95" s="3">
        <f>'[1]GovtExp (VDGM+VIGM)'!K94</f>
        <v>145.890380859375</v>
      </c>
      <c r="EC95" s="3">
        <f>'[1]GovtExp (VDGM+VIGM)'!L94</f>
        <v>1.7496203184127801</v>
      </c>
      <c r="ED95" s="3">
        <f>'[1]GovtExp (VDGM+VIGM)'!M94</f>
        <v>7483.73486328125</v>
      </c>
      <c r="EE95" s="3">
        <f>'[1]GovtExp (VDGM+VIGM)'!N94</f>
        <v>126225.625</v>
      </c>
      <c r="EF95" s="3">
        <f>[1]Export!C94</f>
        <v>68.064895629882798</v>
      </c>
      <c r="EG95" s="3">
        <f>[1]Export!D94</f>
        <v>61.942699432372997</v>
      </c>
      <c r="EH95" s="3">
        <f>[1]Export!E94</f>
        <v>15774.439453125</v>
      </c>
      <c r="EI95" s="3">
        <f>[1]Export!F94</f>
        <v>71.576026916503906</v>
      </c>
      <c r="EJ95" s="3">
        <f>[1]Export!G94</f>
        <v>16131.94921875</v>
      </c>
      <c r="EK95" s="3">
        <f>[1]Export!H94</f>
        <v>1937.14440917969</v>
      </c>
      <c r="EL95" s="3">
        <f>[1]Export!I94</f>
        <v>32431.919921875</v>
      </c>
      <c r="EM95" s="3">
        <f>[1]Export!J94</f>
        <v>19347.873046875</v>
      </c>
      <c r="EN95" s="3">
        <f>[1]Export!K94</f>
        <v>5459.4873046875</v>
      </c>
      <c r="EO95" s="3">
        <f>[1]Export!L94</f>
        <v>70.599342346191406</v>
      </c>
      <c r="EP95" s="3">
        <f>[1]Export!M94</f>
        <v>410721.5625</v>
      </c>
      <c r="EQ95" s="3">
        <f>[1]Export!N94</f>
        <v>3130080.75</v>
      </c>
      <c r="ER95" s="7">
        <f t="shared" si="5"/>
        <v>15202444.384070303</v>
      </c>
      <c r="ES95" s="3">
        <f t="shared" si="6"/>
        <v>5533289.7397051603</v>
      </c>
      <c r="ET95">
        <v>707832.8407152649</v>
      </c>
      <c r="EU95" s="7">
        <f t="shared" si="7"/>
        <v>15202444.384070303</v>
      </c>
    </row>
    <row r="96" spans="1:151" x14ac:dyDescent="0.35">
      <c r="A96" s="1" t="s">
        <v>16</v>
      </c>
      <c r="B96" t="s">
        <v>21</v>
      </c>
      <c r="C96">
        <v>0.87104231119155895</v>
      </c>
      <c r="D96">
        <v>2.10060358047485</v>
      </c>
      <c r="E96">
        <v>1.38197457790375</v>
      </c>
      <c r="F96">
        <v>5.6184997558593803</v>
      </c>
      <c r="G96">
        <v>26.713300704956101</v>
      </c>
      <c r="H96">
        <v>1.0435036420822099</v>
      </c>
      <c r="I96">
        <v>45.594997406005902</v>
      </c>
      <c r="J96">
        <v>0.88106864690780595</v>
      </c>
      <c r="K96">
        <v>1.54291236400604</v>
      </c>
      <c r="L96">
        <v>3.73093461990356</v>
      </c>
      <c r="M96">
        <v>1.2657215595245399</v>
      </c>
      <c r="N96">
        <v>7.9556508064270002</v>
      </c>
      <c r="O96">
        <v>91.771400451660199</v>
      </c>
      <c r="P96">
        <v>2.6622936725616499</v>
      </c>
      <c r="Q96">
        <v>67.112899780273395</v>
      </c>
      <c r="R96">
        <v>0.29501309990882901</v>
      </c>
      <c r="S96">
        <v>128.888427734375</v>
      </c>
      <c r="T96">
        <v>388.69094848632801</v>
      </c>
      <c r="U96">
        <v>120.837127685547</v>
      </c>
      <c r="V96">
        <v>591.64471435546898</v>
      </c>
      <c r="W96">
        <v>7222.9326171875</v>
      </c>
      <c r="X96">
        <v>183.29367065429699</v>
      </c>
      <c r="Y96">
        <v>4377.2109375</v>
      </c>
      <c r="Z96">
        <v>80.251281738281307</v>
      </c>
      <c r="AA96">
        <v>0.152278676629066</v>
      </c>
      <c r="AB96">
        <v>0.27671167254447898</v>
      </c>
      <c r="AC96">
        <v>0.21868722140788999</v>
      </c>
      <c r="AD96">
        <v>0.916700839996338</v>
      </c>
      <c r="AE96">
        <v>7.6673512458801296</v>
      </c>
      <c r="AF96">
        <v>0.171101704239845</v>
      </c>
      <c r="AG96">
        <v>7.1692023277282697</v>
      </c>
      <c r="AH96">
        <v>8.4440022706985501E-2</v>
      </c>
      <c r="AI96">
        <v>208.71092224121099</v>
      </c>
      <c r="AJ96">
        <v>944.09320068359398</v>
      </c>
      <c r="AK96">
        <v>315.77798461914102</v>
      </c>
      <c r="AL96">
        <v>1306.44812011719</v>
      </c>
      <c r="AM96">
        <v>24333.68359375</v>
      </c>
      <c r="AN96">
        <v>372.63510131835898</v>
      </c>
      <c r="AO96">
        <v>13860.07421875</v>
      </c>
      <c r="AP96">
        <v>384.77990722656301</v>
      </c>
      <c r="AQ96">
        <v>59.827896118164098</v>
      </c>
      <c r="AR96">
        <v>247.75540161132801</v>
      </c>
      <c r="AS96">
        <v>56.2340698242188</v>
      </c>
      <c r="AT96">
        <v>327.83969116210898</v>
      </c>
      <c r="AU96">
        <v>7024.68212890625</v>
      </c>
      <c r="AV96">
        <v>91.933708190917997</v>
      </c>
      <c r="AW96">
        <v>3681.56420898438</v>
      </c>
      <c r="AX96">
        <v>92.760032653808594</v>
      </c>
      <c r="AY96">
        <v>103.86589050293</v>
      </c>
      <c r="AZ96">
        <v>901.75012207031295</v>
      </c>
      <c r="BA96">
        <v>120.155723571777</v>
      </c>
      <c r="BB96">
        <v>439.43743896484398</v>
      </c>
      <c r="BC96">
        <v>7800.93505859375</v>
      </c>
      <c r="BD96">
        <v>227.38496398925801</v>
      </c>
      <c r="BE96">
        <v>4678.10009765625</v>
      </c>
      <c r="BF96">
        <v>150.71693420410199</v>
      </c>
      <c r="BG96">
        <v>270.97348022460898</v>
      </c>
      <c r="BH96">
        <v>890.619873046875</v>
      </c>
      <c r="BI96">
        <v>357.01950073242199</v>
      </c>
      <c r="BJ96">
        <v>1328.88793945313</v>
      </c>
      <c r="BK96">
        <v>19033.953125</v>
      </c>
      <c r="BL96">
        <v>659.0966796875</v>
      </c>
      <c r="BM96">
        <v>11825.416015625</v>
      </c>
      <c r="BN96">
        <v>277.05453491210898</v>
      </c>
      <c r="BO96">
        <v>91.879364013671903</v>
      </c>
      <c r="BP96">
        <v>859.30291748046898</v>
      </c>
      <c r="BQ96">
        <v>157.85171508789099</v>
      </c>
      <c r="BR96">
        <v>699.60711669921898</v>
      </c>
      <c r="BS96">
        <v>9160.0927734375</v>
      </c>
      <c r="BT96">
        <v>245.51548767089801</v>
      </c>
      <c r="BU96">
        <v>5745.21630859375</v>
      </c>
      <c r="BV96">
        <v>119.069526672363</v>
      </c>
      <c r="BW96">
        <v>1.7560738325119001</v>
      </c>
      <c r="BX96">
        <v>3.1037046909332302</v>
      </c>
      <c r="BY96">
        <v>5.17893409729004</v>
      </c>
      <c r="BZ96">
        <v>16.1088047027588</v>
      </c>
      <c r="CA96">
        <v>88.147064208984403</v>
      </c>
      <c r="CB96">
        <v>2.86554980278015</v>
      </c>
      <c r="CC96">
        <v>105.975700378418</v>
      </c>
      <c r="CD96">
        <v>0.96178609132766701</v>
      </c>
      <c r="CE96">
        <v>8395.5322265625</v>
      </c>
      <c r="CF96">
        <v>27438.263671875</v>
      </c>
      <c r="CG96">
        <v>9746.7265625</v>
      </c>
      <c r="CH96">
        <v>34135.85546875</v>
      </c>
      <c r="CI96">
        <v>479781.75</v>
      </c>
      <c r="CJ96">
        <v>14533.99609375</v>
      </c>
      <c r="CK96">
        <v>309136.28125</v>
      </c>
      <c r="CL96">
        <v>8654.744140625</v>
      </c>
      <c r="CM96">
        <v>59950.48828125</v>
      </c>
      <c r="CN96">
        <v>181963.47265625</v>
      </c>
      <c r="CO96">
        <v>111455.685546875</v>
      </c>
      <c r="CP96">
        <v>338650.25</v>
      </c>
      <c r="CQ96">
        <v>3686763.625</v>
      </c>
      <c r="CR96">
        <v>125590.1484375</v>
      </c>
      <c r="CS96">
        <v>2405837.25</v>
      </c>
      <c r="CT96">
        <v>55386.0078125</v>
      </c>
      <c r="CU96" s="5">
        <f t="shared" si="4"/>
        <v>7990467.8255563229</v>
      </c>
      <c r="CV96" s="2">
        <v>56.261135101318402</v>
      </c>
      <c r="CW96" s="2">
        <v>9759.931640625</v>
      </c>
      <c r="CX96" s="2">
        <v>18186.060546875</v>
      </c>
      <c r="CY96" s="2">
        <v>239.72207641601599</v>
      </c>
      <c r="CZ96" s="2">
        <v>9920.8916015625</v>
      </c>
      <c r="DA96" s="2">
        <v>3286.19995117188</v>
      </c>
      <c r="DB96" s="2">
        <v>2534.4248046875</v>
      </c>
      <c r="DC96" s="2">
        <v>20561.158203125</v>
      </c>
      <c r="DD96" s="2">
        <v>39070.75</v>
      </c>
      <c r="DE96" s="2">
        <v>491.87591552734398</v>
      </c>
      <c r="DF96" s="2">
        <v>634173.875</v>
      </c>
      <c r="DG96" s="2">
        <v>2757430.3125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2122999.25</v>
      </c>
      <c r="DT96" s="3">
        <f>'[1]GovtExp (VDGM+VIGM)'!C95</f>
        <v>3.7800624966621399E-2</v>
      </c>
      <c r="DU96" s="3">
        <f>'[1]GovtExp (VDGM+VIGM)'!D95</f>
        <v>27.200904846191399</v>
      </c>
      <c r="DV96" s="3">
        <f>'[1]GovtExp (VDGM+VIGM)'!E95</f>
        <v>988.83984375</v>
      </c>
      <c r="DW96" s="3">
        <f>'[1]GovtExp (VDGM+VIGM)'!F95</f>
        <v>0.24589097499847401</v>
      </c>
      <c r="DX96" s="3">
        <f>'[1]GovtExp (VDGM+VIGM)'!G95</f>
        <v>1049.97875976563</v>
      </c>
      <c r="DY96" s="3">
        <f>'[1]GovtExp (VDGM+VIGM)'!H95</f>
        <v>32.762622833252003</v>
      </c>
      <c r="DZ96" s="3">
        <f>'[1]GovtExp (VDGM+VIGM)'!I95</f>
        <v>148.23037719726599</v>
      </c>
      <c r="EA96" s="3">
        <f>'[1]GovtExp (VDGM+VIGM)'!J95</f>
        <v>2171.62060546875</v>
      </c>
      <c r="EB96" s="3">
        <f>'[1]GovtExp (VDGM+VIGM)'!K95</f>
        <v>970.45758056640602</v>
      </c>
      <c r="EC96" s="3">
        <f>'[1]GovtExp (VDGM+VIGM)'!L95</f>
        <v>2.5724782943725599</v>
      </c>
      <c r="ED96" s="3">
        <f>'[1]GovtExp (VDGM+VIGM)'!M95</f>
        <v>23284.84765625</v>
      </c>
      <c r="EE96" s="3">
        <f>'[1]GovtExp (VDGM+VIGM)'!N95</f>
        <v>89056.19140625</v>
      </c>
      <c r="EF96" s="3">
        <f>[1]Export!C95</f>
        <v>140.38633728027301</v>
      </c>
      <c r="EG96" s="3">
        <f>[1]Export!D95</f>
        <v>9200.9345703125</v>
      </c>
      <c r="EH96" s="3">
        <f>[1]Export!E95</f>
        <v>32267.93359375</v>
      </c>
      <c r="EI96" s="3">
        <f>[1]Export!F95</f>
        <v>269.67272949218801</v>
      </c>
      <c r="EJ96" s="3">
        <f>[1]Export!G95</f>
        <v>60391.69140625</v>
      </c>
      <c r="EK96" s="3">
        <f>[1]Export!H95</f>
        <v>17465.134765625</v>
      </c>
      <c r="EL96" s="3">
        <f>[1]Export!I95</f>
        <v>24313.396484375</v>
      </c>
      <c r="EM96" s="3">
        <f>[1]Export!J95</f>
        <v>69980.953125</v>
      </c>
      <c r="EN96" s="3">
        <f>[1]Export!K95</f>
        <v>71546.8046875</v>
      </c>
      <c r="EO96" s="3">
        <f>[1]Export!L95</f>
        <v>752.24249267578102</v>
      </c>
      <c r="EP96" s="3">
        <f>[1]Export!M95</f>
        <v>1879940.125</v>
      </c>
      <c r="EQ96" s="3">
        <f>[1]Export!N95</f>
        <v>4043133.25</v>
      </c>
      <c r="ER96" s="7">
        <f t="shared" si="5"/>
        <v>19936314.050050497</v>
      </c>
      <c r="ES96" s="3">
        <f t="shared" si="6"/>
        <v>11945846.224494174</v>
      </c>
      <c r="ET96">
        <v>7349927.0815872299</v>
      </c>
      <c r="EU96" s="7">
        <f t="shared" si="7"/>
        <v>19936314.050050497</v>
      </c>
    </row>
    <row r="97" spans="1:151" x14ac:dyDescent="0.35">
      <c r="A97" s="1" t="s">
        <v>16</v>
      </c>
      <c r="B97" t="s">
        <v>22</v>
      </c>
      <c r="C97">
        <v>0.41432002186775202</v>
      </c>
      <c r="D97">
        <v>1.2540483474731401</v>
      </c>
      <c r="E97">
        <v>1.16161072254181</v>
      </c>
      <c r="F97">
        <v>2.5015568733215301</v>
      </c>
      <c r="G97">
        <v>2.6218681335449201</v>
      </c>
      <c r="H97">
        <v>9.3723602294921893</v>
      </c>
      <c r="I97">
        <v>27.631916046142599</v>
      </c>
      <c r="J97">
        <v>0.35634079575538602</v>
      </c>
      <c r="K97">
        <v>6.7820777893066397</v>
      </c>
      <c r="L97">
        <v>16.096441268920898</v>
      </c>
      <c r="M97">
        <v>25.461940765380898</v>
      </c>
      <c r="N97">
        <v>48.202201843261697</v>
      </c>
      <c r="O97">
        <v>50.943386077880902</v>
      </c>
      <c r="P97">
        <v>68.547386169433594</v>
      </c>
      <c r="Q97">
        <v>463.02841186523398</v>
      </c>
      <c r="R97">
        <v>6.4930753707885698</v>
      </c>
      <c r="S97">
        <v>34.7023315429688</v>
      </c>
      <c r="T97">
        <v>82.6300048828125</v>
      </c>
      <c r="U97">
        <v>115.04592132568401</v>
      </c>
      <c r="V97">
        <v>218.03729248046901</v>
      </c>
      <c r="W97">
        <v>223.77023315429699</v>
      </c>
      <c r="X97">
        <v>385.19161987304699</v>
      </c>
      <c r="Y97">
        <v>1907.39697265625</v>
      </c>
      <c r="Z97">
        <v>29.615554809570298</v>
      </c>
      <c r="AA97">
        <v>1.85170722007751</v>
      </c>
      <c r="AB97">
        <v>2.9506633281707799</v>
      </c>
      <c r="AC97">
        <v>7.8145446777343803</v>
      </c>
      <c r="AD97">
        <v>12.537471771240201</v>
      </c>
      <c r="AE97">
        <v>13.1520481109619</v>
      </c>
      <c r="AF97">
        <v>6.9586458206176802</v>
      </c>
      <c r="AG97">
        <v>95.518089294433594</v>
      </c>
      <c r="AH97">
        <v>1.7737113237380999</v>
      </c>
      <c r="AI97">
        <v>42.180240631103501</v>
      </c>
      <c r="AJ97">
        <v>120.60089111328099</v>
      </c>
      <c r="AK97">
        <v>131.28408813476599</v>
      </c>
      <c r="AL97">
        <v>283.90780639648398</v>
      </c>
      <c r="AM97">
        <v>297.85073852539102</v>
      </c>
      <c r="AN97">
        <v>777.57434082031295</v>
      </c>
      <c r="AO97">
        <v>3194.05419921875</v>
      </c>
      <c r="AP97">
        <v>38.690711975097699</v>
      </c>
      <c r="AQ97">
        <v>31.2018222808838</v>
      </c>
      <c r="AR97">
        <v>64.673484802246094</v>
      </c>
      <c r="AS97">
        <v>113.646919250488</v>
      </c>
      <c r="AT97">
        <v>203.57507324218801</v>
      </c>
      <c r="AU97">
        <v>208.851486206055</v>
      </c>
      <c r="AV97">
        <v>275.98767089843801</v>
      </c>
      <c r="AW97">
        <v>1702.02233886719</v>
      </c>
      <c r="AX97">
        <v>27.298587799072301</v>
      </c>
      <c r="AY97">
        <v>103.173500061035</v>
      </c>
      <c r="AZ97">
        <v>242.86297607421901</v>
      </c>
      <c r="BA97">
        <v>328.01434326171898</v>
      </c>
      <c r="BB97">
        <v>599.1044921875</v>
      </c>
      <c r="BC97">
        <v>630.80438232421898</v>
      </c>
      <c r="BD97">
        <v>2410.88110351563</v>
      </c>
      <c r="BE97">
        <v>5139.435546875</v>
      </c>
      <c r="BF97">
        <v>103.005577087402</v>
      </c>
      <c r="BG97">
        <v>113.526779174805</v>
      </c>
      <c r="BH97">
        <v>300.435302734375</v>
      </c>
      <c r="BI97">
        <v>371.61795043945301</v>
      </c>
      <c r="BJ97">
        <v>703.62884521484398</v>
      </c>
      <c r="BK97">
        <v>692.55804443359398</v>
      </c>
      <c r="BL97">
        <v>1577.47973632813</v>
      </c>
      <c r="BM97">
        <v>5738.6904296875</v>
      </c>
      <c r="BN97">
        <v>95.786262512207003</v>
      </c>
      <c r="BO97">
        <v>6.81337642669678</v>
      </c>
      <c r="BP97">
        <v>17.7624607086182</v>
      </c>
      <c r="BQ97">
        <v>21.516036987304702</v>
      </c>
      <c r="BR97">
        <v>42.152988433837898</v>
      </c>
      <c r="BS97">
        <v>43.736934661865199</v>
      </c>
      <c r="BT97">
        <v>119.217323303223</v>
      </c>
      <c r="BU97">
        <v>413.03414916992199</v>
      </c>
      <c r="BV97">
        <v>5.8748641014099103</v>
      </c>
      <c r="BW97">
        <v>4.0770697593689</v>
      </c>
      <c r="BX97">
        <v>9.2632522583007795</v>
      </c>
      <c r="BY97">
        <v>13.5017538070679</v>
      </c>
      <c r="BZ97">
        <v>25.095127105712901</v>
      </c>
      <c r="CA97">
        <v>25.932733535766602</v>
      </c>
      <c r="CB97">
        <v>86.6820068359375</v>
      </c>
      <c r="CC97">
        <v>212.60995483398401</v>
      </c>
      <c r="CD97">
        <v>3.73671674728394</v>
      </c>
      <c r="CE97">
        <v>610.55035400390602</v>
      </c>
      <c r="CF97">
        <v>1188.5869140625</v>
      </c>
      <c r="CG97">
        <v>2064.515625</v>
      </c>
      <c r="CH97">
        <v>3569.25317382813</v>
      </c>
      <c r="CI97">
        <v>3686.564453125</v>
      </c>
      <c r="CJ97">
        <v>5147.1025390625</v>
      </c>
      <c r="CK97">
        <v>34912.98828125</v>
      </c>
      <c r="CL97">
        <v>539.01629638671898</v>
      </c>
      <c r="CM97">
        <v>53885.3291015625</v>
      </c>
      <c r="CN97">
        <v>114133.6123046875</v>
      </c>
      <c r="CO97">
        <v>144052.359375</v>
      </c>
      <c r="CP97">
        <v>266546.447265625</v>
      </c>
      <c r="CQ97">
        <v>273067.498046875</v>
      </c>
      <c r="CR97">
        <v>141992.046875</v>
      </c>
      <c r="CS97">
        <v>1462664.875</v>
      </c>
      <c r="CT97">
        <v>36295.463134765632</v>
      </c>
      <c r="CU97" s="5">
        <f t="shared" si="4"/>
        <v>2575941.4369155765</v>
      </c>
      <c r="CV97" s="2">
        <v>28.874347686767599</v>
      </c>
      <c r="CW97" s="2">
        <v>436.07266235351602</v>
      </c>
      <c r="CX97" s="2">
        <v>1879.22180175781</v>
      </c>
      <c r="CY97" s="2">
        <v>61.838573455810497</v>
      </c>
      <c r="CZ97" s="2">
        <v>3182.96801757813</v>
      </c>
      <c r="DA97" s="2">
        <v>1513.58422851563</v>
      </c>
      <c r="DB97" s="2">
        <v>5853.74072265625</v>
      </c>
      <c r="DC97" s="2">
        <v>5078.01904296875</v>
      </c>
      <c r="DD97" s="2">
        <v>408.296630859375</v>
      </c>
      <c r="DE97" s="2">
        <v>209.901779174805</v>
      </c>
      <c r="DF97" s="2">
        <v>28635.5078125</v>
      </c>
      <c r="DG97" s="2">
        <v>1321870.609375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91691.8515625</v>
      </c>
      <c r="DT97" s="3">
        <f>'[1]GovtExp (VDGM+VIGM)'!C96</f>
        <v>0.19987869262695299</v>
      </c>
      <c r="DU97" s="3">
        <f>'[1]GovtExp (VDGM+VIGM)'!D96</f>
        <v>4.1966371536254901</v>
      </c>
      <c r="DV97" s="3">
        <f>'[1]GovtExp (VDGM+VIGM)'!E96</f>
        <v>18.392311096191399</v>
      </c>
      <c r="DW97" s="3">
        <f>'[1]GovtExp (VDGM+VIGM)'!F96</f>
        <v>0.92857259511947599</v>
      </c>
      <c r="DX97" s="3">
        <f>'[1]GovtExp (VDGM+VIGM)'!G96</f>
        <v>26.5035514831543</v>
      </c>
      <c r="DY97" s="3">
        <f>'[1]GovtExp (VDGM+VIGM)'!H96</f>
        <v>17.729558944702099</v>
      </c>
      <c r="DZ97" s="3">
        <f>'[1]GovtExp (VDGM+VIGM)'!I96</f>
        <v>47.606887817382798</v>
      </c>
      <c r="EA97" s="3">
        <f>'[1]GovtExp (VDGM+VIGM)'!J96</f>
        <v>59.543785095214801</v>
      </c>
      <c r="EB97" s="3">
        <f>'[1]GovtExp (VDGM+VIGM)'!K96</f>
        <v>3.4734158515930198</v>
      </c>
      <c r="EC97" s="3">
        <f>'[1]GovtExp (VDGM+VIGM)'!L96</f>
        <v>1.80278313159943</v>
      </c>
      <c r="ED97" s="3">
        <f>'[1]GovtExp (VDGM+VIGM)'!M96</f>
        <v>324.70489501953102</v>
      </c>
      <c r="EE97" s="3">
        <f>'[1]GovtExp (VDGM+VIGM)'!N96</f>
        <v>88576.40185546875</v>
      </c>
      <c r="EF97" s="3">
        <f>[1]Export!C96</f>
        <v>75.213119506835895</v>
      </c>
      <c r="EG97" s="3">
        <f>[1]Export!D96</f>
        <v>1139.99792480469</v>
      </c>
      <c r="EH97" s="3">
        <f>[1]Export!E96</f>
        <v>4978.67529296875</v>
      </c>
      <c r="EI97" s="3">
        <f>[1]Export!F96</f>
        <v>208.58882141113301</v>
      </c>
      <c r="EJ97" s="3">
        <f>[1]Export!G96</f>
        <v>8184.05078125</v>
      </c>
      <c r="EK97" s="3">
        <f>[1]Export!H96</f>
        <v>4223.48095703125</v>
      </c>
      <c r="EL97" s="3">
        <f>[1]Export!I96</f>
        <v>15606.1005859375</v>
      </c>
      <c r="EM97" s="3">
        <f>[1]Export!J96</f>
        <v>14981.34765625</v>
      </c>
      <c r="EN97" s="3">
        <f>[1]Export!K96</f>
        <v>1095.00476074219</v>
      </c>
      <c r="EO97" s="3">
        <f>[1]Export!L96</f>
        <v>600.290283203125</v>
      </c>
      <c r="EP97" s="3">
        <f>[1]Export!M96</f>
        <v>81807.3671875</v>
      </c>
      <c r="EQ97" s="3">
        <f>[1]Export!N96</f>
        <v>467418</v>
      </c>
      <c r="ER97" s="7">
        <f t="shared" si="5"/>
        <v>4726191.5249755383</v>
      </c>
      <c r="ES97" s="3">
        <f t="shared" si="6"/>
        <v>2150250.0880599618</v>
      </c>
      <c r="ET97">
        <v>672639.63382006693</v>
      </c>
      <c r="EU97" s="7">
        <f t="shared" si="7"/>
        <v>4726191.5249755383</v>
      </c>
    </row>
    <row r="98" spans="1:151" x14ac:dyDescent="0.35">
      <c r="A98" s="1" t="s">
        <v>16</v>
      </c>
      <c r="B98" t="s">
        <v>23</v>
      </c>
      <c r="C98">
        <v>1.42847764492035</v>
      </c>
      <c r="D98">
        <v>5.52490329742432</v>
      </c>
      <c r="E98">
        <v>6.6324939727783203</v>
      </c>
      <c r="F98">
        <v>26.8396396636963</v>
      </c>
      <c r="G98">
        <v>20.2615852355957</v>
      </c>
      <c r="H98">
        <v>16.812793731689499</v>
      </c>
      <c r="I98">
        <v>112.370964050293</v>
      </c>
      <c r="J98">
        <v>7.1351075172424299</v>
      </c>
      <c r="K98">
        <v>4.8588552474975604</v>
      </c>
      <c r="L98">
        <v>13.9635162353516</v>
      </c>
      <c r="M98">
        <v>21.975093841552699</v>
      </c>
      <c r="N98">
        <v>77.196136474609403</v>
      </c>
      <c r="O98">
        <v>83.645027160644503</v>
      </c>
      <c r="P98">
        <v>235.83392333984401</v>
      </c>
      <c r="Q98">
        <v>520.84765625</v>
      </c>
      <c r="R98">
        <v>3.1246907711029102</v>
      </c>
      <c r="S98">
        <v>35.760799407958999</v>
      </c>
      <c r="T98">
        <v>110.65040588378901</v>
      </c>
      <c r="U98">
        <v>127.292602539063</v>
      </c>
      <c r="V98">
        <v>558.35870361328102</v>
      </c>
      <c r="W98">
        <v>519.978515625</v>
      </c>
      <c r="X98">
        <v>565.836669921875</v>
      </c>
      <c r="Y98">
        <v>3573.64428710938</v>
      </c>
      <c r="Z98">
        <v>59.805191040039098</v>
      </c>
      <c r="AA98">
        <v>2.9564323425293</v>
      </c>
      <c r="AB98">
        <v>10.288215637206999</v>
      </c>
      <c r="AC98">
        <v>13.9396057128906</v>
      </c>
      <c r="AD98">
        <v>79.077697753906307</v>
      </c>
      <c r="AE98">
        <v>34.399219512939503</v>
      </c>
      <c r="AF98">
        <v>53.412368774414098</v>
      </c>
      <c r="AG98">
        <v>198.69271850585901</v>
      </c>
      <c r="AH98">
        <v>40.404300689697301</v>
      </c>
      <c r="AI98">
        <v>77.948562622070298</v>
      </c>
      <c r="AJ98">
        <v>213.42654418945301</v>
      </c>
      <c r="AK98">
        <v>299.178955078125</v>
      </c>
      <c r="AL98">
        <v>991.969482421875</v>
      </c>
      <c r="AM98">
        <v>980.31036376953102</v>
      </c>
      <c r="AN98">
        <v>1022.99310302734</v>
      </c>
      <c r="AO98">
        <v>7128.3251953125</v>
      </c>
      <c r="AP98">
        <v>127.13849639892599</v>
      </c>
      <c r="AQ98">
        <v>39.008720397949197</v>
      </c>
      <c r="AR98">
        <v>151.625244140625</v>
      </c>
      <c r="AS98">
        <v>181.856033325195</v>
      </c>
      <c r="AT98">
        <v>589.15521240234398</v>
      </c>
      <c r="AU98">
        <v>561.31671142578102</v>
      </c>
      <c r="AV98">
        <v>446.86135864257801</v>
      </c>
      <c r="AW98">
        <v>3830.89086914063</v>
      </c>
      <c r="AX98">
        <v>36.649745941162102</v>
      </c>
      <c r="AY98">
        <v>355.31130981445301</v>
      </c>
      <c r="AZ98">
        <v>1467.98400878906</v>
      </c>
      <c r="BA98">
        <v>1816.74365234375</v>
      </c>
      <c r="BB98">
        <v>4613.31396484375</v>
      </c>
      <c r="BC98">
        <v>5566.080078125</v>
      </c>
      <c r="BD98">
        <v>3170.32177734375</v>
      </c>
      <c r="BE98">
        <v>36874.48046875</v>
      </c>
      <c r="BF98">
        <v>393.88214111328102</v>
      </c>
      <c r="BG98">
        <v>96.743064880371094</v>
      </c>
      <c r="BH98">
        <v>312.85354614257801</v>
      </c>
      <c r="BI98">
        <v>469.000244140625</v>
      </c>
      <c r="BJ98">
        <v>1374.88049316406</v>
      </c>
      <c r="BK98">
        <v>1488.7470703125</v>
      </c>
      <c r="BL98">
        <v>1677.28552246094</v>
      </c>
      <c r="BM98">
        <v>7803.9599609375</v>
      </c>
      <c r="BN98">
        <v>86.013031005859403</v>
      </c>
      <c r="BO98">
        <v>23.242517471313501</v>
      </c>
      <c r="BP98">
        <v>72.543319702148395</v>
      </c>
      <c r="BQ98">
        <v>91.740516662597699</v>
      </c>
      <c r="BR98">
        <v>320.73806762695301</v>
      </c>
      <c r="BS98">
        <v>348.59957885742199</v>
      </c>
      <c r="BT98">
        <v>271.05572509765602</v>
      </c>
      <c r="BU98">
        <v>2476.04345703125</v>
      </c>
      <c r="BV98">
        <v>22.4996223449707</v>
      </c>
      <c r="BW98">
        <v>4.4436054229736301</v>
      </c>
      <c r="BX98">
        <v>19.338909149169901</v>
      </c>
      <c r="BY98">
        <v>26.288082122802699</v>
      </c>
      <c r="BZ98">
        <v>89.313217163085895</v>
      </c>
      <c r="CA98">
        <v>103.417976379395</v>
      </c>
      <c r="CB98">
        <v>111.7958984375</v>
      </c>
      <c r="CC98">
        <v>470.17224121093801</v>
      </c>
      <c r="CD98">
        <v>4.2104072570800799</v>
      </c>
      <c r="CE98">
        <v>1422.3017578125</v>
      </c>
      <c r="CF98">
        <v>4343.9345703125</v>
      </c>
      <c r="CG98">
        <v>6700.36962890625</v>
      </c>
      <c r="CH98">
        <v>17291.58984375</v>
      </c>
      <c r="CI98">
        <v>24112.1171875</v>
      </c>
      <c r="CJ98">
        <v>14419.794921875</v>
      </c>
      <c r="CK98">
        <v>126293.625</v>
      </c>
      <c r="CL98">
        <v>1361.98657226563</v>
      </c>
      <c r="CM98">
        <v>356244.30078125</v>
      </c>
      <c r="CN98">
        <v>443477.28125</v>
      </c>
      <c r="CO98">
        <v>866949.578125</v>
      </c>
      <c r="CP98">
        <v>1532005.7265625</v>
      </c>
      <c r="CQ98">
        <v>2303465.875</v>
      </c>
      <c r="CR98">
        <v>1158186.421875</v>
      </c>
      <c r="CS98">
        <v>16298019.5</v>
      </c>
      <c r="CT98">
        <v>364906.318359375</v>
      </c>
      <c r="CU98" s="5">
        <f t="shared" si="4"/>
        <v>23615045.368108392</v>
      </c>
      <c r="CV98" s="2">
        <v>53.816795349121101</v>
      </c>
      <c r="CW98" s="2">
        <v>374.54998779296898</v>
      </c>
      <c r="CX98" s="2">
        <v>2079.08081054688</v>
      </c>
      <c r="CY98" s="2">
        <v>184.74377441406301</v>
      </c>
      <c r="CZ98" s="2">
        <v>3653.724609375</v>
      </c>
      <c r="DA98" s="2">
        <v>1612.87194824219</v>
      </c>
      <c r="DB98" s="2">
        <v>11132.16796875</v>
      </c>
      <c r="DC98" s="2">
        <v>3948.0498046875</v>
      </c>
      <c r="DD98" s="2">
        <v>1051.72326660156</v>
      </c>
      <c r="DE98" s="2">
        <v>199.19140625</v>
      </c>
      <c r="DF98" s="2">
        <v>57614.56640625</v>
      </c>
      <c r="DG98" s="2">
        <v>22376670.9375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7695577</v>
      </c>
      <c r="DT98" s="3">
        <f>'[1]GovtExp (VDGM+VIGM)'!C97</f>
        <v>7.4154167175293004</v>
      </c>
      <c r="DU98" s="3">
        <f>'[1]GovtExp (VDGM+VIGM)'!D97</f>
        <v>42.633449554443402</v>
      </c>
      <c r="DV98" s="3">
        <f>'[1]GovtExp (VDGM+VIGM)'!E97</f>
        <v>324.21356201171898</v>
      </c>
      <c r="DW98" s="3">
        <f>'[1]GovtExp (VDGM+VIGM)'!F97</f>
        <v>13.075410842895501</v>
      </c>
      <c r="DX98" s="3">
        <f>'[1]GovtExp (VDGM+VIGM)'!G97</f>
        <v>359.73275756835898</v>
      </c>
      <c r="DY98" s="3">
        <f>'[1]GovtExp (VDGM+VIGM)'!H97</f>
        <v>201.72351074218801</v>
      </c>
      <c r="DZ98" s="3">
        <f>'[1]GovtExp (VDGM+VIGM)'!I97</f>
        <v>1127.63818359375</v>
      </c>
      <c r="EA98" s="3">
        <f>'[1]GovtExp (VDGM+VIGM)'!J97</f>
        <v>434.576171875</v>
      </c>
      <c r="EB98" s="3">
        <f>'[1]GovtExp (VDGM+VIGM)'!K97</f>
        <v>163.383056640625</v>
      </c>
      <c r="EC98" s="3">
        <f>'[1]GovtExp (VDGM+VIGM)'!L97</f>
        <v>48.138771057128899</v>
      </c>
      <c r="ED98" s="3">
        <f>'[1]GovtExp (VDGM+VIGM)'!M97</f>
        <v>6026.95751953125</v>
      </c>
      <c r="EE98" s="3">
        <f>'[1]GovtExp (VDGM+VIGM)'!N97</f>
        <v>9894855</v>
      </c>
      <c r="EF98" s="3">
        <f>[1]Export!C97</f>
        <v>267.72879028320301</v>
      </c>
      <c r="EG98" s="3">
        <f>[1]Export!D97</f>
        <v>1413.76647949219</v>
      </c>
      <c r="EH98" s="3">
        <f>[1]Export!E97</f>
        <v>8904.857421875</v>
      </c>
      <c r="EI98" s="3">
        <f>[1]Export!F97</f>
        <v>642.79309082031295</v>
      </c>
      <c r="EJ98" s="3">
        <f>[1]Export!G97</f>
        <v>16311.861328125</v>
      </c>
      <c r="EK98" s="3">
        <f>[1]Export!H97</f>
        <v>8239.873046875</v>
      </c>
      <c r="EL98" s="3">
        <f>[1]Export!I97</f>
        <v>70301.1796875</v>
      </c>
      <c r="EM98" s="3">
        <f>[1]Export!J97</f>
        <v>18364.35546875</v>
      </c>
      <c r="EN98" s="3">
        <f>[1]Export!K97</f>
        <v>5086.21630859375</v>
      </c>
      <c r="EO98" s="3">
        <f>[1]Export!L97</f>
        <v>1117.02563476563</v>
      </c>
      <c r="EP98" s="3">
        <f>[1]Export!M97</f>
        <v>290787.4375</v>
      </c>
      <c r="EQ98" s="3">
        <f>[1]Export!N97</f>
        <v>1888603.125</v>
      </c>
      <c r="ER98" s="7">
        <f t="shared" si="5"/>
        <v>65982842.499953866</v>
      </c>
      <c r="ES98" s="3">
        <f t="shared" si="6"/>
        <v>42367797.131845474</v>
      </c>
      <c r="ET98">
        <v>28284598.96391869</v>
      </c>
      <c r="EU98" s="7">
        <f t="shared" si="7"/>
        <v>65982842.499953866</v>
      </c>
    </row>
    <row r="99" spans="1:151" x14ac:dyDescent="0.35">
      <c r="A99" s="1" t="s">
        <v>16</v>
      </c>
      <c r="B99" t="s">
        <v>24</v>
      </c>
      <c r="C99">
        <v>1.2956869613844901E-4</v>
      </c>
      <c r="D99">
        <v>7.7849923400208395E-5</v>
      </c>
      <c r="E99">
        <v>4.9784408474806703E-5</v>
      </c>
      <c r="F99">
        <v>4.5937197864986999E-4</v>
      </c>
      <c r="G99">
        <v>1.97197310626507E-4</v>
      </c>
      <c r="H99">
        <v>7.4543466325849295E-5</v>
      </c>
      <c r="I99">
        <v>1.48567650467157E-3</v>
      </c>
      <c r="J99">
        <v>4.0041698957793398E-4</v>
      </c>
      <c r="K99">
        <v>7.7069510007277099E-4</v>
      </c>
      <c r="L99">
        <v>6.7627365933731198E-4</v>
      </c>
      <c r="M99">
        <v>4.7702563460916302E-4</v>
      </c>
      <c r="N99">
        <v>4.49542887508869E-3</v>
      </c>
      <c r="O99">
        <v>1.8124612979590899E-3</v>
      </c>
      <c r="P99">
        <v>6.7523162579163898E-4</v>
      </c>
      <c r="Q99">
        <v>1.43174761906266E-2</v>
      </c>
      <c r="R99">
        <v>4.1772895492613298E-3</v>
      </c>
      <c r="S99">
        <v>6.5952781587839101E-3</v>
      </c>
      <c r="T99">
        <v>4.6765990555286399E-3</v>
      </c>
      <c r="U99">
        <v>3.15214018337429E-3</v>
      </c>
      <c r="V99">
        <v>2.9382683336734799E-2</v>
      </c>
      <c r="W99">
        <v>1.22546814382076E-2</v>
      </c>
      <c r="X99">
        <v>4.5310794375836797E-3</v>
      </c>
      <c r="Y99">
        <v>9.3105338513851194E-2</v>
      </c>
      <c r="Z99">
        <v>2.5952260941267E-2</v>
      </c>
      <c r="AA99">
        <v>3.81620891857892E-4</v>
      </c>
      <c r="AB99">
        <v>3.0820377287454898E-4</v>
      </c>
      <c r="AC99">
        <v>2.10369646083564E-4</v>
      </c>
      <c r="AD99">
        <v>1.9827764481306102E-3</v>
      </c>
      <c r="AE99">
        <v>8.115871460177E-4</v>
      </c>
      <c r="AF99">
        <v>3.0416328809224102E-4</v>
      </c>
      <c r="AG99">
        <v>6.6034547053277501E-3</v>
      </c>
      <c r="AH99">
        <v>1.8903476884588599E-3</v>
      </c>
      <c r="AI99">
        <v>3.5964231938123703E-2</v>
      </c>
      <c r="AJ99">
        <v>3.0493406578898399E-2</v>
      </c>
      <c r="AK99">
        <v>2.1341405808925601E-2</v>
      </c>
      <c r="AL99">
        <v>0.20046702027320901</v>
      </c>
      <c r="AM99">
        <v>8.2133986055850997E-2</v>
      </c>
      <c r="AN99">
        <v>3.0386956408619901E-2</v>
      </c>
      <c r="AO99">
        <v>0.63588488101959195</v>
      </c>
      <c r="AP99">
        <v>0.18434521555900599</v>
      </c>
      <c r="AQ99">
        <v>7.32181314378977E-3</v>
      </c>
      <c r="AR99">
        <v>5.9114424511790302E-3</v>
      </c>
      <c r="AS99">
        <v>4.0860567241907102E-3</v>
      </c>
      <c r="AT99">
        <v>3.8361050188541398E-2</v>
      </c>
      <c r="AU99">
        <v>1.56548917293549E-2</v>
      </c>
      <c r="AV99">
        <v>5.8088037185370896E-3</v>
      </c>
      <c r="AW99">
        <v>0.121722891926765</v>
      </c>
      <c r="AX99">
        <v>3.4914780408143997E-2</v>
      </c>
      <c r="AY99">
        <v>1.0975802317261699E-2</v>
      </c>
      <c r="AZ99">
        <v>9.2513095587492006E-3</v>
      </c>
      <c r="BA99">
        <v>6.9968537427484998E-3</v>
      </c>
      <c r="BB99">
        <v>6.1270441859960598E-2</v>
      </c>
      <c r="BC99">
        <v>2.6450984179973599E-2</v>
      </c>
      <c r="BD99">
        <v>8.7811285629868507E-3</v>
      </c>
      <c r="BE99">
        <v>0.20929957926273299</v>
      </c>
      <c r="BF99">
        <v>5.8939360082149499E-2</v>
      </c>
      <c r="BG99">
        <v>1.3705180883407599</v>
      </c>
      <c r="BH99">
        <v>1.1735855340957599</v>
      </c>
      <c r="BI99">
        <v>0.82010525465011597</v>
      </c>
      <c r="BJ99">
        <v>7.7128496170043901</v>
      </c>
      <c r="BK99">
        <v>3.1197161674499498</v>
      </c>
      <c r="BL99">
        <v>1.1598376035690301</v>
      </c>
      <c r="BM99">
        <v>24.513933181762699</v>
      </c>
      <c r="BN99">
        <v>7.11026906967163</v>
      </c>
      <c r="BO99">
        <v>1.35073637962341</v>
      </c>
      <c r="BP99">
        <v>0.95614224672317505</v>
      </c>
      <c r="BQ99">
        <v>0.638330698013306</v>
      </c>
      <c r="BR99">
        <v>5.9545159339904803</v>
      </c>
      <c r="BS99">
        <v>2.4841871261596702</v>
      </c>
      <c r="BT99">
        <v>0.92202121019363403</v>
      </c>
      <c r="BU99">
        <v>19.224880218505898</v>
      </c>
      <c r="BV99">
        <v>5.3466539382934597</v>
      </c>
      <c r="BW99">
        <v>1.7824208363890599E-2</v>
      </c>
      <c r="BX99">
        <v>1.1650611646473401E-2</v>
      </c>
      <c r="BY99">
        <v>7.7074067667126699E-3</v>
      </c>
      <c r="BZ99">
        <v>7.3717609047889696E-2</v>
      </c>
      <c r="CA99">
        <v>3.0255930498242399E-2</v>
      </c>
      <c r="CB99">
        <v>1.12425806000829E-2</v>
      </c>
      <c r="CC99">
        <v>0.24136033654212999</v>
      </c>
      <c r="CD99">
        <v>6.8789206445217105E-2</v>
      </c>
      <c r="CE99">
        <v>11.8709411621094</v>
      </c>
      <c r="CF99">
        <v>8.4519500732421893</v>
      </c>
      <c r="CG99">
        <v>5.8343324661254901</v>
      </c>
      <c r="CH99">
        <v>52.3972778320313</v>
      </c>
      <c r="CI99">
        <v>22.490491867065401</v>
      </c>
      <c r="CJ99">
        <v>8.0250129699706996</v>
      </c>
      <c r="CK99">
        <v>170.98994445800801</v>
      </c>
      <c r="CL99">
        <v>46.678634643554702</v>
      </c>
      <c r="CM99">
        <v>66983.443969726563</v>
      </c>
      <c r="CN99">
        <v>52784.383056640632</v>
      </c>
      <c r="CO99">
        <v>59314.203857421882</v>
      </c>
      <c r="CP99">
        <v>394720.04296875</v>
      </c>
      <c r="CQ99">
        <v>141328.62377929688</v>
      </c>
      <c r="CR99">
        <v>43014.438598632813</v>
      </c>
      <c r="CS99">
        <v>526241.45703125</v>
      </c>
      <c r="CT99">
        <v>106767.93310546875</v>
      </c>
      <c r="CU99" s="5">
        <f t="shared" si="4"/>
        <v>1391567.654965987</v>
      </c>
      <c r="CV99" s="2">
        <v>2.5671932380646502E-3</v>
      </c>
      <c r="CW99" s="2">
        <v>2.8542466461658499E-2</v>
      </c>
      <c r="CX99" s="2">
        <v>0.17687065899372101</v>
      </c>
      <c r="CY99" s="2">
        <v>1.2493987567722801E-2</v>
      </c>
      <c r="CZ99" s="2">
        <v>1.24059522151947</v>
      </c>
      <c r="DA99" s="2">
        <v>0.238655865192413</v>
      </c>
      <c r="DB99" s="2">
        <v>0.37711524963378901</v>
      </c>
      <c r="DC99" s="2">
        <v>48.611324310302699</v>
      </c>
      <c r="DD99" s="2">
        <v>35.985797882080099</v>
      </c>
      <c r="DE99" s="2">
        <v>0.43639239668846103</v>
      </c>
      <c r="DF99" s="2">
        <v>301.21765136718801</v>
      </c>
      <c r="DG99" s="2">
        <v>606669.9462890625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 s="3">
        <f>'[1]GovtExp (VDGM+VIGM)'!C98</f>
        <v>0</v>
      </c>
      <c r="DU99" s="3">
        <f>'[1]GovtExp (VDGM+VIGM)'!D98</f>
        <v>0</v>
      </c>
      <c r="DV99" s="3">
        <f>'[1]GovtExp (VDGM+VIGM)'!E98</f>
        <v>0</v>
      </c>
      <c r="DW99" s="3">
        <f>'[1]GovtExp (VDGM+VIGM)'!F98</f>
        <v>0</v>
      </c>
      <c r="DX99" s="3">
        <f>'[1]GovtExp (VDGM+VIGM)'!G98</f>
        <v>0</v>
      </c>
      <c r="DY99" s="3">
        <f>'[1]GovtExp (VDGM+VIGM)'!H98</f>
        <v>0</v>
      </c>
      <c r="DZ99" s="3">
        <f>'[1]GovtExp (VDGM+VIGM)'!I98</f>
        <v>0</v>
      </c>
      <c r="EA99" s="3">
        <f>'[1]GovtExp (VDGM+VIGM)'!J98</f>
        <v>0</v>
      </c>
      <c r="EB99" s="3">
        <f>'[1]GovtExp (VDGM+VIGM)'!K98</f>
        <v>0</v>
      </c>
      <c r="EC99" s="3">
        <f>'[1]GovtExp (VDGM+VIGM)'!L98</f>
        <v>0</v>
      </c>
      <c r="ED99" s="3">
        <f>'[1]GovtExp (VDGM+VIGM)'!M98</f>
        <v>0</v>
      </c>
      <c r="EE99" s="3">
        <f>'[1]GovtExp (VDGM+VIGM)'!N98</f>
        <v>0</v>
      </c>
      <c r="EF99" s="3">
        <f>[1]Export!C98</f>
        <v>5.7098194956779497E-3</v>
      </c>
      <c r="EG99" s="3">
        <f>[1]Export!D98</f>
        <v>5.6102752685546903E-2</v>
      </c>
      <c r="EH99" s="3">
        <f>[1]Export!E98</f>
        <v>0.35665866732597401</v>
      </c>
      <c r="EI99" s="3">
        <f>[1]Export!F98</f>
        <v>2.52128727734089E-2</v>
      </c>
      <c r="EJ99" s="3">
        <f>[1]Export!G98</f>
        <v>2.4617764949798602</v>
      </c>
      <c r="EK99" s="3">
        <f>[1]Export!H98</f>
        <v>0.472566187381744</v>
      </c>
      <c r="EL99" s="3">
        <f>[1]Export!I98</f>
        <v>0.76917648315429699</v>
      </c>
      <c r="EM99" s="3">
        <f>[1]Export!J98</f>
        <v>95.5921630859375</v>
      </c>
      <c r="EN99" s="3">
        <f>[1]Export!K98</f>
        <v>72.863288879394503</v>
      </c>
      <c r="EO99" s="3">
        <f>[1]Export!L98</f>
        <v>0.89731192588806197</v>
      </c>
      <c r="EP99" s="3">
        <f>[1]Export!M98</f>
        <v>627.95684814453102</v>
      </c>
      <c r="EQ99" s="3">
        <f>[1]Export!N98</f>
        <v>56192.546875</v>
      </c>
      <c r="ER99" s="7">
        <f t="shared" si="5"/>
        <v>2055619.9329519621</v>
      </c>
      <c r="ES99" s="3">
        <f t="shared" si="6"/>
        <v>664052.27798597491</v>
      </c>
      <c r="ET99">
        <v>-42797.77079650003</v>
      </c>
      <c r="EU99" s="7">
        <f t="shared" si="7"/>
        <v>2055619.9329519619</v>
      </c>
    </row>
    <row r="100" spans="1:151" x14ac:dyDescent="0.35">
      <c r="C100">
        <f t="array" ref="C100:CT100">TRANSPOSE(ER4:ER99)</f>
        <v>558.34205003778811</v>
      </c>
      <c r="D100">
        <v>1646.7559107763118</v>
      </c>
      <c r="E100">
        <v>919.33620157590292</v>
      </c>
      <c r="F100">
        <v>4214.2717553711282</v>
      </c>
      <c r="G100">
        <v>4040.9423405656294</v>
      </c>
      <c r="H100">
        <v>937.14637050621013</v>
      </c>
      <c r="I100">
        <v>42908.667173258909</v>
      </c>
      <c r="J100">
        <v>743.43176414301672</v>
      </c>
      <c r="K100">
        <v>6513.6680044576633</v>
      </c>
      <c r="L100">
        <v>223.01558376437146</v>
      </c>
      <c r="M100">
        <v>8071.7271806487952</v>
      </c>
      <c r="N100">
        <v>11531.97811815258</v>
      </c>
      <c r="O100">
        <v>17384.272761028275</v>
      </c>
      <c r="P100">
        <v>2154.2187078392703</v>
      </c>
      <c r="Q100">
        <v>25198.319320103183</v>
      </c>
      <c r="R100">
        <v>973.2691090275157</v>
      </c>
      <c r="S100">
        <v>108331.80762801216</v>
      </c>
      <c r="T100">
        <v>71159.067494503091</v>
      </c>
      <c r="U100">
        <v>148985.54004690662</v>
      </c>
      <c r="V100">
        <v>339410.98233033065</v>
      </c>
      <c r="W100">
        <v>296056.5702102069</v>
      </c>
      <c r="X100">
        <v>72961.585750383791</v>
      </c>
      <c r="Y100">
        <v>818738.06870782888</v>
      </c>
      <c r="Z100">
        <v>16122.035287372402</v>
      </c>
      <c r="AA100">
        <v>6844.7804714077356</v>
      </c>
      <c r="AB100">
        <v>205.84204525516699</v>
      </c>
      <c r="AC100">
        <v>9137.6731982699039</v>
      </c>
      <c r="AD100">
        <v>4540.1048922399195</v>
      </c>
      <c r="AE100">
        <v>7597.166917450244</v>
      </c>
      <c r="AF100">
        <v>2899.8265100671665</v>
      </c>
      <c r="AG100">
        <v>469965.22986042826</v>
      </c>
      <c r="AH100">
        <v>4153.0457376768818</v>
      </c>
      <c r="AI100">
        <v>97840.950123605202</v>
      </c>
      <c r="AJ100">
        <v>39219.950712027225</v>
      </c>
      <c r="AK100">
        <v>65418.956673810804</v>
      </c>
      <c r="AL100">
        <v>213472.68401924163</v>
      </c>
      <c r="AM100">
        <v>283562.03247925866</v>
      </c>
      <c r="AN100">
        <v>92997.737654689758</v>
      </c>
      <c r="AO100">
        <v>2090427.6664808991</v>
      </c>
      <c r="AP100">
        <v>18775.369666135241</v>
      </c>
      <c r="AQ100">
        <v>214144.61679881311</v>
      </c>
      <c r="AR100">
        <v>18957.187309129615</v>
      </c>
      <c r="AS100">
        <v>88607.86909581229</v>
      </c>
      <c r="AT100">
        <v>84974.080563443422</v>
      </c>
      <c r="AU100">
        <v>124056.72384879933</v>
      </c>
      <c r="AV100">
        <v>23370.993298418565</v>
      </c>
      <c r="AW100">
        <v>256621.11594348785</v>
      </c>
      <c r="AX100">
        <v>9907.6147237655314</v>
      </c>
      <c r="AY100">
        <v>4725.8357566251316</v>
      </c>
      <c r="AZ100">
        <v>70895.021182910728</v>
      </c>
      <c r="BA100">
        <v>15980.872234166578</v>
      </c>
      <c r="BB100">
        <v>135012.88381643049</v>
      </c>
      <c r="BC100">
        <v>229138.14776433335</v>
      </c>
      <c r="BD100">
        <v>67017.802202932042</v>
      </c>
      <c r="BE100">
        <v>545793.24378323462</v>
      </c>
      <c r="BF100">
        <v>8394.3192740690902</v>
      </c>
      <c r="BG100">
        <v>58904.976098145162</v>
      </c>
      <c r="BH100">
        <v>98409.837064335123</v>
      </c>
      <c r="BI100">
        <v>67940.362525661942</v>
      </c>
      <c r="BJ100">
        <v>244895.23942367928</v>
      </c>
      <c r="BK100">
        <v>312315.84132350591</v>
      </c>
      <c r="BL100">
        <v>36981.19811318579</v>
      </c>
      <c r="BM100">
        <v>344149.99427428131</v>
      </c>
      <c r="BN100">
        <v>22284.72763870667</v>
      </c>
      <c r="BO100">
        <v>63579.746461498871</v>
      </c>
      <c r="BP100">
        <v>9960.2572977897289</v>
      </c>
      <c r="BQ100">
        <v>64811.367661256503</v>
      </c>
      <c r="BR100">
        <v>136835.21246190974</v>
      </c>
      <c r="BS100">
        <v>233830.96263662135</v>
      </c>
      <c r="BT100">
        <v>9798.3215149990101</v>
      </c>
      <c r="BU100">
        <v>132085.41326000646</v>
      </c>
      <c r="BV100">
        <v>9786.2211944192204</v>
      </c>
      <c r="BW100">
        <v>22170.692769537069</v>
      </c>
      <c r="BX100">
        <v>3699.9054595136454</v>
      </c>
      <c r="BY100">
        <v>17054.591800055419</v>
      </c>
      <c r="BZ100">
        <v>23737.880585305065</v>
      </c>
      <c r="CA100">
        <v>37599.93711980735</v>
      </c>
      <c r="CB100">
        <v>5225.2008588234512</v>
      </c>
      <c r="CC100">
        <v>56937.481339967053</v>
      </c>
      <c r="CD100">
        <v>2301.818418914364</v>
      </c>
      <c r="CE100">
        <v>1415916.6608556733</v>
      </c>
      <c r="CF100">
        <v>2325690.7430175394</v>
      </c>
      <c r="CG100">
        <v>2263898.940126535</v>
      </c>
      <c r="CH100">
        <v>9234910.2369619124</v>
      </c>
      <c r="CI100">
        <v>9879357.6557317022</v>
      </c>
      <c r="CJ100">
        <v>1684871.3444203474</v>
      </c>
      <c r="CK100">
        <v>18031372.707184374</v>
      </c>
      <c r="CL100">
        <v>825362.57228494342</v>
      </c>
      <c r="CM100">
        <v>3396998.0932646999</v>
      </c>
      <c r="CN100">
        <v>4337690.587780498</v>
      </c>
      <c r="CO100">
        <v>5892869.9849342806</v>
      </c>
      <c r="CP100">
        <v>15202444.384070303</v>
      </c>
      <c r="CQ100">
        <v>19936314.050050497</v>
      </c>
      <c r="CR100">
        <v>4726191.5249755383</v>
      </c>
      <c r="CS100">
        <v>65982842.499953866</v>
      </c>
      <c r="CT100">
        <v>2055619.9329519621</v>
      </c>
    </row>
  </sheetData>
  <mergeCells count="6">
    <mergeCell ref="ER1:ER3"/>
    <mergeCell ref="C1:CT1"/>
    <mergeCell ref="CV1:DG1"/>
    <mergeCell ref="DH1:DS1"/>
    <mergeCell ref="DT1:EE1"/>
    <mergeCell ref="EF1:E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AE71-ED04-46EB-AD0A-DC1CFE000338}">
  <dimension ref="A1:AC31"/>
  <sheetViews>
    <sheetView tabSelected="1" topLeftCell="Q13" workbookViewId="0">
      <selection activeCell="T30" sqref="T30"/>
    </sheetView>
  </sheetViews>
  <sheetFormatPr defaultRowHeight="14.5" x14ac:dyDescent="0.35"/>
  <cols>
    <col min="2" max="2" width="14.6328125" bestFit="1" customWidth="1"/>
    <col min="3" max="3" width="18.1796875" bestFit="1" customWidth="1"/>
    <col min="5" max="5" width="9.81640625" bestFit="1" customWidth="1"/>
    <col min="11" max="11" width="24" bestFit="1" customWidth="1"/>
    <col min="12" max="12" width="10.08984375" bestFit="1" customWidth="1"/>
    <col min="13" max="13" width="11.08984375" bestFit="1" customWidth="1"/>
    <col min="14" max="14" width="13.6328125" bestFit="1" customWidth="1"/>
    <col min="15" max="15" width="10.08984375" bestFit="1" customWidth="1"/>
    <col min="16" max="16" width="13.6328125" bestFit="1" customWidth="1"/>
    <col min="17" max="17" width="12.54296875" bestFit="1" customWidth="1"/>
    <col min="18" max="20" width="13.6328125" bestFit="1" customWidth="1"/>
    <col min="21" max="21" width="11.08984375" bestFit="1" customWidth="1"/>
    <col min="22" max="22" width="17.1796875" bestFit="1" customWidth="1"/>
    <col min="23" max="23" width="18.1796875" bestFit="1" customWidth="1"/>
    <col min="25" max="25" width="11.81640625" bestFit="1" customWidth="1"/>
  </cols>
  <sheetData>
    <row r="1" spans="1:25" x14ac:dyDescent="0.35">
      <c r="A1" s="84"/>
      <c r="B1" t="s">
        <v>97</v>
      </c>
    </row>
    <row r="2" spans="1:25" x14ac:dyDescent="0.35">
      <c r="A2" s="58"/>
      <c r="B2" t="s">
        <v>98</v>
      </c>
    </row>
    <row r="3" spans="1:25" x14ac:dyDescent="0.35">
      <c r="A3" t="s">
        <v>77</v>
      </c>
      <c r="B3">
        <v>10</v>
      </c>
      <c r="E3" t="s">
        <v>70</v>
      </c>
    </row>
    <row r="4" spans="1:25" ht="15" thickBot="1" x14ac:dyDescent="0.4">
      <c r="C4" t="s">
        <v>71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80</v>
      </c>
      <c r="K4" t="s">
        <v>83</v>
      </c>
      <c r="L4" t="str">
        <f t="array" ref="L4:W4">TRANSPOSE(A5:A16)</f>
        <v>R01</v>
      </c>
      <c r="M4" t="str">
        <v>R02</v>
      </c>
      <c r="N4" t="str">
        <v>R03</v>
      </c>
      <c r="O4" t="str">
        <v>R04</v>
      </c>
      <c r="P4" t="str">
        <v>R05</v>
      </c>
      <c r="Q4" t="str">
        <v>R06</v>
      </c>
      <c r="R4" t="str">
        <v>R07</v>
      </c>
      <c r="S4" t="str">
        <v>R08</v>
      </c>
      <c r="T4" t="str">
        <v>R09</v>
      </c>
      <c r="U4" t="str">
        <v>R10</v>
      </c>
      <c r="V4" t="str">
        <v>R11</v>
      </c>
      <c r="W4" t="str">
        <v>R12</v>
      </c>
    </row>
    <row r="5" spans="1:25" x14ac:dyDescent="0.35">
      <c r="A5" t="str">
        <f t="array" ref="A5:B17">TRANSPOSE('R12-S8 MRIO'!DT2:EE3)</f>
        <v>R01</v>
      </c>
      <c r="B5" t="str">
        <v>Brunei</v>
      </c>
      <c r="C5">
        <f>0.9*E5</f>
        <v>2.3400000000000004E-2</v>
      </c>
      <c r="D5">
        <f>1.1*E5</f>
        <v>2.8600000000000004E-2</v>
      </c>
      <c r="E5" s="84">
        <v>2.6000000000000002E-2</v>
      </c>
      <c r="F5" s="84">
        <f>(1+E5)^$B$3</f>
        <v>1.2926281449123336</v>
      </c>
      <c r="G5">
        <f>(1+C5)^$B$3</f>
        <v>1.260242514021217</v>
      </c>
      <c r="H5">
        <f>(1+D5)^$B$3</f>
        <v>1.3257608798805394</v>
      </c>
      <c r="I5" s="68">
        <v>1.2926281449123336</v>
      </c>
      <c r="J5" s="85">
        <f>I5^(1/10)-1</f>
        <v>2.6000000000000023E-2</v>
      </c>
      <c r="K5" t="s">
        <v>37</v>
      </c>
      <c r="L5" s="86">
        <v>69.071011692288295</v>
      </c>
      <c r="M5" s="87">
        <v>1849.8452227572141</v>
      </c>
      <c r="N5" s="87">
        <v>13852726.871916402</v>
      </c>
      <c r="O5" s="87">
        <v>28774.273420635123</v>
      </c>
      <c r="P5" s="87">
        <v>5889501.5166392056</v>
      </c>
      <c r="Q5" s="87">
        <v>2393285.9294869672</v>
      </c>
      <c r="R5" s="87">
        <v>193891.01309837046</v>
      </c>
      <c r="S5" s="87">
        <v>11791577.388752395</v>
      </c>
      <c r="T5" s="87">
        <v>12932081.670045322</v>
      </c>
      <c r="U5" s="87">
        <v>76229.925148462731</v>
      </c>
      <c r="V5" s="87">
        <v>34590456515.108452</v>
      </c>
      <c r="W5" s="88">
        <v>38518912669.29277</v>
      </c>
      <c r="Y5" s="3">
        <f>SUM(L5:W5)</f>
        <v>73156529171.905975</v>
      </c>
    </row>
    <row r="6" spans="1:25" x14ac:dyDescent="0.35">
      <c r="A6" t="str">
        <v>R02</v>
      </c>
      <c r="B6" t="str">
        <v>Cambodia</v>
      </c>
      <c r="C6">
        <f t="shared" ref="C6:C16" si="0">0.9*E6</f>
        <v>6.4439999999999997E-2</v>
      </c>
      <c r="D6">
        <f t="shared" ref="D6:D16" si="1">1.1*E6</f>
        <v>7.8759999999999997E-2</v>
      </c>
      <c r="E6" s="84">
        <v>7.1599999999999997E-2</v>
      </c>
      <c r="F6" s="84">
        <f t="shared" ref="F6:F16" si="2">(1+E6)^$B$3</f>
        <v>1.9967654310790182</v>
      </c>
      <c r="G6">
        <f t="shared" ref="G6:G16" si="3">(1+C6)^$B$3</f>
        <v>1.8672903936662264</v>
      </c>
      <c r="H6">
        <f t="shared" ref="H6:H16" si="4">(1+D6)^$B$3</f>
        <v>2.134265018132357</v>
      </c>
      <c r="I6" s="69">
        <v>1.9967654310790182</v>
      </c>
      <c r="J6" s="85">
        <f t="shared" ref="J6:J16" si="5">I6^(1/10)-1</f>
        <v>7.1600000000000108E-2</v>
      </c>
      <c r="K6" t="s">
        <v>38</v>
      </c>
      <c r="L6" s="89">
        <v>63.067675302998325</v>
      </c>
      <c r="M6" s="90">
        <v>17.088326024939207</v>
      </c>
      <c r="N6" s="90">
        <v>6440.2179018397774</v>
      </c>
      <c r="O6" s="90">
        <v>28774.273420635123</v>
      </c>
      <c r="P6" s="90">
        <v>126909.30244483857</v>
      </c>
      <c r="Q6" s="90">
        <v>31107.137230417196</v>
      </c>
      <c r="R6" s="90">
        <v>1.872748392190996</v>
      </c>
      <c r="S6" s="90">
        <v>16991.107804626005</v>
      </c>
      <c r="T6" s="90">
        <v>6328.05896645965</v>
      </c>
      <c r="U6" s="90">
        <v>0.16746098831708359</v>
      </c>
      <c r="V6" s="90">
        <v>139523004.33026895</v>
      </c>
      <c r="W6" s="91">
        <v>1020903575.8366551</v>
      </c>
      <c r="Y6" s="3">
        <f t="shared" ref="Y6:Y8" si="6">SUM(L6:W6)</f>
        <v>1160643212.4609036</v>
      </c>
    </row>
    <row r="7" spans="1:25" x14ac:dyDescent="0.35">
      <c r="A7" t="str">
        <v>R03</v>
      </c>
      <c r="B7" t="str">
        <v>Indonesia</v>
      </c>
      <c r="C7">
        <f t="shared" si="0"/>
        <v>4.8239999999999998E-2</v>
      </c>
      <c r="D7">
        <f t="shared" si="1"/>
        <v>5.8959999999999999E-2</v>
      </c>
      <c r="E7" s="84">
        <v>5.3599999999999995E-2</v>
      </c>
      <c r="F7" s="84">
        <f t="shared" si="2"/>
        <v>1.6856120199915627</v>
      </c>
      <c r="G7">
        <f t="shared" si="3"/>
        <v>1.6017962777967212</v>
      </c>
      <c r="H7">
        <f t="shared" si="4"/>
        <v>1.7733544885252399</v>
      </c>
      <c r="I7" s="69">
        <v>1.6856120199915627</v>
      </c>
      <c r="J7" s="85">
        <f t="shared" si="5"/>
        <v>5.3600000000000092E-2</v>
      </c>
      <c r="K7" t="s">
        <v>39</v>
      </c>
      <c r="L7" s="89">
        <v>63.13722666311358</v>
      </c>
      <c r="M7" s="90">
        <v>0.90755322449773723</v>
      </c>
      <c r="N7" s="90">
        <v>12737.079428699366</v>
      </c>
      <c r="O7" s="90">
        <v>23825.966146831441</v>
      </c>
      <c r="P7" s="90">
        <v>1941517.3826746165</v>
      </c>
      <c r="Q7" s="90">
        <v>7967.8361857728396</v>
      </c>
      <c r="R7" s="90">
        <v>1034867.9168352658</v>
      </c>
      <c r="S7" s="90">
        <v>640252.10969171138</v>
      </c>
      <c r="T7" s="90">
        <v>7085.5084113720031</v>
      </c>
      <c r="U7" s="90">
        <v>6.3051664169717654</v>
      </c>
      <c r="V7" s="90">
        <v>2444560136.0664363</v>
      </c>
      <c r="W7" s="91">
        <v>19632208421.347633</v>
      </c>
      <c r="Y7" s="3">
        <f t="shared" si="6"/>
        <v>22080436881.563389</v>
      </c>
    </row>
    <row r="8" spans="1:25" ht="15" thickBot="1" x14ac:dyDescent="0.4">
      <c r="A8" t="str">
        <v>R04</v>
      </c>
      <c r="B8" t="str">
        <v>LaoPDR</v>
      </c>
      <c r="C8">
        <f t="shared" si="0"/>
        <v>5.058E-2</v>
      </c>
      <c r="D8">
        <f t="shared" si="1"/>
        <v>6.1820000000000007E-2</v>
      </c>
      <c r="E8" s="84">
        <v>5.62E-2</v>
      </c>
      <c r="F8" s="84">
        <f t="shared" si="2"/>
        <v>1.7276733395631336</v>
      </c>
      <c r="G8">
        <f t="shared" si="3"/>
        <v>1.6379147291275549</v>
      </c>
      <c r="H8">
        <f t="shared" si="4"/>
        <v>1.8218348804466473</v>
      </c>
      <c r="I8" s="69">
        <v>1.7276733395631336</v>
      </c>
      <c r="J8" s="85">
        <f t="shared" si="5"/>
        <v>5.6200000000000028E-2</v>
      </c>
      <c r="K8" t="s">
        <v>78</v>
      </c>
      <c r="L8" s="92">
        <v>11383.637299999857</v>
      </c>
      <c r="M8" s="93">
        <v>115053.6066457196</v>
      </c>
      <c r="N8" s="93">
        <v>65092063.928725041</v>
      </c>
      <c r="O8" s="93">
        <v>24807.454092636613</v>
      </c>
      <c r="P8" s="93">
        <v>39134934.737622276</v>
      </c>
      <c r="Q8" s="93">
        <v>6121440.9715454839</v>
      </c>
      <c r="R8" s="93">
        <v>11225249.251900518</v>
      </c>
      <c r="S8" s="93">
        <v>32076737.407390416</v>
      </c>
      <c r="T8" s="93">
        <v>6677181.3006831063</v>
      </c>
      <c r="U8" s="93">
        <v>439984.28801143053</v>
      </c>
      <c r="V8" s="93">
        <v>24535551654.967422</v>
      </c>
      <c r="W8" s="94">
        <v>122556535610.83438</v>
      </c>
      <c r="Y8" s="3">
        <f t="shared" si="6"/>
        <v>147253006102.38571</v>
      </c>
    </row>
    <row r="9" spans="1:25" x14ac:dyDescent="0.35">
      <c r="A9" t="str">
        <v>R05</v>
      </c>
      <c r="B9" t="str">
        <v>Malaysia</v>
      </c>
      <c r="C9">
        <f t="shared" si="0"/>
        <v>5.364E-2</v>
      </c>
      <c r="D9">
        <f t="shared" si="1"/>
        <v>6.5560000000000007E-2</v>
      </c>
      <c r="E9" s="84">
        <v>5.96E-2</v>
      </c>
      <c r="F9" s="84">
        <f t="shared" si="2"/>
        <v>1.7841012448727225</v>
      </c>
      <c r="G9">
        <f t="shared" si="3"/>
        <v>1.6862520731517225</v>
      </c>
      <c r="H9">
        <f t="shared" si="4"/>
        <v>1.8870312475305926</v>
      </c>
      <c r="I9" s="69">
        <v>1.7841012448727225</v>
      </c>
      <c r="J9" s="85">
        <f t="shared" si="5"/>
        <v>5.9600000000000097E-2</v>
      </c>
      <c r="L9">
        <f>SUM(L5:L8)</f>
        <v>11578.913213658258</v>
      </c>
      <c r="M9">
        <f t="shared" ref="M9:W9" si="7">SUM(M5:M8)</f>
        <v>116921.44774772626</v>
      </c>
      <c r="N9">
        <f t="shared" si="7"/>
        <v>78963968.097971976</v>
      </c>
      <c r="O9">
        <f t="shared" si="7"/>
        <v>106181.96708073831</v>
      </c>
      <c r="P9">
        <f t="shared" si="7"/>
        <v>47092862.939380936</v>
      </c>
      <c r="Q9">
        <f t="shared" si="7"/>
        <v>8553801.8744486421</v>
      </c>
      <c r="R9">
        <f t="shared" si="7"/>
        <v>12454010.054582547</v>
      </c>
      <c r="S9">
        <f t="shared" si="7"/>
        <v>44525558.013639152</v>
      </c>
      <c r="T9">
        <f t="shared" si="7"/>
        <v>19622676.538106259</v>
      </c>
      <c r="U9">
        <f t="shared" si="7"/>
        <v>516220.68578729854</v>
      </c>
      <c r="V9">
        <f t="shared" si="7"/>
        <v>61710091310.47258</v>
      </c>
      <c r="W9">
        <f t="shared" si="7"/>
        <v>181728560277.31143</v>
      </c>
    </row>
    <row r="10" spans="1:25" x14ac:dyDescent="0.35">
      <c r="A10" t="str">
        <v>R06</v>
      </c>
      <c r="B10" t="str">
        <v>Philippines</v>
      </c>
      <c r="C10">
        <f t="shared" si="0"/>
        <v>5.9939999999999993E-2</v>
      </c>
      <c r="D10">
        <f t="shared" si="1"/>
        <v>7.3259999999999992E-2</v>
      </c>
      <c r="E10" s="84">
        <v>6.6599999999999993E-2</v>
      </c>
      <c r="F10" s="84">
        <f t="shared" si="2"/>
        <v>1.9055300128367256</v>
      </c>
      <c r="G10">
        <f t="shared" si="3"/>
        <v>1.7898342673318708</v>
      </c>
      <c r="H10">
        <f t="shared" si="4"/>
        <v>2.0279135481992001</v>
      </c>
      <c r="I10" s="69">
        <v>1.9055300128367256</v>
      </c>
      <c r="J10" s="85">
        <f t="shared" si="5"/>
        <v>6.6599999999999993E-2</v>
      </c>
    </row>
    <row r="11" spans="1:25" x14ac:dyDescent="0.35">
      <c r="A11" t="str">
        <v>R07</v>
      </c>
      <c r="B11" t="str">
        <v>Singapore</v>
      </c>
      <c r="C11">
        <f t="shared" si="0"/>
        <v>2.7359999999999999E-2</v>
      </c>
      <c r="D11">
        <f t="shared" si="1"/>
        <v>3.3440000000000004E-2</v>
      </c>
      <c r="E11" s="84">
        <v>3.04E-2</v>
      </c>
      <c r="F11" s="84">
        <f t="shared" si="2"/>
        <v>1.3491446022758784</v>
      </c>
      <c r="G11">
        <f t="shared" si="3"/>
        <v>1.30986496354441</v>
      </c>
      <c r="H11">
        <f t="shared" si="4"/>
        <v>1.389481190215474</v>
      </c>
      <c r="I11" s="69">
        <v>1.3491446022758784</v>
      </c>
      <c r="J11" s="85">
        <f t="shared" si="5"/>
        <v>3.0399999999999983E-2</v>
      </c>
      <c r="L11" t="s">
        <v>79</v>
      </c>
    </row>
    <row r="12" spans="1:25" x14ac:dyDescent="0.35">
      <c r="A12" t="str">
        <v>R08</v>
      </c>
      <c r="B12" t="str">
        <v>Thailand</v>
      </c>
      <c r="C12">
        <f t="shared" si="0"/>
        <v>3.7260000000000001E-2</v>
      </c>
      <c r="D12">
        <f t="shared" si="1"/>
        <v>4.5540000000000004E-2</v>
      </c>
      <c r="E12" s="84">
        <v>4.1399999999999999E-2</v>
      </c>
      <c r="F12" s="84">
        <f t="shared" si="2"/>
        <v>1.5002917924149375</v>
      </c>
      <c r="G12">
        <f t="shared" si="3"/>
        <v>1.4417046679166423</v>
      </c>
      <c r="H12">
        <f t="shared" si="4"/>
        <v>1.5610130220330529</v>
      </c>
      <c r="I12" s="69">
        <v>1.5002917924149375</v>
      </c>
      <c r="J12" s="85">
        <f t="shared" si="5"/>
        <v>4.1400000000000103E-2</v>
      </c>
      <c r="L12">
        <v>12454010.054582546</v>
      </c>
    </row>
    <row r="13" spans="1:25" x14ac:dyDescent="0.35">
      <c r="A13" t="str">
        <v>R09</v>
      </c>
      <c r="B13" t="str">
        <v>Vietnam</v>
      </c>
      <c r="C13">
        <f t="shared" si="0"/>
        <v>6.2640000000000015E-2</v>
      </c>
      <c r="D13">
        <f t="shared" si="1"/>
        <v>7.6560000000000017E-2</v>
      </c>
      <c r="E13" s="84">
        <v>6.9600000000000009E-2</v>
      </c>
      <c r="F13" s="84">
        <f t="shared" si="2"/>
        <v>1.9598098790560439</v>
      </c>
      <c r="G13">
        <f t="shared" si="3"/>
        <v>1.8359531573026486</v>
      </c>
      <c r="H13">
        <f t="shared" si="4"/>
        <v>2.0911365552586574</v>
      </c>
      <c r="I13" s="69">
        <v>1.9598098790560439</v>
      </c>
      <c r="J13" s="85">
        <f t="shared" si="5"/>
        <v>6.9600000000000106E-2</v>
      </c>
    </row>
    <row r="14" spans="1:25" x14ac:dyDescent="0.35">
      <c r="A14" t="str">
        <v>R10</v>
      </c>
      <c r="B14" t="str">
        <v>RoSEA</v>
      </c>
      <c r="C14">
        <f t="shared" si="0"/>
        <v>3.6539999999999996E-2</v>
      </c>
      <c r="D14">
        <f t="shared" si="1"/>
        <v>4.4659999999999998E-2</v>
      </c>
      <c r="E14" s="84">
        <v>4.0599999999999997E-2</v>
      </c>
      <c r="F14" s="84">
        <f t="shared" si="2"/>
        <v>1.4888063607549011</v>
      </c>
      <c r="G14">
        <f t="shared" si="3"/>
        <v>1.4317284714138161</v>
      </c>
      <c r="H14">
        <f t="shared" si="4"/>
        <v>1.5479240896080515</v>
      </c>
      <c r="I14" s="69">
        <v>1.4888063607549011</v>
      </c>
      <c r="J14" s="85">
        <f t="shared" si="5"/>
        <v>4.0599999999999969E-2</v>
      </c>
    </row>
    <row r="15" spans="1:25" x14ac:dyDescent="0.35">
      <c r="A15" t="str">
        <v>R11</v>
      </c>
      <c r="B15" t="str">
        <v>EastAsia</v>
      </c>
      <c r="C15">
        <f t="shared" si="0"/>
        <v>4.6080000000000003E-2</v>
      </c>
      <c r="D15">
        <f t="shared" si="1"/>
        <v>5.6320000000000009E-2</v>
      </c>
      <c r="E15" s="84">
        <v>5.1200000000000002E-2</v>
      </c>
      <c r="F15" s="84">
        <f t="shared" si="2"/>
        <v>1.6476065968426372</v>
      </c>
      <c r="G15">
        <f t="shared" si="3"/>
        <v>1.5690940985541344</v>
      </c>
      <c r="H15">
        <f t="shared" si="4"/>
        <v>1.729637236827964</v>
      </c>
      <c r="I15" s="69">
        <v>1.6476065968426372</v>
      </c>
      <c r="J15" s="85">
        <f t="shared" si="5"/>
        <v>5.1199999999999912E-2</v>
      </c>
    </row>
    <row r="16" spans="1:25" ht="15" thickBot="1" x14ac:dyDescent="0.4">
      <c r="A16" t="str">
        <v>R12</v>
      </c>
      <c r="B16" t="str">
        <v>RestofWorld</v>
      </c>
      <c r="C16">
        <f t="shared" si="0"/>
        <v>3.6540000000000003E-2</v>
      </c>
      <c r="D16">
        <f t="shared" si="1"/>
        <v>4.4660000000000005E-2</v>
      </c>
      <c r="E16" s="84">
        <v>4.0600000000000004E-2</v>
      </c>
      <c r="F16" s="84">
        <f t="shared" si="2"/>
        <v>1.4888063607549011</v>
      </c>
      <c r="G16">
        <f t="shared" si="3"/>
        <v>1.4317284714138161</v>
      </c>
      <c r="H16">
        <f t="shared" si="4"/>
        <v>1.5479240896080515</v>
      </c>
      <c r="I16" s="70">
        <v>1.4888063607549011</v>
      </c>
      <c r="J16" s="85">
        <f t="shared" si="5"/>
        <v>4.0599999999999969E-2</v>
      </c>
    </row>
    <row r="17" spans="1:29" ht="15" thickBot="1" x14ac:dyDescent="0.4">
      <c r="A17" t="e">
        <v>#N/A</v>
      </c>
      <c r="B17" t="e">
        <v>#N/A</v>
      </c>
      <c r="J17" s="85"/>
      <c r="K17" t="s">
        <v>82</v>
      </c>
      <c r="L17" t="str">
        <f t="array" ref="L17:S17">TRANSPOSE('R12-S8 MRIO'!B4:B11)</f>
        <v>S01</v>
      </c>
      <c r="M17" t="str">
        <v>S02</v>
      </c>
      <c r="N17" t="str">
        <v>S03</v>
      </c>
      <c r="O17" t="str">
        <v>S04</v>
      </c>
      <c r="P17" t="str">
        <v>S05</v>
      </c>
      <c r="Q17" t="str">
        <v>S06</v>
      </c>
      <c r="R17" t="str">
        <v>S07</v>
      </c>
      <c r="S17" t="str">
        <v>S08</v>
      </c>
      <c r="U17" t="s">
        <v>42</v>
      </c>
      <c r="V17" t="s">
        <v>87</v>
      </c>
      <c r="W17" t="s">
        <v>43</v>
      </c>
      <c r="X17" t="s">
        <v>88</v>
      </c>
      <c r="Y17" t="s">
        <v>89</v>
      </c>
      <c r="Z17" t="s">
        <v>90</v>
      </c>
      <c r="AA17" t="s">
        <v>47</v>
      </c>
      <c r="AB17" t="s">
        <v>91</v>
      </c>
    </row>
    <row r="18" spans="1:29" x14ac:dyDescent="0.35">
      <c r="K18" t="s">
        <v>5</v>
      </c>
      <c r="L18" s="59">
        <v>1.3257608798805394</v>
      </c>
      <c r="M18" s="60">
        <v>1.260242514021217</v>
      </c>
      <c r="N18" s="60">
        <v>1.3257608798805394</v>
      </c>
      <c r="O18" s="60">
        <v>1.260242514021217</v>
      </c>
      <c r="P18" s="60">
        <v>1.260242514021217</v>
      </c>
      <c r="Q18" s="60">
        <v>1.260242514021217</v>
      </c>
      <c r="R18" s="60">
        <v>1.2973144240564414</v>
      </c>
      <c r="S18" s="61">
        <v>1.260242514021217</v>
      </c>
      <c r="T18" t="s">
        <v>25</v>
      </c>
      <c r="U18" s="72">
        <f>L18^(1/10)-1</f>
        <v>2.8599999999999959E-2</v>
      </c>
      <c r="V18" s="73">
        <f t="shared" ref="V18:AB18" si="8">M18^(1/10)-1</f>
        <v>2.3400000000000087E-2</v>
      </c>
      <c r="W18" s="73">
        <f t="shared" si="8"/>
        <v>2.8599999999999959E-2</v>
      </c>
      <c r="X18" s="73">
        <f t="shared" si="8"/>
        <v>2.3400000000000087E-2</v>
      </c>
      <c r="Y18" s="73">
        <f t="shared" si="8"/>
        <v>2.3400000000000087E-2</v>
      </c>
      <c r="Z18" s="73">
        <f t="shared" si="8"/>
        <v>2.3400000000000087E-2</v>
      </c>
      <c r="AA18" s="73">
        <f t="shared" si="8"/>
        <v>2.6371359411758055E-2</v>
      </c>
      <c r="AB18" s="74">
        <f t="shared" si="8"/>
        <v>2.3400000000000087E-2</v>
      </c>
      <c r="AC18" s="71">
        <f>J5</f>
        <v>2.6000000000000023E-2</v>
      </c>
    </row>
    <row r="19" spans="1:29" ht="15" thickBot="1" x14ac:dyDescent="0.4">
      <c r="B19" t="s">
        <v>81</v>
      </c>
      <c r="C19" t="s">
        <v>85</v>
      </c>
      <c r="D19" t="s">
        <v>84</v>
      </c>
      <c r="K19" t="s">
        <v>6</v>
      </c>
      <c r="L19" s="62">
        <v>2.134265018132357</v>
      </c>
      <c r="M19" s="63">
        <v>1.8672903936662264</v>
      </c>
      <c r="N19" s="63">
        <v>2.134265018132357</v>
      </c>
      <c r="O19" s="63">
        <v>1.8672903936662266</v>
      </c>
      <c r="P19" s="63">
        <v>2.134265018132357</v>
      </c>
      <c r="Q19" s="63">
        <v>1.8672903936662264</v>
      </c>
      <c r="R19" s="63">
        <v>1.9253204780895983</v>
      </c>
      <c r="S19" s="64">
        <v>2.134265018132357</v>
      </c>
      <c r="T19" t="s">
        <v>92</v>
      </c>
      <c r="U19" s="75">
        <f t="shared" ref="U19:U29" si="9">L19^(1/10)-1</f>
        <v>7.8759999999999941E-2</v>
      </c>
      <c r="V19" s="76">
        <f t="shared" ref="V19:V29" si="10">M19^(1/10)-1</f>
        <v>6.4440000000000053E-2</v>
      </c>
      <c r="W19" s="76">
        <f t="shared" ref="W19:W29" si="11">N19^(1/10)-1</f>
        <v>7.8759999999999941E-2</v>
      </c>
      <c r="X19" s="76">
        <f t="shared" ref="X19:X29" si="12">O19^(1/10)-1</f>
        <v>6.4440000000000053E-2</v>
      </c>
      <c r="Y19" s="76">
        <f t="shared" ref="Y19:Y29" si="13">P19^(1/10)-1</f>
        <v>7.8759999999999941E-2</v>
      </c>
      <c r="Z19" s="76">
        <f t="shared" ref="Z19:Z29" si="14">Q19^(1/10)-1</f>
        <v>6.4440000000000053E-2</v>
      </c>
      <c r="AA19" s="76">
        <f t="shared" ref="AA19:AA29" si="15">R19^(1/10)-1</f>
        <v>6.7702606684510558E-2</v>
      </c>
      <c r="AB19" s="77">
        <f t="shared" ref="AB19:AB29" si="16">S19^(1/10)-1</f>
        <v>7.8759999999999941E-2</v>
      </c>
      <c r="AC19" s="71">
        <f t="shared" ref="AC19:AC29" si="17">J6</f>
        <v>7.1600000000000108E-2</v>
      </c>
    </row>
    <row r="20" spans="1:29" x14ac:dyDescent="0.35">
      <c r="A20" t="s">
        <v>5</v>
      </c>
      <c r="B20" s="81">
        <v>61771.908155500918</v>
      </c>
      <c r="C20" s="5">
        <f t="array" ref="C20:C31">TRANSPOSE(L9:W9)</f>
        <v>11578.913213658258</v>
      </c>
      <c r="D20">
        <f>C20/B20</f>
        <v>0.18744626092025832</v>
      </c>
      <c r="E20">
        <v>2.6</v>
      </c>
      <c r="F20">
        <f>E20/100</f>
        <v>2.6000000000000002E-2</v>
      </c>
      <c r="K20" t="s">
        <v>7</v>
      </c>
      <c r="L20" s="62">
        <v>1.7733544885252397</v>
      </c>
      <c r="M20" s="63">
        <v>1.7733544885252401</v>
      </c>
      <c r="N20" s="63">
        <v>1.7733544885252397</v>
      </c>
      <c r="O20" s="63">
        <v>1.6017962777967212</v>
      </c>
      <c r="P20" s="63">
        <v>1.6017962777967212</v>
      </c>
      <c r="Q20" s="63">
        <v>1.6017962777967212</v>
      </c>
      <c r="R20" s="63">
        <v>1.7052576140358713</v>
      </c>
      <c r="S20" s="64">
        <v>1.601796277796721</v>
      </c>
      <c r="T20" t="s">
        <v>27</v>
      </c>
      <c r="U20" s="75">
        <f t="shared" si="9"/>
        <v>5.8959999999999901E-2</v>
      </c>
      <c r="V20" s="76">
        <f t="shared" si="10"/>
        <v>5.8959999999999901E-2</v>
      </c>
      <c r="W20" s="76">
        <f t="shared" si="11"/>
        <v>5.8959999999999901E-2</v>
      </c>
      <c r="X20" s="76">
        <f t="shared" si="12"/>
        <v>4.8240000000000061E-2</v>
      </c>
      <c r="Y20" s="76">
        <f t="shared" si="13"/>
        <v>4.8240000000000061E-2</v>
      </c>
      <c r="Z20" s="76">
        <f t="shared" si="14"/>
        <v>4.8240000000000061E-2</v>
      </c>
      <c r="AA20" s="76">
        <f t="shared" si="15"/>
        <v>5.482156430145646E-2</v>
      </c>
      <c r="AB20" s="77">
        <f t="shared" si="16"/>
        <v>4.8240000000000061E-2</v>
      </c>
      <c r="AC20" s="71">
        <f t="shared" si="17"/>
        <v>5.3600000000000092E-2</v>
      </c>
    </row>
    <row r="21" spans="1:29" x14ac:dyDescent="0.35">
      <c r="A21" t="s">
        <v>6</v>
      </c>
      <c r="B21" s="82">
        <v>95076.818522137808</v>
      </c>
      <c r="C21" s="5">
        <v>116921.44774772626</v>
      </c>
      <c r="D21">
        <f t="shared" ref="D21:D31" si="18">C21/B21</f>
        <v>1.2297576797913374</v>
      </c>
      <c r="E21">
        <v>7.1599999999999993</v>
      </c>
      <c r="F21">
        <f t="shared" ref="F21:F31" si="19">E21/100</f>
        <v>7.1599999999999997E-2</v>
      </c>
      <c r="K21" t="s">
        <v>8</v>
      </c>
      <c r="L21" s="62">
        <v>1.6379147291275551</v>
      </c>
      <c r="M21" s="63">
        <v>1.6379147291275549</v>
      </c>
      <c r="N21" s="63">
        <v>1.6379147291275549</v>
      </c>
      <c r="O21" s="63">
        <v>1.6379147291275551</v>
      </c>
      <c r="P21" s="63">
        <v>1.6379147291275546</v>
      </c>
      <c r="Q21" s="63">
        <v>1.6379147291275546</v>
      </c>
      <c r="R21" s="63">
        <v>1.7323914773301612</v>
      </c>
      <c r="S21" s="64">
        <v>1.6379147291275551</v>
      </c>
      <c r="T21" t="s">
        <v>93</v>
      </c>
      <c r="U21" s="75">
        <f t="shared" si="9"/>
        <v>5.0580000000000069E-2</v>
      </c>
      <c r="V21" s="76">
        <f t="shared" si="10"/>
        <v>5.0580000000000069E-2</v>
      </c>
      <c r="W21" s="76">
        <f t="shared" si="11"/>
        <v>5.0580000000000069E-2</v>
      </c>
      <c r="X21" s="76">
        <f t="shared" si="12"/>
        <v>5.0580000000000069E-2</v>
      </c>
      <c r="Y21" s="76">
        <f t="shared" si="13"/>
        <v>5.0580000000000069E-2</v>
      </c>
      <c r="Z21" s="76">
        <f t="shared" si="14"/>
        <v>5.0580000000000069E-2</v>
      </c>
      <c r="AA21" s="76">
        <f t="shared" si="15"/>
        <v>5.6488085920120001E-2</v>
      </c>
      <c r="AB21" s="77">
        <f t="shared" si="16"/>
        <v>5.0580000000000069E-2</v>
      </c>
      <c r="AC21" s="71">
        <f t="shared" si="17"/>
        <v>5.6200000000000028E-2</v>
      </c>
    </row>
    <row r="22" spans="1:29" x14ac:dyDescent="0.35">
      <c r="A22" t="s">
        <v>7</v>
      </c>
      <c r="B22" s="82">
        <v>1724085.3949747658</v>
      </c>
      <c r="C22" s="5">
        <v>78963968.097971976</v>
      </c>
      <c r="D22">
        <f t="shared" si="18"/>
        <v>45.800497079860541</v>
      </c>
      <c r="E22">
        <v>5.3599999999999994</v>
      </c>
      <c r="F22">
        <f t="shared" si="19"/>
        <v>5.3599999999999995E-2</v>
      </c>
      <c r="K22" t="s">
        <v>9</v>
      </c>
      <c r="L22" s="62">
        <v>1.8870312475305926</v>
      </c>
      <c r="M22" s="63">
        <v>1.8870312475305926</v>
      </c>
      <c r="N22" s="63">
        <v>1.6862520731517225</v>
      </c>
      <c r="O22" s="63">
        <v>1.6862520731517225</v>
      </c>
      <c r="P22" s="63">
        <v>1.6862520731517223</v>
      </c>
      <c r="Q22" s="63">
        <v>1.6862520731517225</v>
      </c>
      <c r="R22" s="63">
        <v>1.7979634946183705</v>
      </c>
      <c r="S22" s="64">
        <v>1.6862520731517225</v>
      </c>
      <c r="T22" t="s">
        <v>29</v>
      </c>
      <c r="U22" s="75">
        <f t="shared" si="9"/>
        <v>6.5560000000000063E-2</v>
      </c>
      <c r="V22" s="76">
        <f t="shared" si="10"/>
        <v>6.5560000000000063E-2</v>
      </c>
      <c r="W22" s="76">
        <f t="shared" si="11"/>
        <v>5.363999999999991E-2</v>
      </c>
      <c r="X22" s="76">
        <f t="shared" si="12"/>
        <v>5.363999999999991E-2</v>
      </c>
      <c r="Y22" s="76">
        <f t="shared" si="13"/>
        <v>5.363999999999991E-2</v>
      </c>
      <c r="Z22" s="76">
        <f t="shared" si="14"/>
        <v>5.363999999999991E-2</v>
      </c>
      <c r="AA22" s="76">
        <f t="shared" si="15"/>
        <v>6.0420431792015394E-2</v>
      </c>
      <c r="AB22" s="77">
        <f t="shared" si="16"/>
        <v>5.363999999999991E-2</v>
      </c>
      <c r="AC22" s="71">
        <f t="shared" si="17"/>
        <v>5.9600000000000097E-2</v>
      </c>
    </row>
    <row r="23" spans="1:29" x14ac:dyDescent="0.35">
      <c r="A23" t="s">
        <v>8</v>
      </c>
      <c r="B23" s="82">
        <v>852116.45303492295</v>
      </c>
      <c r="C23" s="5">
        <v>106181.96708073831</v>
      </c>
      <c r="D23">
        <f t="shared" si="18"/>
        <v>0.12460969002834942</v>
      </c>
      <c r="E23">
        <v>5.62</v>
      </c>
      <c r="F23">
        <f t="shared" si="19"/>
        <v>5.62E-2</v>
      </c>
      <c r="K23" t="s">
        <v>10</v>
      </c>
      <c r="L23" s="62">
        <v>2.0279135481992001</v>
      </c>
      <c r="M23" s="63">
        <v>2.0279135481992001</v>
      </c>
      <c r="N23" s="63">
        <v>2.0279135481992001</v>
      </c>
      <c r="O23" s="63">
        <v>1.7898342673318708</v>
      </c>
      <c r="P23" s="63">
        <v>1.7898342673318706</v>
      </c>
      <c r="Q23" s="63">
        <v>1.7898342673318708</v>
      </c>
      <c r="R23" s="63">
        <v>1.8097429644672196</v>
      </c>
      <c r="S23" s="64">
        <v>2.0279135481992001</v>
      </c>
      <c r="T23" t="s">
        <v>94</v>
      </c>
      <c r="U23" s="75">
        <f t="shared" si="9"/>
        <v>7.3259999999999881E-2</v>
      </c>
      <c r="V23" s="76">
        <f t="shared" si="10"/>
        <v>7.3259999999999881E-2</v>
      </c>
      <c r="W23" s="76">
        <f t="shared" si="11"/>
        <v>7.3259999999999881E-2</v>
      </c>
      <c r="X23" s="76">
        <f t="shared" si="12"/>
        <v>5.9940000000000104E-2</v>
      </c>
      <c r="Y23" s="76">
        <f t="shared" si="13"/>
        <v>5.9940000000000104E-2</v>
      </c>
      <c r="Z23" s="76">
        <f t="shared" si="14"/>
        <v>5.9940000000000104E-2</v>
      </c>
      <c r="AA23" s="76">
        <f t="shared" si="15"/>
        <v>6.11131330653234E-2</v>
      </c>
      <c r="AB23" s="77">
        <f t="shared" si="16"/>
        <v>7.3259999999999881E-2</v>
      </c>
      <c r="AC23" s="71">
        <f t="shared" si="17"/>
        <v>6.6599999999999993E-2</v>
      </c>
    </row>
    <row r="24" spans="1:29" x14ac:dyDescent="0.35">
      <c r="A24" t="s">
        <v>9</v>
      </c>
      <c r="B24" s="82">
        <v>4082881.6032476514</v>
      </c>
      <c r="C24" s="5">
        <v>47092862.939380936</v>
      </c>
      <c r="D24">
        <f t="shared" si="18"/>
        <v>11.53422203130304</v>
      </c>
      <c r="E24">
        <v>5.96</v>
      </c>
      <c r="F24">
        <f t="shared" si="19"/>
        <v>5.96E-2</v>
      </c>
      <c r="K24" t="s">
        <v>11</v>
      </c>
      <c r="L24" s="62">
        <v>1.3894811902154742</v>
      </c>
      <c r="M24" s="63">
        <v>1.30986496354441</v>
      </c>
      <c r="N24" s="63">
        <v>1.389481190215474</v>
      </c>
      <c r="O24" s="63">
        <v>1.30986496354441</v>
      </c>
      <c r="P24" s="63">
        <v>1.30986496354441</v>
      </c>
      <c r="Q24" s="63">
        <v>1.30986496354441</v>
      </c>
      <c r="R24" s="63">
        <v>1.3836700312381451</v>
      </c>
      <c r="S24" s="64">
        <v>1.30986496354441</v>
      </c>
      <c r="T24" t="s">
        <v>31</v>
      </c>
      <c r="U24" s="75">
        <f t="shared" si="9"/>
        <v>3.3439999999999914E-2</v>
      </c>
      <c r="V24" s="76">
        <f t="shared" si="10"/>
        <v>2.7360000000000051E-2</v>
      </c>
      <c r="W24" s="76">
        <f t="shared" si="11"/>
        <v>3.3439999999999914E-2</v>
      </c>
      <c r="X24" s="76">
        <f t="shared" si="12"/>
        <v>2.7360000000000051E-2</v>
      </c>
      <c r="Y24" s="76">
        <f t="shared" si="13"/>
        <v>2.7360000000000051E-2</v>
      </c>
      <c r="Z24" s="76">
        <f t="shared" si="14"/>
        <v>2.7360000000000051E-2</v>
      </c>
      <c r="AA24" s="76">
        <f t="shared" si="15"/>
        <v>3.3006973874639023E-2</v>
      </c>
      <c r="AB24" s="77">
        <f t="shared" si="16"/>
        <v>2.7360000000000051E-2</v>
      </c>
      <c r="AC24" s="71">
        <f t="shared" si="17"/>
        <v>3.0399999999999983E-2</v>
      </c>
    </row>
    <row r="25" spans="1:29" x14ac:dyDescent="0.35">
      <c r="A25" t="s">
        <v>10</v>
      </c>
      <c r="B25" s="82">
        <v>1072587.6598533292</v>
      </c>
      <c r="C25" s="5">
        <v>8553801.8744486421</v>
      </c>
      <c r="D25">
        <f t="shared" si="18"/>
        <v>7.9749210200855103</v>
      </c>
      <c r="E25">
        <v>6.6599999999999993</v>
      </c>
      <c r="F25">
        <f t="shared" si="19"/>
        <v>6.6599999999999993E-2</v>
      </c>
      <c r="K25" t="s">
        <v>12</v>
      </c>
      <c r="L25" s="62">
        <v>1.5610130220330529</v>
      </c>
      <c r="M25" s="63">
        <v>1.5610130220330527</v>
      </c>
      <c r="N25" s="63">
        <v>1.5610130220330529</v>
      </c>
      <c r="O25" s="63">
        <v>1.4417046679166425</v>
      </c>
      <c r="P25" s="63">
        <v>1.4417046679166423</v>
      </c>
      <c r="Q25" s="63">
        <v>1.4417046679166423</v>
      </c>
      <c r="R25" s="63">
        <v>1.5461263728983434</v>
      </c>
      <c r="S25" s="64">
        <v>1.5610130220330529</v>
      </c>
      <c r="T25" t="s">
        <v>32</v>
      </c>
      <c r="U25" s="75">
        <f t="shared" si="9"/>
        <v>4.5539999999999914E-2</v>
      </c>
      <c r="V25" s="76">
        <f t="shared" si="10"/>
        <v>4.5539999999999914E-2</v>
      </c>
      <c r="W25" s="76">
        <f t="shared" si="11"/>
        <v>4.5539999999999914E-2</v>
      </c>
      <c r="X25" s="76">
        <f t="shared" si="12"/>
        <v>3.7260000000000071E-2</v>
      </c>
      <c r="Y25" s="76">
        <f t="shared" si="13"/>
        <v>3.7260000000000071E-2</v>
      </c>
      <c r="Z25" s="76">
        <f t="shared" si="14"/>
        <v>3.7260000000000071E-2</v>
      </c>
      <c r="AA25" s="76">
        <f t="shared" si="15"/>
        <v>4.4538612591498383E-2</v>
      </c>
      <c r="AB25" s="77">
        <f t="shared" si="16"/>
        <v>4.5539999999999914E-2</v>
      </c>
      <c r="AC25" s="71">
        <f t="shared" si="17"/>
        <v>4.1400000000000103E-2</v>
      </c>
    </row>
    <row r="26" spans="1:29" x14ac:dyDescent="0.35">
      <c r="A26" t="s">
        <v>11</v>
      </c>
      <c r="B26" s="82">
        <v>743902.02639214031</v>
      </c>
      <c r="C26" s="5">
        <v>12454010.054582547</v>
      </c>
      <c r="D26">
        <f t="shared" si="18"/>
        <v>16.74146542520311</v>
      </c>
      <c r="E26">
        <v>3.04</v>
      </c>
      <c r="F26">
        <f t="shared" si="19"/>
        <v>3.04E-2</v>
      </c>
      <c r="K26" t="s">
        <v>13</v>
      </c>
      <c r="L26" s="62">
        <v>2.0911365552586574</v>
      </c>
      <c r="M26" s="63">
        <v>2.0911365552586574</v>
      </c>
      <c r="N26" s="63">
        <v>2.0911365552586574</v>
      </c>
      <c r="O26" s="63">
        <v>1.8359531573026486</v>
      </c>
      <c r="P26" s="63">
        <v>2.0346582129895037</v>
      </c>
      <c r="Q26" s="63">
        <v>1.8359531573026489</v>
      </c>
      <c r="R26" s="63">
        <v>1.8359531573026486</v>
      </c>
      <c r="S26" s="64">
        <v>2.0911365552586574</v>
      </c>
      <c r="T26" t="s">
        <v>33</v>
      </c>
      <c r="U26" s="75">
        <f t="shared" si="9"/>
        <v>7.6559999999999961E-2</v>
      </c>
      <c r="V26" s="76">
        <f t="shared" si="10"/>
        <v>7.6559999999999961E-2</v>
      </c>
      <c r="W26" s="76">
        <f t="shared" si="11"/>
        <v>7.6559999999999961E-2</v>
      </c>
      <c r="X26" s="76">
        <f t="shared" si="12"/>
        <v>6.2640000000000029E-2</v>
      </c>
      <c r="Y26" s="76">
        <f t="shared" si="13"/>
        <v>7.3616423857761903E-2</v>
      </c>
      <c r="Z26" s="76">
        <f t="shared" si="14"/>
        <v>6.2640000000000029E-2</v>
      </c>
      <c r="AA26" s="76">
        <f t="shared" si="15"/>
        <v>6.2640000000000029E-2</v>
      </c>
      <c r="AB26" s="77">
        <f t="shared" si="16"/>
        <v>7.6559999999999961E-2</v>
      </c>
      <c r="AC26" s="71">
        <f t="shared" si="17"/>
        <v>6.9600000000000106E-2</v>
      </c>
    </row>
    <row r="27" spans="1:29" x14ac:dyDescent="0.35">
      <c r="A27" t="s">
        <v>12</v>
      </c>
      <c r="B27" s="82">
        <v>900495.53240970231</v>
      </c>
      <c r="C27" s="5">
        <v>44525558.013639152</v>
      </c>
      <c r="D27">
        <f t="shared" si="18"/>
        <v>49.445617897170386</v>
      </c>
      <c r="E27">
        <v>4.1399999999999997</v>
      </c>
      <c r="F27">
        <f t="shared" si="19"/>
        <v>4.1399999999999999E-2</v>
      </c>
      <c r="K27" t="s">
        <v>14</v>
      </c>
      <c r="L27" s="62">
        <v>1.5479240896080515</v>
      </c>
      <c r="M27" s="63">
        <v>1.4317284714138161</v>
      </c>
      <c r="N27" s="63">
        <v>1.5479240896080515</v>
      </c>
      <c r="O27" s="63">
        <v>1.5479240896080515</v>
      </c>
      <c r="P27" s="63">
        <v>1.4317284714138161</v>
      </c>
      <c r="Q27" s="63">
        <v>1.4317284714138161</v>
      </c>
      <c r="R27" s="63">
        <v>1.4808862243692698</v>
      </c>
      <c r="S27" s="64">
        <v>1.4317284714138161</v>
      </c>
      <c r="T27" t="s">
        <v>34</v>
      </c>
      <c r="U27" s="75">
        <f t="shared" si="9"/>
        <v>4.4659999999999922E-2</v>
      </c>
      <c r="V27" s="76">
        <f t="shared" si="10"/>
        <v>3.6540000000000017E-2</v>
      </c>
      <c r="W27" s="76">
        <f t="shared" si="11"/>
        <v>4.4659999999999922E-2</v>
      </c>
      <c r="X27" s="76">
        <f t="shared" si="12"/>
        <v>4.4659999999999922E-2</v>
      </c>
      <c r="Y27" s="76">
        <f t="shared" si="13"/>
        <v>3.6540000000000017E-2</v>
      </c>
      <c r="Z27" s="76">
        <f t="shared" si="14"/>
        <v>3.6540000000000017E-2</v>
      </c>
      <c r="AA27" s="76">
        <f t="shared" si="15"/>
        <v>4.0045093015030231E-2</v>
      </c>
      <c r="AB27" s="77">
        <f t="shared" si="16"/>
        <v>3.6540000000000017E-2</v>
      </c>
      <c r="AC27" s="71">
        <f t="shared" si="17"/>
        <v>4.0599999999999969E-2</v>
      </c>
    </row>
    <row r="28" spans="1:29" x14ac:dyDescent="0.35">
      <c r="A28" t="s">
        <v>13</v>
      </c>
      <c r="B28" s="82">
        <v>725396.91703356022</v>
      </c>
      <c r="C28" s="5">
        <v>19622676.538106259</v>
      </c>
      <c r="D28">
        <f t="shared" si="18"/>
        <v>27.050951110119513</v>
      </c>
      <c r="E28">
        <v>6.9600000000000009</v>
      </c>
      <c r="F28">
        <f t="shared" si="19"/>
        <v>6.9600000000000009E-2</v>
      </c>
      <c r="K28" t="s">
        <v>15</v>
      </c>
      <c r="L28" s="62">
        <v>1.729637236827964</v>
      </c>
      <c r="M28" s="63">
        <v>1.7296372368279638</v>
      </c>
      <c r="N28" s="63">
        <v>1.7296372368279638</v>
      </c>
      <c r="O28" s="63">
        <v>1.5690940985541344</v>
      </c>
      <c r="P28" s="63">
        <v>1.5690940985541346</v>
      </c>
      <c r="Q28" s="63">
        <v>1.5690940985541344</v>
      </c>
      <c r="R28" s="63">
        <v>1.6679168035889351</v>
      </c>
      <c r="S28" s="64">
        <v>1.729637236827964</v>
      </c>
      <c r="T28" t="s">
        <v>95</v>
      </c>
      <c r="U28" s="75">
        <f t="shared" si="9"/>
        <v>5.6319999999999926E-2</v>
      </c>
      <c r="V28" s="76">
        <f t="shared" si="10"/>
        <v>5.6319999999999926E-2</v>
      </c>
      <c r="W28" s="76">
        <f t="shared" si="11"/>
        <v>5.6319999999999926E-2</v>
      </c>
      <c r="X28" s="76">
        <f t="shared" si="12"/>
        <v>4.6079999999999899E-2</v>
      </c>
      <c r="Y28" s="76">
        <f t="shared" si="13"/>
        <v>4.6079999999999899E-2</v>
      </c>
      <c r="Z28" s="76">
        <f t="shared" si="14"/>
        <v>4.6079999999999899E-2</v>
      </c>
      <c r="AA28" s="76">
        <f t="shared" si="15"/>
        <v>5.2488691895953732E-2</v>
      </c>
      <c r="AB28" s="77">
        <f t="shared" si="16"/>
        <v>5.6319999999999926E-2</v>
      </c>
      <c r="AC28" s="71">
        <f t="shared" si="17"/>
        <v>5.1199999999999912E-2</v>
      </c>
    </row>
    <row r="29" spans="1:29" ht="15" thickBot="1" x14ac:dyDescent="0.4">
      <c r="A29" t="s">
        <v>14</v>
      </c>
      <c r="B29" s="82">
        <v>123205.57246290466</v>
      </c>
      <c r="C29" s="5">
        <v>516220.68578729854</v>
      </c>
      <c r="D29">
        <f t="shared" si="18"/>
        <v>4.1899134549512747</v>
      </c>
      <c r="E29">
        <v>4.0599999999999996</v>
      </c>
      <c r="F29">
        <f t="shared" si="19"/>
        <v>4.0599999999999997E-2</v>
      </c>
      <c r="K29" t="s">
        <v>16</v>
      </c>
      <c r="L29" s="65">
        <v>1.5479240896080515</v>
      </c>
      <c r="M29" s="66">
        <v>1.5479240896080513</v>
      </c>
      <c r="N29" s="66">
        <v>1.5479240896080515</v>
      </c>
      <c r="O29" s="66">
        <v>1.4317284714138159</v>
      </c>
      <c r="P29" s="66">
        <v>1.4317284714138163</v>
      </c>
      <c r="Q29" s="66">
        <v>1.4317284714138161</v>
      </c>
      <c r="R29" s="66">
        <v>1.5066276711602069</v>
      </c>
      <c r="S29" s="67">
        <v>1.4317284714138161</v>
      </c>
      <c r="T29" t="s">
        <v>96</v>
      </c>
      <c r="U29" s="78">
        <f t="shared" si="9"/>
        <v>4.4659999999999922E-2</v>
      </c>
      <c r="V29" s="79">
        <f t="shared" si="10"/>
        <v>4.4659999999999922E-2</v>
      </c>
      <c r="W29" s="79">
        <f t="shared" si="11"/>
        <v>4.4659999999999922E-2</v>
      </c>
      <c r="X29" s="79">
        <f t="shared" si="12"/>
        <v>3.6540000000000017E-2</v>
      </c>
      <c r="Y29" s="79">
        <f t="shared" si="13"/>
        <v>3.6540000000000017E-2</v>
      </c>
      <c r="Z29" s="79">
        <f t="shared" si="14"/>
        <v>3.6540000000000017E-2</v>
      </c>
      <c r="AA29" s="79">
        <f t="shared" si="15"/>
        <v>4.1838959837325884E-2</v>
      </c>
      <c r="AB29" s="80">
        <f t="shared" si="16"/>
        <v>3.6540000000000017E-2</v>
      </c>
      <c r="AC29" s="71">
        <f t="shared" si="17"/>
        <v>4.0599999999999969E-2</v>
      </c>
    </row>
    <row r="30" spans="1:29" x14ac:dyDescent="0.35">
      <c r="A30" t="s">
        <v>15</v>
      </c>
      <c r="B30" s="82">
        <v>31707408.267364096</v>
      </c>
      <c r="C30" s="5">
        <v>61710091310.47258</v>
      </c>
      <c r="D30">
        <f t="shared" si="18"/>
        <v>1946.2357437138671</v>
      </c>
      <c r="E30">
        <v>5.12</v>
      </c>
      <c r="F30">
        <f t="shared" si="19"/>
        <v>5.1200000000000002E-2</v>
      </c>
    </row>
    <row r="31" spans="1:29" ht="15" thickBot="1" x14ac:dyDescent="0.4">
      <c r="A31" t="s">
        <v>16</v>
      </c>
      <c r="B31" s="83">
        <v>103445970.23432036</v>
      </c>
      <c r="C31" s="5">
        <v>181728560277.31143</v>
      </c>
      <c r="D31">
        <f t="shared" si="18"/>
        <v>1756.7485699604294</v>
      </c>
      <c r="E31">
        <v>4.0600000000000005</v>
      </c>
      <c r="F31">
        <f t="shared" si="19"/>
        <v>4.0600000000000004E-2</v>
      </c>
    </row>
  </sheetData>
  <conditionalFormatting sqref="U18:AB18">
    <cfRule type="cellIs" dxfId="24" priority="13" operator="greaterThan">
      <formula>0.026</formula>
    </cfRule>
  </conditionalFormatting>
  <conditionalFormatting sqref="U19:AB19">
    <cfRule type="cellIs" dxfId="23" priority="12" operator="greaterThan">
      <formula>0.0716</formula>
    </cfRule>
  </conditionalFormatting>
  <conditionalFormatting sqref="U20:AB20">
    <cfRule type="cellIs" dxfId="22" priority="11" operator="greaterThan">
      <formula>0.0536</formula>
    </cfRule>
  </conditionalFormatting>
  <conditionalFormatting sqref="U21:AB21">
    <cfRule type="cellIs" dxfId="21" priority="10" operator="greaterThan">
      <formula>0.0535</formula>
    </cfRule>
  </conditionalFormatting>
  <conditionalFormatting sqref="U22:AB22">
    <cfRule type="cellIs" dxfId="20" priority="9" operator="greaterThan">
      <formula>0.0596</formula>
    </cfRule>
  </conditionalFormatting>
  <conditionalFormatting sqref="U23:AB23">
    <cfRule type="cellIs" dxfId="19" priority="8" operator="greaterThan">
      <formula>0.0626</formula>
    </cfRule>
  </conditionalFormatting>
  <conditionalFormatting sqref="U24:AB24">
    <cfRule type="cellIs" dxfId="18" priority="7" operator="greaterThan">
      <formula>0.0666</formula>
    </cfRule>
  </conditionalFormatting>
  <conditionalFormatting sqref="U25:AB25">
    <cfRule type="cellIs" dxfId="17" priority="6" operator="greaterThan">
      <formula>0.0304</formula>
    </cfRule>
  </conditionalFormatting>
  <conditionalFormatting sqref="U26:AB26">
    <cfRule type="cellIs" dxfId="16" priority="5" operator="greaterThan">
      <formula>0.0414</formula>
    </cfRule>
  </conditionalFormatting>
  <conditionalFormatting sqref="U27:AB27">
    <cfRule type="cellIs" dxfId="0" priority="4" operator="greaterThan">
      <formula>0.0696</formula>
    </cfRule>
    <cfRule type="cellIs" dxfId="1" priority="1" operator="greaterThan">
      <formula>0.0406</formula>
    </cfRule>
  </conditionalFormatting>
  <conditionalFormatting sqref="U28:AB28">
    <cfRule type="cellIs" dxfId="15" priority="3" operator="greaterThan">
      <formula>0.0512</formula>
    </cfRule>
  </conditionalFormatting>
  <conditionalFormatting sqref="U29:AB29">
    <cfRule type="cellIs" dxfId="14" priority="2" operator="greaterThan">
      <formula>0.0406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"/>
  <sheetViews>
    <sheetView workbookViewId="0">
      <selection activeCell="F2" sqref="F2"/>
    </sheetView>
  </sheetViews>
  <sheetFormatPr defaultRowHeight="14.5" x14ac:dyDescent="0.35"/>
  <sheetData>
    <row r="1" spans="1:6" x14ac:dyDescent="0.35">
      <c r="A1" t="s">
        <v>58</v>
      </c>
    </row>
    <row r="2" spans="1:6" x14ac:dyDescent="0.35">
      <c r="B2" t="s">
        <v>41</v>
      </c>
      <c r="C2" t="s">
        <v>50</v>
      </c>
      <c r="D2" t="s">
        <v>49</v>
      </c>
      <c r="F2" t="s">
        <v>51</v>
      </c>
    </row>
    <row r="3" spans="1:6" x14ac:dyDescent="0.35">
      <c r="A3" t="s">
        <v>5</v>
      </c>
      <c r="B3" t="s">
        <v>25</v>
      </c>
      <c r="C3">
        <v>2.4237665638793298E-4</v>
      </c>
      <c r="D3">
        <v>0.28639892228602581</v>
      </c>
      <c r="F3">
        <v>0.68141567707061801</v>
      </c>
    </row>
    <row r="4" spans="1:6" x14ac:dyDescent="0.35">
      <c r="A4" t="s">
        <v>6</v>
      </c>
      <c r="B4" t="s">
        <v>26</v>
      </c>
      <c r="C4">
        <v>3.0443651864331377E-5</v>
      </c>
      <c r="D4">
        <v>3.3422099591007288E-5</v>
      </c>
      <c r="F4">
        <v>1.4525359179824584</v>
      </c>
    </row>
    <row r="5" spans="1:6" x14ac:dyDescent="0.35">
      <c r="A5" t="s">
        <v>7</v>
      </c>
      <c r="B5" t="s">
        <v>27</v>
      </c>
      <c r="C5">
        <v>3.343387565109874E-3</v>
      </c>
      <c r="D5">
        <v>0.13711024799727081</v>
      </c>
      <c r="F5">
        <v>67.843961715698299</v>
      </c>
    </row>
    <row r="6" spans="1:6" x14ac:dyDescent="0.35">
      <c r="A6" t="s">
        <v>8</v>
      </c>
      <c r="B6" t="s">
        <v>28</v>
      </c>
      <c r="C6">
        <v>5.05982260534665E-8</v>
      </c>
      <c r="D6">
        <v>1.2028469188862846E-3</v>
      </c>
      <c r="F6">
        <v>0.97459909319877602</v>
      </c>
    </row>
    <row r="7" spans="1:6" x14ac:dyDescent="0.35">
      <c r="A7" t="s">
        <v>9</v>
      </c>
      <c r="B7" t="s">
        <v>29</v>
      </c>
      <c r="C7">
        <v>1.3570772409821046E-5</v>
      </c>
      <c r="D7">
        <v>5.8845700327765357E-2</v>
      </c>
      <c r="F7">
        <v>20.597656037658439</v>
      </c>
    </row>
    <row r="8" spans="1:6" x14ac:dyDescent="0.35">
      <c r="A8" t="s">
        <v>10</v>
      </c>
      <c r="B8" t="s">
        <v>30</v>
      </c>
      <c r="C8">
        <v>5.6981395755428853E-4</v>
      </c>
      <c r="D8">
        <v>3.0863338324706971E-3</v>
      </c>
      <c r="F8">
        <v>9.9976086616516096</v>
      </c>
    </row>
    <row r="9" spans="1:6" x14ac:dyDescent="0.35">
      <c r="A9" t="s">
        <v>11</v>
      </c>
      <c r="B9" t="s">
        <v>31</v>
      </c>
      <c r="C9">
        <v>1.921221057799015E-7</v>
      </c>
      <c r="D9">
        <v>0.12346888333559029</v>
      </c>
      <c r="F9">
        <v>2.1426055394113095</v>
      </c>
    </row>
    <row r="10" spans="1:6" x14ac:dyDescent="0.35">
      <c r="A10" t="s">
        <v>12</v>
      </c>
      <c r="B10" t="s">
        <v>32</v>
      </c>
      <c r="C10">
        <v>9.947561125578372E-5</v>
      </c>
      <c r="D10">
        <v>0.25369483593385639</v>
      </c>
      <c r="F10">
        <v>20.411713600158681</v>
      </c>
    </row>
    <row r="11" spans="1:6" x14ac:dyDescent="0.35">
      <c r="A11" t="s">
        <v>13</v>
      </c>
      <c r="B11" t="s">
        <v>33</v>
      </c>
      <c r="C11">
        <v>4.8423560857772845</v>
      </c>
      <c r="D11">
        <v>1.2663922707815831E-2</v>
      </c>
      <c r="F11">
        <v>14.469062566757239</v>
      </c>
    </row>
    <row r="12" spans="1:6" x14ac:dyDescent="0.35">
      <c r="A12" t="s">
        <v>14</v>
      </c>
      <c r="B12" t="s">
        <v>34</v>
      </c>
      <c r="C12">
        <v>2.4832950629161111E-7</v>
      </c>
      <c r="D12">
        <v>8.8647250427342769E-5</v>
      </c>
      <c r="F12">
        <v>2.8387490808963771</v>
      </c>
    </row>
    <row r="13" spans="1:6" x14ac:dyDescent="0.35">
      <c r="A13" t="s">
        <v>15</v>
      </c>
      <c r="B13" t="s">
        <v>35</v>
      </c>
      <c r="C13">
        <v>174.6254677772522</v>
      </c>
      <c r="D13">
        <v>138.0599498748783</v>
      </c>
      <c r="F13">
        <v>447.54928207397444</v>
      </c>
    </row>
    <row r="14" spans="1:6" x14ac:dyDescent="0.35">
      <c r="A14" t="s">
        <v>16</v>
      </c>
      <c r="B14" t="s">
        <v>36</v>
      </c>
      <c r="C14">
        <v>95.751485824584947</v>
      </c>
      <c r="D14">
        <v>945.75427246093795</v>
      </c>
      <c r="F14">
        <v>2107.3985290527389</v>
      </c>
    </row>
    <row r="18" spans="2:2" x14ac:dyDescent="0.35">
      <c r="B18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E203-5B39-44C3-9449-30354D7255ED}">
  <dimension ref="A1:P46"/>
  <sheetViews>
    <sheetView topLeftCell="A21" workbookViewId="0">
      <selection activeCell="A40" sqref="A40"/>
    </sheetView>
  </sheetViews>
  <sheetFormatPr defaultRowHeight="14.5" x14ac:dyDescent="0.35"/>
  <cols>
    <col min="2" max="2" width="10.54296875" bestFit="1" customWidth="1"/>
  </cols>
  <sheetData>
    <row r="1" spans="1:16" x14ac:dyDescent="0.35">
      <c r="A1" t="s">
        <v>62</v>
      </c>
      <c r="B1" s="57" t="s">
        <v>37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</row>
    <row r="2" spans="1:16" ht="15" thickBot="1" x14ac:dyDescent="0.4">
      <c r="A2" t="s">
        <v>61</v>
      </c>
      <c r="B2" s="57"/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</row>
    <row r="3" spans="1:16" x14ac:dyDescent="0.35">
      <c r="A3" t="s">
        <v>17</v>
      </c>
      <c r="B3" t="s">
        <v>42</v>
      </c>
      <c r="C3" s="20">
        <v>1.9109356230728731E-6</v>
      </c>
      <c r="D3" s="21">
        <v>2.8548738484346398E-8</v>
      </c>
      <c r="E3" s="21">
        <v>3.0471401078102677E-4</v>
      </c>
      <c r="F3" s="21">
        <v>5.1262397882112503E-8</v>
      </c>
      <c r="G3" s="21">
        <v>1.6212528208825461E-7</v>
      </c>
      <c r="H3" s="21">
        <v>2.034548742813062E-4</v>
      </c>
      <c r="I3" s="21">
        <v>1.4234232785514897E-9</v>
      </c>
      <c r="J3" s="21">
        <v>4.305943868132543E-7</v>
      </c>
      <c r="K3" s="21">
        <v>9.7301434725523037E-2</v>
      </c>
      <c r="L3" s="21">
        <v>1.5869104852883302E-7</v>
      </c>
      <c r="M3" s="21">
        <v>41.85696172714232</v>
      </c>
      <c r="N3" s="22">
        <v>6.73578789830208</v>
      </c>
      <c r="P3" t="s">
        <v>63</v>
      </c>
    </row>
    <row r="4" spans="1:16" x14ac:dyDescent="0.35">
      <c r="A4" t="s">
        <v>18</v>
      </c>
      <c r="B4" t="s">
        <v>37</v>
      </c>
      <c r="C4" s="56">
        <v>9.3598032435693397E-7</v>
      </c>
      <c r="D4" s="24">
        <v>6.2794053690140604E-7</v>
      </c>
      <c r="E4" s="24">
        <v>0.351604923605919</v>
      </c>
      <c r="F4" s="24">
        <v>2.3748955779723281E-7</v>
      </c>
      <c r="G4" s="24">
        <v>6.8841762195237572E-6</v>
      </c>
      <c r="H4" s="24">
        <v>4.6909730735933462E-4</v>
      </c>
      <c r="I4" s="24">
        <v>1.0929945393201052E-7</v>
      </c>
      <c r="J4" s="24">
        <v>1.2706377070514946E-6</v>
      </c>
      <c r="K4" s="24">
        <v>2.253751875832672E-2</v>
      </c>
      <c r="L4" s="24">
        <v>4.3781028473665598E-9</v>
      </c>
      <c r="M4" s="24">
        <v>120.3010492324825</v>
      </c>
      <c r="N4" s="25">
        <v>6.5828537344932538</v>
      </c>
    </row>
    <row r="5" spans="1:16" x14ac:dyDescent="0.35">
      <c r="A5" t="s">
        <v>19</v>
      </c>
      <c r="B5" t="s">
        <v>38</v>
      </c>
      <c r="C5" s="23">
        <v>4.01687054818467E-6</v>
      </c>
      <c r="D5" s="24">
        <v>7.6510408252017304E-11</v>
      </c>
      <c r="E5" s="24">
        <v>2.1576240612830615E-5</v>
      </c>
      <c r="F5" s="24">
        <v>7.0270454429269217E-10</v>
      </c>
      <c r="G5" s="24">
        <v>5.0634303860874726E-8</v>
      </c>
      <c r="H5" s="24">
        <v>1.4184872156874942E-6</v>
      </c>
      <c r="I5" s="24">
        <v>2.6966471833311842E-9</v>
      </c>
      <c r="J5" s="24">
        <v>1.5216048268595879E-8</v>
      </c>
      <c r="K5" s="24">
        <v>6.9757451128680268E-3</v>
      </c>
      <c r="L5" s="24">
        <v>1.507956408689758E-11</v>
      </c>
      <c r="M5" s="24">
        <v>4.5006151543930201E-2</v>
      </c>
      <c r="N5" s="25">
        <v>2.528509811963885E-2</v>
      </c>
    </row>
    <row r="6" spans="1:16" x14ac:dyDescent="0.35">
      <c r="A6" t="s">
        <v>20</v>
      </c>
      <c r="B6" t="s">
        <v>39</v>
      </c>
      <c r="C6" s="23">
        <v>7.0143687525003884E-9</v>
      </c>
      <c r="D6" s="24">
        <v>8.0311501459567912E-10</v>
      </c>
      <c r="E6" s="24">
        <v>6.7601993140442552E-4</v>
      </c>
      <c r="F6" s="24">
        <v>1.5218553639506675E-9</v>
      </c>
      <c r="G6" s="24">
        <v>7.6094386258773696E-6</v>
      </c>
      <c r="H6" s="24">
        <v>4.4933707599170697E-7</v>
      </c>
      <c r="I6" s="24">
        <v>8.6609821455538669E-9</v>
      </c>
      <c r="J6" s="24">
        <v>1.3025409906219881E-7</v>
      </c>
      <c r="K6" s="24">
        <v>2.9182722300902259E-6</v>
      </c>
      <c r="L6" s="24">
        <v>8.6012626326903479E-9</v>
      </c>
      <c r="M6" s="24">
        <v>0.25917511992156522</v>
      </c>
      <c r="N6" s="25">
        <v>7.9268981789937199E-4</v>
      </c>
    </row>
    <row r="7" spans="1:16" x14ac:dyDescent="0.35">
      <c r="A7" t="s">
        <v>21</v>
      </c>
      <c r="B7" t="s">
        <v>40</v>
      </c>
      <c r="C7" s="23">
        <v>1.0007079476181958E-7</v>
      </c>
      <c r="D7" s="24">
        <v>1.5536375509023187E-8</v>
      </c>
      <c r="E7" s="24">
        <v>0</v>
      </c>
      <c r="F7" s="24">
        <v>0</v>
      </c>
      <c r="G7" s="24">
        <v>7.9217378242901759E-5</v>
      </c>
      <c r="H7" s="24">
        <v>1.04680016193015E-5</v>
      </c>
      <c r="I7" s="24">
        <v>1.740789758020164E-5</v>
      </c>
      <c r="J7" s="24">
        <v>1.1338642423197627E-5</v>
      </c>
      <c r="K7" s="24">
        <v>6.6042230173479797E-7</v>
      </c>
      <c r="L7" s="24">
        <v>0</v>
      </c>
      <c r="M7" s="24">
        <v>93.380111217498765</v>
      </c>
      <c r="N7" s="25">
        <v>41.88348174095151</v>
      </c>
    </row>
    <row r="8" spans="1:16" x14ac:dyDescent="0.35">
      <c r="A8" t="s">
        <v>19</v>
      </c>
      <c r="B8" t="s">
        <v>43</v>
      </c>
      <c r="C8" s="23">
        <v>9.0180034817422005E-7</v>
      </c>
      <c r="D8" s="24">
        <v>1.371126367999409E-8</v>
      </c>
      <c r="E8" s="24">
        <v>1.5217446416499975E-3</v>
      </c>
      <c r="F8" s="24">
        <v>1.7451919149607423E-2</v>
      </c>
      <c r="G8" s="24">
        <v>0.23170513100922122</v>
      </c>
      <c r="H8" s="24">
        <v>0.20236936397850508</v>
      </c>
      <c r="I8" s="24">
        <v>2.4189222851418848E-2</v>
      </c>
      <c r="J8" s="24">
        <v>0.22467007247359988</v>
      </c>
      <c r="K8" s="24">
        <v>1.156071454286576</v>
      </c>
      <c r="L8" s="24">
        <v>1.0243103151651714E-2</v>
      </c>
      <c r="M8" s="24">
        <v>65.848609924316449</v>
      </c>
      <c r="N8" s="25">
        <v>26.349546909332261</v>
      </c>
    </row>
    <row r="9" spans="1:16" x14ac:dyDescent="0.35">
      <c r="A9" t="s">
        <v>20</v>
      </c>
      <c r="B9" t="s">
        <v>44</v>
      </c>
      <c r="C9" s="23">
        <v>7.2000815634965006E-5</v>
      </c>
      <c r="D9" s="24">
        <v>6.2485543406154395E-9</v>
      </c>
      <c r="E9" s="24">
        <v>8.0913861565932201E-3</v>
      </c>
      <c r="F9" s="24">
        <v>4.9311097566340264E-9</v>
      </c>
      <c r="G9" s="24">
        <v>6.6141247145878905E-8</v>
      </c>
      <c r="H9" s="24">
        <v>1.1891004669450929E-4</v>
      </c>
      <c r="I9" s="24">
        <v>2.4882416083116239E-7</v>
      </c>
      <c r="J9" s="24">
        <v>2.6625839177896198E-7</v>
      </c>
      <c r="K9" s="24">
        <v>7.2317407000809866E-2</v>
      </c>
      <c r="L9" s="24">
        <v>3.2186096271167293E-8</v>
      </c>
      <c r="M9" s="24">
        <v>14.111898183822589</v>
      </c>
      <c r="N9" s="25">
        <v>2.9849934279918622</v>
      </c>
    </row>
    <row r="10" spans="1:16" x14ac:dyDescent="0.35">
      <c r="A10" t="s">
        <v>21</v>
      </c>
      <c r="B10" t="s">
        <v>45</v>
      </c>
      <c r="C10" s="23">
        <v>2.9453948627633539E-5</v>
      </c>
      <c r="D10" s="24">
        <v>3.4764760137306899E-7</v>
      </c>
      <c r="E10" s="24">
        <v>21.161393761634809</v>
      </c>
      <c r="F10" s="24">
        <v>0.29160311818122892</v>
      </c>
      <c r="G10" s="24">
        <v>4.7851404249668121</v>
      </c>
      <c r="H10" s="24">
        <v>7.6366288661956805</v>
      </c>
      <c r="I10" s="24">
        <v>0.45149997784756102</v>
      </c>
      <c r="J10" s="24">
        <v>22.03382110595701</v>
      </c>
      <c r="K10" s="24">
        <v>26.945132732391361</v>
      </c>
      <c r="L10" s="24">
        <v>1.2251477260142565</v>
      </c>
      <c r="M10" s="24">
        <v>1418.280456542969</v>
      </c>
      <c r="N10" s="25">
        <v>551.87854003906295</v>
      </c>
    </row>
    <row r="11" spans="1:16" x14ac:dyDescent="0.35">
      <c r="A11" t="s">
        <v>22</v>
      </c>
      <c r="B11" t="s">
        <v>46</v>
      </c>
      <c r="C11" s="23">
        <v>2.3255194537341611E-4</v>
      </c>
      <c r="D11" s="24">
        <v>9.1769390309082102E-8</v>
      </c>
      <c r="E11" s="24">
        <v>4.2060521841049212</v>
      </c>
      <c r="F11" s="24">
        <v>9.2675940133631202E-2</v>
      </c>
      <c r="G11" s="24">
        <v>1.0578932249918576</v>
      </c>
      <c r="H11" s="24">
        <v>1.2484172880649569</v>
      </c>
      <c r="I11" s="24">
        <v>0.11660031299106807</v>
      </c>
      <c r="J11" s="24">
        <v>3.0764015393797339</v>
      </c>
      <c r="K11" s="24">
        <v>10.815898537635761</v>
      </c>
      <c r="L11" s="24">
        <v>5.0260303864888597E-2</v>
      </c>
      <c r="M11" s="24">
        <v>213.60014152526898</v>
      </c>
      <c r="N11" s="25">
        <v>82.673122406005803</v>
      </c>
    </row>
    <row r="12" spans="1:16" x14ac:dyDescent="0.35">
      <c r="A12" t="s">
        <v>23</v>
      </c>
      <c r="B12" t="s">
        <v>47</v>
      </c>
      <c r="C12" s="23">
        <v>1.2216413451824331E-3</v>
      </c>
      <c r="D12" s="24">
        <v>3.8153721071410032E-8</v>
      </c>
      <c r="E12" s="24">
        <v>7.0829896721988908E-3</v>
      </c>
      <c r="F12" s="24">
        <v>2.931591542437673E-2</v>
      </c>
      <c r="G12" s="24">
        <v>0.46680685505270947</v>
      </c>
      <c r="H12" s="24">
        <v>1.1045603547245271E-2</v>
      </c>
      <c r="I12" s="24">
        <v>3.570986783597617E-2</v>
      </c>
      <c r="J12" s="24">
        <v>0.27103342671216479</v>
      </c>
      <c r="K12" s="24">
        <v>1.4353156834840808</v>
      </c>
      <c r="L12" s="24">
        <v>7.9007969547205903E-2</v>
      </c>
      <c r="M12" s="24">
        <v>144.7742280960083</v>
      </c>
      <c r="N12" s="25">
        <v>81.1895427703857</v>
      </c>
    </row>
    <row r="13" spans="1:16" ht="15" thickBot="1" x14ac:dyDescent="0.4">
      <c r="A13" t="s">
        <v>24</v>
      </c>
      <c r="B13" t="s">
        <v>48</v>
      </c>
      <c r="C13" s="26">
        <v>7.2165535858204024E-7</v>
      </c>
      <c r="D13" s="27">
        <v>0.92344878986477807</v>
      </c>
      <c r="E13" s="27">
        <v>117.97028094530116</v>
      </c>
      <c r="F13" s="27">
        <v>8.9282654225826291E-2</v>
      </c>
      <c r="G13" s="27">
        <v>53.483235359191944</v>
      </c>
      <c r="H13" s="27">
        <v>35.327757835388098</v>
      </c>
      <c r="I13" s="27">
        <v>0.8980944194627225</v>
      </c>
      <c r="J13" s="27">
        <v>36.275050163269093</v>
      </c>
      <c r="K13" s="27">
        <v>29.169324159622228</v>
      </c>
      <c r="L13" s="27">
        <v>0.28192023187875714</v>
      </c>
      <c r="M13" s="27">
        <v>4532.7637939453125</v>
      </c>
      <c r="N13" s="28">
        <v>4373.7234497070313</v>
      </c>
    </row>
    <row r="14" spans="1:16" x14ac:dyDescent="0.35">
      <c r="A14" t="s">
        <v>64</v>
      </c>
      <c r="B14" t="s">
        <v>42</v>
      </c>
      <c r="C14" s="29">
        <v>1.0098389224957832E-5</v>
      </c>
      <c r="D14" s="30">
        <v>7.2046961321348169E-6</v>
      </c>
      <c r="E14" s="30">
        <v>9.63419025765688E-5</v>
      </c>
      <c r="F14" s="30">
        <v>5.1262397882112503E-8</v>
      </c>
      <c r="G14" s="30">
        <v>7.2441938669953703E-8</v>
      </c>
      <c r="H14" s="30">
        <v>4.5622045945492546E-5</v>
      </c>
      <c r="I14" s="30">
        <v>6.0204591312285102E-10</v>
      </c>
      <c r="J14" s="30">
        <v>1.568205725277496E-7</v>
      </c>
      <c r="K14" s="30">
        <v>3.9882998174756191E-5</v>
      </c>
      <c r="L14" s="30">
        <v>4.2060099619302398E-8</v>
      </c>
      <c r="M14" s="30">
        <v>1.2334817583905559E-3</v>
      </c>
      <c r="N14" s="31">
        <v>7.5515487464144812E-2</v>
      </c>
    </row>
    <row r="15" spans="1:16" x14ac:dyDescent="0.35">
      <c r="B15" t="s">
        <v>37</v>
      </c>
      <c r="C15" s="32">
        <v>6.3802478173613522E-5</v>
      </c>
      <c r="D15" s="33">
        <v>1.573541396737712E-6</v>
      </c>
      <c r="E15" s="33">
        <v>5.0606586250978548E-4</v>
      </c>
      <c r="F15" s="33">
        <v>2.3748955779723281E-7</v>
      </c>
      <c r="G15" s="33">
        <v>5.1441373036253988E-10</v>
      </c>
      <c r="H15" s="33">
        <v>2.2666258558956542E-6</v>
      </c>
      <c r="I15" s="33">
        <v>1.0895381263864579E-9</v>
      </c>
      <c r="J15" s="33">
        <v>4.7350942056212334E-9</v>
      </c>
      <c r="K15" s="33">
        <v>1.5034892820328642E-5</v>
      </c>
      <c r="L15" s="33">
        <v>3.2713424597660451E-11</v>
      </c>
      <c r="M15" s="33">
        <v>3.5101954708807131E-3</v>
      </c>
      <c r="N15" s="34">
        <v>2.5413976516574642E-2</v>
      </c>
    </row>
    <row r="16" spans="1:16" x14ac:dyDescent="0.35">
      <c r="B16" t="s">
        <v>38</v>
      </c>
      <c r="C16" s="32">
        <v>7.9348822623614899E-8</v>
      </c>
      <c r="D16" s="33">
        <v>5.0674831625352478E-7</v>
      </c>
      <c r="E16" s="33">
        <v>9.4653942198874615E-5</v>
      </c>
      <c r="F16" s="33">
        <v>7.0270454429269217E-10</v>
      </c>
      <c r="G16" s="33">
        <v>6.9198339502918358E-7</v>
      </c>
      <c r="H16" s="33">
        <v>2.1064707880213931E-6</v>
      </c>
      <c r="I16" s="33">
        <v>7.2508579807006894E-8</v>
      </c>
      <c r="J16" s="33">
        <v>2.8322085699414878E-3</v>
      </c>
      <c r="K16" s="33">
        <v>8.5908017211977538E-4</v>
      </c>
      <c r="L16" s="33">
        <v>3.6759208703199642E-10</v>
      </c>
      <c r="M16" s="33">
        <v>13.133948445320152</v>
      </c>
      <c r="N16" s="34">
        <v>11.952109187841383</v>
      </c>
    </row>
    <row r="17" spans="1:14" x14ac:dyDescent="0.35">
      <c r="B17" t="s">
        <v>39</v>
      </c>
      <c r="C17" s="32">
        <v>6.2806216671873445E-8</v>
      </c>
      <c r="D17" s="33">
        <v>1.329977078778906E-4</v>
      </c>
      <c r="E17" s="33">
        <v>3.8951194073888495E-4</v>
      </c>
      <c r="F17" s="33">
        <v>1.5218553639506675E-9</v>
      </c>
      <c r="G17" s="33">
        <v>9.2822184143415194E-6</v>
      </c>
      <c r="H17" s="33">
        <v>1.7024021872202859E-5</v>
      </c>
      <c r="I17" s="33">
        <v>1.9622629310322958E-6</v>
      </c>
      <c r="J17" s="33">
        <v>0.10606634354189703</v>
      </c>
      <c r="K17" s="33">
        <v>1.2593890200207636E-4</v>
      </c>
      <c r="L17" s="33">
        <v>1.9331731166971673E-6</v>
      </c>
      <c r="M17" s="33">
        <v>5.0324069261550903</v>
      </c>
      <c r="N17" s="34">
        <v>2.7410857081413278</v>
      </c>
    </row>
    <row r="18" spans="1:14" x14ac:dyDescent="0.35">
      <c r="B18" t="s">
        <v>40</v>
      </c>
      <c r="C18" s="32">
        <v>0</v>
      </c>
      <c r="D18" s="33">
        <v>1.4747451834023991E-7</v>
      </c>
      <c r="E18" s="33">
        <v>0</v>
      </c>
      <c r="F18" s="33">
        <v>0</v>
      </c>
      <c r="G18" s="33">
        <v>1.053045779466629</v>
      </c>
      <c r="H18" s="33">
        <v>0.83124130219221137</v>
      </c>
      <c r="I18" s="33">
        <v>0</v>
      </c>
      <c r="J18" s="33">
        <v>0</v>
      </c>
      <c r="K18" s="33">
        <v>0</v>
      </c>
      <c r="L18" s="33">
        <v>0</v>
      </c>
      <c r="M18" s="33">
        <v>4.3085456279123865E-9</v>
      </c>
      <c r="N18" s="34">
        <v>2.2873464953154317</v>
      </c>
    </row>
    <row r="19" spans="1:14" x14ac:dyDescent="0.35">
      <c r="B19" t="s">
        <v>43</v>
      </c>
      <c r="C19" s="32">
        <v>2.8120361801065014E-4</v>
      </c>
      <c r="D19" s="33">
        <v>2.7713563304132511E-4</v>
      </c>
      <c r="E19" s="33">
        <v>1.5784984163474274E-2</v>
      </c>
      <c r="F19" s="33">
        <v>1.7451919149607423E-2</v>
      </c>
      <c r="G19" s="33">
        <v>5.7938780742006244E-6</v>
      </c>
      <c r="H19" s="33">
        <v>6.3185785547830208E-3</v>
      </c>
      <c r="I19" s="33">
        <v>9.1033567173326404E-7</v>
      </c>
      <c r="J19" s="33">
        <v>8.1652099765960867E-6</v>
      </c>
      <c r="K19" s="33">
        <v>1.7476563824857273E-2</v>
      </c>
      <c r="L19" s="33">
        <v>1.5377523387288789E-6</v>
      </c>
      <c r="M19" s="33">
        <v>0.38792032375931695</v>
      </c>
      <c r="N19" s="34">
        <v>2.651239633560178</v>
      </c>
    </row>
    <row r="20" spans="1:14" x14ac:dyDescent="0.35">
      <c r="B20" t="s">
        <v>44</v>
      </c>
      <c r="C20" s="32">
        <v>0</v>
      </c>
      <c r="D20" s="33">
        <v>0</v>
      </c>
      <c r="E20" s="33">
        <v>0</v>
      </c>
      <c r="F20" s="33">
        <v>4.9311097566340264E-9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4">
        <v>0</v>
      </c>
    </row>
    <row r="21" spans="1:14" x14ac:dyDescent="0.35">
      <c r="B21" t="s">
        <v>45</v>
      </c>
      <c r="C21" s="32">
        <v>2.0377412534466851E-5</v>
      </c>
      <c r="D21" s="33">
        <v>3.1256450779437722E-4</v>
      </c>
      <c r="E21" s="33">
        <v>2.0109194774704494E-3</v>
      </c>
      <c r="F21" s="33">
        <v>0.29160311818122892</v>
      </c>
      <c r="G21" s="33">
        <v>7.8121396654751195E-4</v>
      </c>
      <c r="H21" s="33">
        <v>9.0127553630736602E-4</v>
      </c>
      <c r="I21" s="33">
        <v>3.7524955018852809E-6</v>
      </c>
      <c r="J21" s="33">
        <v>8.2081434084102501E-4</v>
      </c>
      <c r="K21" s="33">
        <v>6.981538823083615E-3</v>
      </c>
      <c r="L21" s="33">
        <v>1.7345397236301373E-6</v>
      </c>
      <c r="M21" s="33">
        <v>2.2178814411163303</v>
      </c>
      <c r="N21" s="34">
        <v>14.49460220336915</v>
      </c>
    </row>
    <row r="22" spans="1:14" x14ac:dyDescent="0.35">
      <c r="B22" t="s">
        <v>46</v>
      </c>
      <c r="C22" s="32">
        <v>2.7136640043945443E-4</v>
      </c>
      <c r="D22" s="33">
        <v>1.8910271910499475E-4</v>
      </c>
      <c r="E22" s="33">
        <v>9.7182131721638126E-3</v>
      </c>
      <c r="F22" s="33">
        <v>9.2675940133631202E-2</v>
      </c>
      <c r="G22" s="33">
        <v>2.2985242225104188E-6</v>
      </c>
      <c r="H22" s="33">
        <v>2.3525371507275828E-3</v>
      </c>
      <c r="I22" s="33">
        <v>1.042142031337789E-6</v>
      </c>
      <c r="J22" s="33">
        <v>6.3009706252614706E-6</v>
      </c>
      <c r="K22" s="33">
        <v>3.2342449944735577E-2</v>
      </c>
      <c r="L22" s="33">
        <v>1.0595282735822955E-6</v>
      </c>
      <c r="M22" s="33">
        <v>0.66759541630745001</v>
      </c>
      <c r="N22" s="34">
        <v>7.503867268562316</v>
      </c>
    </row>
    <row r="23" spans="1:14" x14ac:dyDescent="0.35">
      <c r="B23" t="s">
        <v>47</v>
      </c>
      <c r="C23" s="32">
        <v>1.1124194343921064E-3</v>
      </c>
      <c r="D23" s="33">
        <v>9.4195707234234718E-7</v>
      </c>
      <c r="E23" s="33">
        <v>3.3733199870766792E-5</v>
      </c>
      <c r="F23" s="33">
        <v>2.931591542437673E-2</v>
      </c>
      <c r="G23" s="33">
        <v>1.53321074321866E-2</v>
      </c>
      <c r="H23" s="33">
        <v>4.3259948724880823E-3</v>
      </c>
      <c r="I23" s="33">
        <v>5.5696181888720302E-8</v>
      </c>
      <c r="J23" s="33">
        <v>3.6819298721013664E-8</v>
      </c>
      <c r="K23" s="33">
        <v>1.7261165367017358E-3</v>
      </c>
      <c r="L23" s="33">
        <v>4.3057579003982763E-9</v>
      </c>
      <c r="M23" s="33">
        <v>0.27976301312446572</v>
      </c>
      <c r="N23" s="34">
        <v>0.63895209133624997</v>
      </c>
    </row>
    <row r="24" spans="1:14" ht="15" thickBot="1" x14ac:dyDescent="0.4">
      <c r="B24" t="s">
        <v>48</v>
      </c>
      <c r="C24" s="35">
        <v>2.4380022978220918E-7</v>
      </c>
      <c r="D24" s="36">
        <v>5.035078451243179E-4</v>
      </c>
      <c r="E24" s="36">
        <v>7.6732947854907295E-4</v>
      </c>
      <c r="F24" s="36">
        <v>8.9282654225826291E-2</v>
      </c>
      <c r="G24" s="36">
        <v>3.1246692969943945E-5</v>
      </c>
      <c r="H24" s="36">
        <v>1.6541085788048841E-3</v>
      </c>
      <c r="I24" s="36">
        <v>2.6377721979997629E-5</v>
      </c>
      <c r="J24" s="36">
        <v>8.6145276145543955E-3</v>
      </c>
      <c r="K24" s="36">
        <v>3.4586185000051728E-4</v>
      </c>
      <c r="L24" s="36">
        <v>2.9716410665514525E-6</v>
      </c>
      <c r="M24" s="36">
        <v>18.785063713789032</v>
      </c>
      <c r="N24" s="37">
        <v>115.85001134872395</v>
      </c>
    </row>
    <row r="25" spans="1:14" x14ac:dyDescent="0.35">
      <c r="A25" t="s">
        <v>65</v>
      </c>
      <c r="B25" t="s">
        <v>42</v>
      </c>
      <c r="C25" s="38">
        <v>1.8393341628432363E-8</v>
      </c>
      <c r="D25" s="39">
        <v>1.9917602225305574E-6</v>
      </c>
      <c r="E25" s="39">
        <v>7.0572805039148512E-4</v>
      </c>
      <c r="F25" s="39">
        <v>8.2131347278746603E-9</v>
      </c>
      <c r="G25" s="39">
        <v>8.7448887256869078E-4</v>
      </c>
      <c r="H25" s="39">
        <v>3.5193661460652991E-4</v>
      </c>
      <c r="I25" s="39">
        <v>4.9433026340519169E-9</v>
      </c>
      <c r="J25" s="39">
        <v>3.8602528417186493E-4</v>
      </c>
      <c r="K25" s="39">
        <v>2.7541918416318328E-3</v>
      </c>
      <c r="L25" s="39">
        <v>4.0404661139081784E-7</v>
      </c>
      <c r="M25" s="39">
        <v>0.23194974660873449</v>
      </c>
      <c r="N25" s="40">
        <v>19.696682929992647</v>
      </c>
    </row>
    <row r="26" spans="1:14" x14ac:dyDescent="0.35">
      <c r="B26" t="s">
        <v>37</v>
      </c>
      <c r="C26" s="41">
        <v>6.380201389509285E-5</v>
      </c>
      <c r="D26" s="42">
        <v>6.0962008774367902E-7</v>
      </c>
      <c r="E26" s="42">
        <v>5.029273180525703E-4</v>
      </c>
      <c r="F26" s="42">
        <v>2.2816209826939E-7</v>
      </c>
      <c r="G26" s="42">
        <v>5.3946466044285688E-10</v>
      </c>
      <c r="H26" s="42">
        <v>3.0228962373257673E-6</v>
      </c>
      <c r="I26" s="42">
        <v>2.932146747625099E-9</v>
      </c>
      <c r="J26" s="42">
        <v>1.08057265357786E-8</v>
      </c>
      <c r="K26" s="42">
        <v>1.5886487290117636E-5</v>
      </c>
      <c r="L26" s="42">
        <v>3.2811337251793136E-11</v>
      </c>
      <c r="M26" s="42">
        <v>7.1235888171941007E-3</v>
      </c>
      <c r="N26" s="43">
        <v>0.12955453619360899</v>
      </c>
    </row>
    <row r="27" spans="1:14" x14ac:dyDescent="0.35">
      <c r="B27" t="s">
        <v>38</v>
      </c>
      <c r="C27" s="41">
        <v>2.7148808356969349E-7</v>
      </c>
      <c r="D27" s="42">
        <v>1.7312004330083387E-8</v>
      </c>
      <c r="E27" s="42">
        <v>4.2849095232668367E-2</v>
      </c>
      <c r="F27" s="42">
        <v>1.216661327241297E-9</v>
      </c>
      <c r="G27" s="42">
        <v>3.8966084758840257E-7</v>
      </c>
      <c r="H27" s="42">
        <v>7.6817223700800224E-3</v>
      </c>
      <c r="I27" s="42">
        <v>3.2835703267508587E-8</v>
      </c>
      <c r="J27" s="42">
        <v>3.7184216198511439E-3</v>
      </c>
      <c r="K27" s="42">
        <v>8.7326117863995066E-4</v>
      </c>
      <c r="L27" s="42">
        <v>1.0634993688529749E-5</v>
      </c>
      <c r="M27" s="42">
        <v>5.0900331735610926</v>
      </c>
      <c r="N27" s="43">
        <v>37.828517913818303</v>
      </c>
    </row>
    <row r="28" spans="1:14" x14ac:dyDescent="0.35">
      <c r="B28" t="s">
        <v>39</v>
      </c>
      <c r="C28" s="41">
        <v>1.8939015244967543E-8</v>
      </c>
      <c r="D28" s="42">
        <v>1.1241416613572096E-5</v>
      </c>
      <c r="E28" s="42">
        <v>5.01892267493531E-4</v>
      </c>
      <c r="F28" s="42">
        <v>3.4073316390603798E-9</v>
      </c>
      <c r="G28" s="42">
        <v>3.1612579466866464E-4</v>
      </c>
      <c r="H28" s="42">
        <v>5.83214758353279E-3</v>
      </c>
      <c r="I28" s="42">
        <v>5.0689003204837969E-3</v>
      </c>
      <c r="J28" s="42">
        <v>0.15403380617499321</v>
      </c>
      <c r="K28" s="42">
        <v>1.277437939961602E-4</v>
      </c>
      <c r="L28" s="42">
        <v>3.3480513764061421E-4</v>
      </c>
      <c r="M28" s="42">
        <v>15.76807725429536</v>
      </c>
      <c r="N28" s="43">
        <v>56.14911890029903</v>
      </c>
    </row>
    <row r="29" spans="1:14" x14ac:dyDescent="0.35">
      <c r="B29" t="s">
        <v>40</v>
      </c>
      <c r="C29" s="41">
        <v>1.9948616682086099E-5</v>
      </c>
      <c r="D29" s="42">
        <v>2.5996252835808193E-7</v>
      </c>
      <c r="E29" s="42">
        <v>2.5823057967500101E-6</v>
      </c>
      <c r="F29" s="42">
        <v>0</v>
      </c>
      <c r="G29" s="42">
        <v>6.5652149319648707</v>
      </c>
      <c r="H29" s="42">
        <v>7.5803564075613408E-2</v>
      </c>
      <c r="I29" s="42">
        <v>1.03334081359208E-4</v>
      </c>
      <c r="J29" s="42">
        <v>0</v>
      </c>
      <c r="K29" s="42">
        <v>0</v>
      </c>
      <c r="L29" s="42">
        <v>9.8654505563899902E-5</v>
      </c>
      <c r="M29" s="42">
        <v>18.929643635250407</v>
      </c>
      <c r="N29" s="43">
        <v>43.229002714157062</v>
      </c>
    </row>
    <row r="30" spans="1:14" x14ac:dyDescent="0.35">
      <c r="B30" t="s">
        <v>43</v>
      </c>
      <c r="C30" s="41">
        <v>2.811846500221113E-4</v>
      </c>
      <c r="D30" s="42">
        <v>1.060289253018709E-5</v>
      </c>
      <c r="E30" s="42">
        <v>1.5518053023697558E-2</v>
      </c>
      <c r="F30" s="42">
        <v>1.6948527622645319E-2</v>
      </c>
      <c r="G30" s="42">
        <v>1.3455200196403874E-3</v>
      </c>
      <c r="H30" s="42">
        <v>7.0017816033214374E-3</v>
      </c>
      <c r="I30" s="42">
        <v>0.19435814190225648</v>
      </c>
      <c r="J30" s="42">
        <v>1.764498665579592E-5</v>
      </c>
      <c r="K30" s="42">
        <v>1.7600786566617878E-2</v>
      </c>
      <c r="L30" s="42">
        <v>2.6954837721859799E-6</v>
      </c>
      <c r="M30" s="42">
        <v>8.4793192446231878</v>
      </c>
      <c r="N30" s="43">
        <v>29.059057831764189</v>
      </c>
    </row>
    <row r="31" spans="1:14" x14ac:dyDescent="0.35">
      <c r="B31" t="s">
        <v>44</v>
      </c>
      <c r="C31" s="41">
        <v>3.5717893486636498E-12</v>
      </c>
      <c r="D31" s="42">
        <v>1.8113629494109801E-6</v>
      </c>
      <c r="E31" s="42">
        <v>1.5581794286845299E-5</v>
      </c>
      <c r="F31" s="42">
        <v>4.8022648080348104E-9</v>
      </c>
      <c r="G31" s="42">
        <v>7.7674677595496199E-4</v>
      </c>
      <c r="H31" s="42">
        <v>2.9887414711993201E-5</v>
      </c>
      <c r="I31" s="42">
        <v>4.5455560088157702E-2</v>
      </c>
      <c r="J31" s="42">
        <v>2.1030360949225699E-4</v>
      </c>
      <c r="K31" s="42">
        <v>3.2906532965171198E-7</v>
      </c>
      <c r="L31" s="42">
        <v>3.3880911360029097E-5</v>
      </c>
      <c r="M31" s="42">
        <v>4.0980801582336399</v>
      </c>
      <c r="N31" s="43">
        <v>25.241765975952099</v>
      </c>
    </row>
    <row r="32" spans="1:14" x14ac:dyDescent="0.35">
      <c r="B32" t="s">
        <v>45</v>
      </c>
      <c r="C32" s="41">
        <v>2.0374916487716595E-5</v>
      </c>
      <c r="D32" s="42">
        <v>2.18057209622202E-6</v>
      </c>
      <c r="E32" s="42">
        <v>4.4450026471167803E-3</v>
      </c>
      <c r="F32" s="42">
        <v>0.24009637544113177</v>
      </c>
      <c r="G32" s="42">
        <v>0.77498423191718746</v>
      </c>
      <c r="H32" s="42">
        <v>7.1888584061525779E-3</v>
      </c>
      <c r="I32" s="42">
        <v>1.5111445514064072</v>
      </c>
      <c r="J32" s="42">
        <v>0.25528362975455821</v>
      </c>
      <c r="K32" s="42">
        <v>7.7760249259881719E-3</v>
      </c>
      <c r="L32" s="42">
        <v>2.009819047543713E-5</v>
      </c>
      <c r="M32" s="42">
        <v>65.482182621955829</v>
      </c>
      <c r="N32" s="43">
        <v>179.55911540985088</v>
      </c>
    </row>
    <row r="33" spans="1:14" x14ac:dyDescent="0.35">
      <c r="B33" t="s">
        <v>46</v>
      </c>
      <c r="C33" s="41">
        <v>2.7136787917747535E-4</v>
      </c>
      <c r="D33" s="42">
        <v>1.3958695490146059E-5</v>
      </c>
      <c r="E33" s="42">
        <v>9.1225302312523109E-3</v>
      </c>
      <c r="F33" s="42">
        <v>7.7068660394919289E-2</v>
      </c>
      <c r="G33" s="42">
        <v>1.9439033113940258E-2</v>
      </c>
      <c r="H33" s="42">
        <v>9.7436076030135103E-3</v>
      </c>
      <c r="I33" s="42">
        <v>0.69137700257874757</v>
      </c>
      <c r="J33" s="42">
        <v>3.9944358004504474E-3</v>
      </c>
      <c r="K33" s="42">
        <v>3.254273955826649E-2</v>
      </c>
      <c r="L33" s="42">
        <v>1.871589267921081E-5</v>
      </c>
      <c r="M33" s="42">
        <v>25.392191588878585</v>
      </c>
      <c r="N33" s="43">
        <v>69.694855690002441</v>
      </c>
    </row>
    <row r="34" spans="1:14" x14ac:dyDescent="0.35">
      <c r="B34" t="s">
        <v>47</v>
      </c>
      <c r="C34" s="41">
        <v>1.1130024483918506E-3</v>
      </c>
      <c r="D34" s="42">
        <v>1.098783008401937E-5</v>
      </c>
      <c r="E34" s="42">
        <v>1.7102256060752538E-4</v>
      </c>
      <c r="F34" s="42">
        <v>2.4398580230298828E-2</v>
      </c>
      <c r="G34" s="42">
        <v>0.30147761572152409</v>
      </c>
      <c r="H34" s="42">
        <v>3.2999642426148022E-3</v>
      </c>
      <c r="I34" s="42">
        <v>0.33612754271461581</v>
      </c>
      <c r="J34" s="42">
        <v>1.2760180965187835E-6</v>
      </c>
      <c r="K34" s="42">
        <v>1.8085657720803257E-3</v>
      </c>
      <c r="L34" s="42">
        <v>8.7271416782108736E-6</v>
      </c>
      <c r="M34" s="42">
        <v>24.492725118994699</v>
      </c>
      <c r="N34" s="43">
        <v>105.98924091458342</v>
      </c>
    </row>
    <row r="35" spans="1:14" ht="15" thickBot="1" x14ac:dyDescent="0.4">
      <c r="B35" t="s">
        <v>48</v>
      </c>
      <c r="C35" s="44">
        <v>1.4228212847911022E-6</v>
      </c>
      <c r="D35" s="45">
        <v>1.0463705990559904E-6</v>
      </c>
      <c r="E35" s="45">
        <v>7.5755480065709023E-4</v>
      </c>
      <c r="F35" s="45">
        <v>5.5827333500474245E-2</v>
      </c>
      <c r="G35" s="45">
        <v>0.46656172112875538</v>
      </c>
      <c r="H35" s="45">
        <v>6.8305530003272049E-3</v>
      </c>
      <c r="I35" s="45">
        <v>18.241018363936789</v>
      </c>
      <c r="J35" s="45">
        <v>14.63333696741026</v>
      </c>
      <c r="K35" s="45">
        <v>1.9530720601324009E-3</v>
      </c>
      <c r="L35" s="45">
        <v>1.4363195737132671E-4</v>
      </c>
      <c r="M35" s="45">
        <v>280.10215279459953</v>
      </c>
      <c r="N35" s="46">
        <v>530.69409942626896</v>
      </c>
    </row>
    <row r="36" spans="1:14" x14ac:dyDescent="0.35">
      <c r="A36" t="s">
        <v>66</v>
      </c>
      <c r="B36" t="s">
        <v>42</v>
      </c>
      <c r="C36" s="47">
        <v>0</v>
      </c>
      <c r="D36" s="48">
        <v>0</v>
      </c>
      <c r="E36" s="48">
        <v>5.38752353191376</v>
      </c>
      <c r="F36" s="48">
        <v>2.5025389732036287E-5</v>
      </c>
      <c r="G36" s="48">
        <v>3.6384428739547721</v>
      </c>
      <c r="H36" s="48">
        <v>0.53539049625396695</v>
      </c>
      <c r="I36" s="48">
        <v>0</v>
      </c>
      <c r="J36" s="48">
        <v>11.53854417800903</v>
      </c>
      <c r="K36" s="48">
        <v>1.6664859652519211</v>
      </c>
      <c r="L36" s="48">
        <v>0.7915318608284001</v>
      </c>
      <c r="M36" s="48">
        <v>58.527410507202148</v>
      </c>
      <c r="N36" s="49">
        <v>247.3271369934086</v>
      </c>
    </row>
    <row r="37" spans="1:14" x14ac:dyDescent="0.35">
      <c r="B37" t="s">
        <v>37</v>
      </c>
      <c r="C37" s="50">
        <v>6.9542514324894E-7</v>
      </c>
      <c r="D37" s="51">
        <v>3.41125376834838E-8</v>
      </c>
      <c r="E37" s="51">
        <v>4.4433847069740304E-3</v>
      </c>
      <c r="F37" s="51">
        <v>4.0811942767504647E-5</v>
      </c>
      <c r="G37" s="51">
        <v>2.8121006153014588E-5</v>
      </c>
      <c r="H37" s="51">
        <v>1.271997746243869E-6</v>
      </c>
      <c r="I37" s="51">
        <v>1.3386860342468079E-8</v>
      </c>
      <c r="J37" s="51">
        <v>1.0048087278846651E-3</v>
      </c>
      <c r="K37" s="51">
        <v>2.7193676651222601E-3</v>
      </c>
      <c r="L37" s="51">
        <v>3.2110669765522635E-10</v>
      </c>
      <c r="M37" s="51">
        <v>9.0356774330139125</v>
      </c>
      <c r="N37" s="52">
        <v>17.9126844406128</v>
      </c>
    </row>
    <row r="38" spans="1:14" x14ac:dyDescent="0.35">
      <c r="B38" t="s">
        <v>38</v>
      </c>
      <c r="C38" s="50">
        <v>1.53577871969901E-4</v>
      </c>
      <c r="D38" s="51">
        <v>3.9385485983700602E-9</v>
      </c>
      <c r="E38" s="51">
        <v>6.3103117281571048E-3</v>
      </c>
      <c r="F38" s="51">
        <v>1.8897887900948252E-4</v>
      </c>
      <c r="G38" s="51">
        <v>2.6948436163365896E-2</v>
      </c>
      <c r="H38" s="51">
        <v>1.0249671759083869E-3</v>
      </c>
      <c r="I38" s="51">
        <v>3.5938674436408757E-7</v>
      </c>
      <c r="J38" s="51">
        <v>1.102203479968011E-2</v>
      </c>
      <c r="K38" s="51">
        <v>2.1891209180466822E-3</v>
      </c>
      <c r="L38" s="51">
        <v>1.2135478750369112E-9</v>
      </c>
      <c r="M38" s="51">
        <v>1.9301671087741838</v>
      </c>
      <c r="N38" s="52">
        <v>39.222620010375948</v>
      </c>
    </row>
    <row r="39" spans="1:14" x14ac:dyDescent="0.35">
      <c r="B39" t="s">
        <v>39</v>
      </c>
      <c r="C39" s="50">
        <v>8.542243449483069E-4</v>
      </c>
      <c r="D39" s="51">
        <v>2.3426520279201622E-8</v>
      </c>
      <c r="E39" s="51">
        <v>2.7610622346401201E-2</v>
      </c>
      <c r="F39" s="51">
        <v>3.3804524815650476E-4</v>
      </c>
      <c r="G39" s="51">
        <v>3.14546348527074E-2</v>
      </c>
      <c r="H39" s="51">
        <v>4.4437762117013405E-3</v>
      </c>
      <c r="I39" s="51">
        <v>4.4204860751051499E-4</v>
      </c>
      <c r="J39" s="51">
        <v>1.0288102319464089E-2</v>
      </c>
      <c r="K39" s="51">
        <v>4.5604108745465064E-3</v>
      </c>
      <c r="L39" s="51">
        <v>1.5375319195598517E-7</v>
      </c>
      <c r="M39" s="51">
        <v>3.5589242875576073</v>
      </c>
      <c r="N39" s="52">
        <v>30.902819633483887</v>
      </c>
    </row>
    <row r="40" spans="1:14" x14ac:dyDescent="0.35">
      <c r="B40" t="s">
        <v>40</v>
      </c>
      <c r="C40" s="50">
        <v>3.7360474467277596E-2</v>
      </c>
      <c r="D40" s="51">
        <v>8.2838611092483943E-5</v>
      </c>
      <c r="E40" s="51">
        <v>6.6339928172528735</v>
      </c>
      <c r="F40" s="51">
        <v>0</v>
      </c>
      <c r="G40" s="51">
        <v>0.65200021862983704</v>
      </c>
      <c r="H40" s="51">
        <v>0.27454669028520601</v>
      </c>
      <c r="I40" s="51">
        <v>5.7732095867395428</v>
      </c>
      <c r="J40" s="51">
        <v>1.7838502526283289</v>
      </c>
      <c r="K40" s="51">
        <v>1.495503107435068E-3</v>
      </c>
      <c r="L40" s="51">
        <v>0.17387519218027608</v>
      </c>
      <c r="M40" s="51">
        <v>142.60519218444841</v>
      </c>
      <c r="N40" s="52">
        <v>378.67535400390648</v>
      </c>
    </row>
    <row r="41" spans="1:14" x14ac:dyDescent="0.35">
      <c r="B41" t="s">
        <v>43</v>
      </c>
      <c r="C41" s="50">
        <v>1.515850238502026E-2</v>
      </c>
      <c r="D41" s="51">
        <v>1.0991854956955661E-2</v>
      </c>
      <c r="E41" s="51">
        <v>1.297086440026759</v>
      </c>
      <c r="F41" s="51">
        <v>6.366357279130594E-5</v>
      </c>
      <c r="G41" s="51">
        <v>0.36168444156646701</v>
      </c>
      <c r="H41" s="51">
        <v>0.62222239375114397</v>
      </c>
      <c r="I41" s="51">
        <v>6.2367923557758304E-2</v>
      </c>
      <c r="J41" s="51">
        <v>3.5176147222518881</v>
      </c>
      <c r="K41" s="51">
        <v>0.65554752945899897</v>
      </c>
      <c r="L41" s="51">
        <v>0.46171695739030877</v>
      </c>
      <c r="M41" s="51">
        <v>8.0252052545547503</v>
      </c>
      <c r="N41" s="52">
        <v>24.45371627807614</v>
      </c>
    </row>
    <row r="42" spans="1:14" x14ac:dyDescent="0.35">
      <c r="B42" t="s">
        <v>44</v>
      </c>
      <c r="C42" s="50">
        <v>0.906666100025177</v>
      </c>
      <c r="D42" s="51">
        <v>4.4671219941228593</v>
      </c>
      <c r="E42" s="51">
        <v>91.43903350830081</v>
      </c>
      <c r="F42" s="51">
        <v>2.6450286901180665E-5</v>
      </c>
      <c r="G42" s="51">
        <v>58.221343994140597</v>
      </c>
      <c r="H42" s="51">
        <v>23.541296958923347</v>
      </c>
      <c r="I42" s="51">
        <v>41.725767135620103</v>
      </c>
      <c r="J42" s="51">
        <v>68.516778945922795</v>
      </c>
      <c r="K42" s="51">
        <v>20.272207260131871</v>
      </c>
      <c r="L42" s="51">
        <v>5.8255863785743669</v>
      </c>
      <c r="M42" s="51">
        <v>839.30467224121094</v>
      </c>
      <c r="N42" s="52">
        <v>3668.27368164063</v>
      </c>
    </row>
    <row r="43" spans="1:14" x14ac:dyDescent="0.35">
      <c r="B43" t="s">
        <v>45</v>
      </c>
      <c r="C43" s="50">
        <v>9.1035574674606407E-2</v>
      </c>
      <c r="D43" s="51">
        <v>7.6315740880090743E-2</v>
      </c>
      <c r="E43" s="51">
        <v>13.992300987243651</v>
      </c>
      <c r="F43" s="51">
        <v>4.1942042707887551E-4</v>
      </c>
      <c r="G43" s="51">
        <v>7.6010308265686</v>
      </c>
      <c r="H43" s="51">
        <v>2.1760988831520121</v>
      </c>
      <c r="I43" s="51">
        <v>7.3728616237640399</v>
      </c>
      <c r="J43" s="51">
        <v>7.2991281747818002</v>
      </c>
      <c r="K43" s="51">
        <v>2.16714903712273</v>
      </c>
      <c r="L43" s="51">
        <v>0.71886957436799992</v>
      </c>
      <c r="M43" s="51">
        <v>503.4398841857909</v>
      </c>
      <c r="N43" s="52">
        <v>437.98361968994095</v>
      </c>
    </row>
    <row r="44" spans="1:14" x14ac:dyDescent="0.35">
      <c r="B44" t="s">
        <v>46</v>
      </c>
      <c r="C44" s="50">
        <v>0.15653879940509791</v>
      </c>
      <c r="D44" s="51">
        <v>9.5000010478543159E-2</v>
      </c>
      <c r="E44" s="51">
        <v>7.2218766212463397</v>
      </c>
      <c r="F44" s="51">
        <v>1.5087158863025276E-3</v>
      </c>
      <c r="G44" s="51">
        <v>3.4979228973388699</v>
      </c>
      <c r="H44" s="51">
        <v>1.3676279783248899</v>
      </c>
      <c r="I44" s="51">
        <v>0.59011758863925901</v>
      </c>
      <c r="J44" s="51">
        <v>7.6801848411560094</v>
      </c>
      <c r="K44" s="51">
        <v>2.2555137276649511</v>
      </c>
      <c r="L44" s="51">
        <v>1.2130459994077711</v>
      </c>
      <c r="M44" s="51">
        <v>96.67246150970459</v>
      </c>
      <c r="N44" s="52">
        <v>188.3824806213384</v>
      </c>
    </row>
    <row r="45" spans="1:14" x14ac:dyDescent="0.35">
      <c r="B45" t="s">
        <v>47</v>
      </c>
      <c r="C45" s="50">
        <v>9.7586993128061295E-2</v>
      </c>
      <c r="D45" s="51">
        <v>0.43047470040619329</v>
      </c>
      <c r="E45" s="51">
        <v>3.5805695056915301</v>
      </c>
      <c r="F45" s="51">
        <v>3.0207517364033262E-2</v>
      </c>
      <c r="G45" s="51">
        <v>3.6864497661590496</v>
      </c>
      <c r="H45" s="51">
        <v>3.6593633890152004</v>
      </c>
      <c r="I45" s="51">
        <v>0.32759524881839797</v>
      </c>
      <c r="J45" s="51">
        <v>2.7667916417121861</v>
      </c>
      <c r="K45" s="51">
        <v>2.3241370916366533</v>
      </c>
      <c r="L45" s="51">
        <v>1.632312953472133</v>
      </c>
      <c r="M45" s="51">
        <v>103.1274471282959</v>
      </c>
      <c r="N45" s="52">
        <v>207.3131294250488</v>
      </c>
    </row>
    <row r="46" spans="1:14" ht="15" thickBot="1" x14ac:dyDescent="0.4">
      <c r="B46" t="s">
        <v>48</v>
      </c>
      <c r="C46" s="53">
        <v>3.1027349643409301E-2</v>
      </c>
      <c r="D46" s="54">
        <v>0.25336672866251336</v>
      </c>
      <c r="E46" s="54">
        <v>17.94088411331175</v>
      </c>
      <c r="F46" s="54">
        <v>2.9753789418464249E-2</v>
      </c>
      <c r="G46" s="54">
        <v>2.590050995349884</v>
      </c>
      <c r="H46" s="54">
        <v>4.0008976459503103</v>
      </c>
      <c r="I46" s="54">
        <v>0.71659430861472995</v>
      </c>
      <c r="J46" s="54">
        <v>1.169960260391236</v>
      </c>
      <c r="K46" s="54">
        <v>0.42567464709281932</v>
      </c>
      <c r="L46" s="54">
        <v>0.11956639960408169</v>
      </c>
      <c r="M46" s="54">
        <v>124.70695686340319</v>
      </c>
      <c r="N46" s="55">
        <v>561.73986816406205</v>
      </c>
    </row>
  </sheetData>
  <mergeCells count="1">
    <mergeCell ref="B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3C4B8-7885-486B-B0C1-C85F88F56821}">
  <dimension ref="A1:P35"/>
  <sheetViews>
    <sheetView workbookViewId="0">
      <selection activeCell="A2" sqref="A2"/>
    </sheetView>
  </sheetViews>
  <sheetFormatPr defaultRowHeight="14.5" x14ac:dyDescent="0.35"/>
  <cols>
    <col min="1" max="1" width="11.1796875" bestFit="1" customWidth="1"/>
    <col min="2" max="2" width="10.54296875" bestFit="1" customWidth="1"/>
    <col min="3" max="3" width="11.81640625" bestFit="1" customWidth="1"/>
  </cols>
  <sheetData>
    <row r="1" spans="1:16" x14ac:dyDescent="0.35">
      <c r="A1" t="s">
        <v>99</v>
      </c>
    </row>
    <row r="2" spans="1:16" x14ac:dyDescent="0.35">
      <c r="A2" t="s">
        <v>62</v>
      </c>
      <c r="B2" s="57" t="s">
        <v>37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</row>
    <row r="3" spans="1:16" ht="15" thickBot="1" x14ac:dyDescent="0.4">
      <c r="A3" t="s">
        <v>61</v>
      </c>
      <c r="B3" s="57"/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</row>
    <row r="4" spans="1:16" x14ac:dyDescent="0.35">
      <c r="A4" t="s">
        <v>17</v>
      </c>
      <c r="B4" t="s">
        <v>42</v>
      </c>
      <c r="C4" s="20">
        <v>1.9109356230728731E-6</v>
      </c>
      <c r="D4" s="21">
        <v>2.8548738484346398E-8</v>
      </c>
      <c r="E4" s="21">
        <v>3.0471401078102677E-4</v>
      </c>
      <c r="F4" s="21">
        <v>5.1262397882112503E-8</v>
      </c>
      <c r="G4" s="21">
        <v>1.6212528208825461E-7</v>
      </c>
      <c r="H4" s="21">
        <v>2.034548742813062E-4</v>
      </c>
      <c r="I4" s="21">
        <v>1.4234232785514897E-9</v>
      </c>
      <c r="J4" s="21">
        <v>4.305943868132543E-7</v>
      </c>
      <c r="K4" s="21">
        <v>9.7301434725523037E-2</v>
      </c>
      <c r="L4" s="21">
        <v>1.5869104852883302E-7</v>
      </c>
      <c r="M4" s="21">
        <v>41.85696172714232</v>
      </c>
      <c r="N4" s="22">
        <v>6.73578789830208</v>
      </c>
      <c r="P4" t="s">
        <v>63</v>
      </c>
    </row>
    <row r="5" spans="1:16" x14ac:dyDescent="0.35">
      <c r="A5" t="s">
        <v>18</v>
      </c>
      <c r="B5" t="s">
        <v>67</v>
      </c>
      <c r="C5" s="56">
        <f>'CO2 emission consolidated'!C4+'CO2 emission consolidated'!C5+'CO2 emission consolidated'!C6+'CO2 emission consolidated'!C7</f>
        <v>5.059936036055924E-6</v>
      </c>
      <c r="D5" s="56">
        <f>'CO2 emission consolidated'!D4+'CO2 emission consolidated'!D5+'CO2 emission consolidated'!D6+'CO2 emission consolidated'!D7</f>
        <v>6.4435653783327694E-7</v>
      </c>
      <c r="E5" s="56">
        <f>'CO2 emission consolidated'!E4+'CO2 emission consolidated'!E5+'CO2 emission consolidated'!E6+'CO2 emission consolidated'!E7</f>
        <v>0.35230251977793625</v>
      </c>
      <c r="F5" s="56">
        <f>'CO2 emission consolidated'!F4+'CO2 emission consolidated'!F5+'CO2 emission consolidated'!F6+'CO2 emission consolidated'!F7</f>
        <v>2.3971411770547619E-7</v>
      </c>
      <c r="G5" s="56">
        <f>'CO2 emission consolidated'!G4+'CO2 emission consolidated'!G5+'CO2 emission consolidated'!G6+'CO2 emission consolidated'!G7</f>
        <v>9.376162739216376E-5</v>
      </c>
      <c r="H5" s="56">
        <f>'CO2 emission consolidated'!H4+'CO2 emission consolidated'!H5+'CO2 emission consolidated'!H6+'CO2 emission consolidated'!H7</f>
        <v>4.8143313327031533E-4</v>
      </c>
      <c r="I5" s="56">
        <f>'CO2 emission consolidated'!I4+'CO2 emission consolidated'!I5+'CO2 emission consolidated'!I6+'CO2 emission consolidated'!I7</f>
        <v>1.7528554663462535E-5</v>
      </c>
      <c r="J5" s="56">
        <f>'CO2 emission consolidated'!J4+'CO2 emission consolidated'!J5+'CO2 emission consolidated'!J6+'CO2 emission consolidated'!J7</f>
        <v>1.2754750277579915E-5</v>
      </c>
      <c r="K5" s="56">
        <f>'CO2 emission consolidated'!K4+'CO2 emission consolidated'!K5+'CO2 emission consolidated'!K6+'CO2 emission consolidated'!K7</f>
        <v>2.9516842565726571E-2</v>
      </c>
      <c r="L5" s="56">
        <f>'CO2 emission consolidated'!L4+'CO2 emission consolidated'!L5+'CO2 emission consolidated'!L6+'CO2 emission consolidated'!L7</f>
        <v>1.2994445044143805E-8</v>
      </c>
      <c r="M5" s="56">
        <f>'CO2 emission consolidated'!M4+'CO2 emission consolidated'!M5+'CO2 emission consolidated'!M6+'CO2 emission consolidated'!M7</f>
        <v>213.98534172144676</v>
      </c>
      <c r="N5" s="56">
        <f>'CO2 emission consolidated'!N4+'CO2 emission consolidated'!N5+'CO2 emission consolidated'!N6+'CO2 emission consolidated'!N7</f>
        <v>48.492413263382304</v>
      </c>
    </row>
    <row r="6" spans="1:16" x14ac:dyDescent="0.35">
      <c r="A6" t="s">
        <v>19</v>
      </c>
      <c r="B6" t="s">
        <v>43</v>
      </c>
      <c r="C6" s="23">
        <v>9.0180034817422005E-7</v>
      </c>
      <c r="D6" s="24">
        <v>1.371126367999409E-8</v>
      </c>
      <c r="E6" s="24">
        <v>1.5217446416499975E-3</v>
      </c>
      <c r="F6" s="24">
        <v>1.7451919149607423E-2</v>
      </c>
      <c r="G6" s="24">
        <v>0.23170513100922122</v>
      </c>
      <c r="H6" s="24">
        <v>0.20236936397850508</v>
      </c>
      <c r="I6" s="24">
        <v>2.4189222851418848E-2</v>
      </c>
      <c r="J6" s="24">
        <v>0.22467007247359988</v>
      </c>
      <c r="K6" s="24">
        <v>1.156071454286576</v>
      </c>
      <c r="L6" s="24">
        <v>1.0243103151651714E-2</v>
      </c>
      <c r="M6" s="24">
        <v>65.848609924316449</v>
      </c>
      <c r="N6" s="25">
        <v>26.349546909332261</v>
      </c>
    </row>
    <row r="7" spans="1:16" x14ac:dyDescent="0.35">
      <c r="A7" t="s">
        <v>20</v>
      </c>
      <c r="B7" t="s">
        <v>44</v>
      </c>
      <c r="C7" s="23">
        <v>7.2000815634965006E-5</v>
      </c>
      <c r="D7" s="24">
        <v>6.2485543406154395E-9</v>
      </c>
      <c r="E7" s="24">
        <v>8.0913861565932201E-3</v>
      </c>
      <c r="F7" s="24">
        <v>4.9311097566340264E-9</v>
      </c>
      <c r="G7" s="24">
        <v>6.6141247145878905E-8</v>
      </c>
      <c r="H7" s="24">
        <v>1.1891004669450929E-4</v>
      </c>
      <c r="I7" s="24">
        <v>2.4882416083116239E-7</v>
      </c>
      <c r="J7" s="24">
        <v>2.6625839177896198E-7</v>
      </c>
      <c r="K7" s="24">
        <v>7.2317407000809866E-2</v>
      </c>
      <c r="L7" s="24">
        <v>3.2186096271167293E-8</v>
      </c>
      <c r="M7" s="24">
        <v>14.111898183822589</v>
      </c>
      <c r="N7" s="25">
        <v>2.9849934279918622</v>
      </c>
    </row>
    <row r="8" spans="1:16" x14ac:dyDescent="0.35">
      <c r="A8" t="s">
        <v>21</v>
      </c>
      <c r="B8" t="s">
        <v>45</v>
      </c>
      <c r="C8" s="23">
        <v>2.9453948627633539E-5</v>
      </c>
      <c r="D8" s="24">
        <v>3.4764760137306899E-7</v>
      </c>
      <c r="E8" s="24">
        <v>21.161393761634809</v>
      </c>
      <c r="F8" s="24">
        <v>0.29160311818122892</v>
      </c>
      <c r="G8" s="24">
        <v>4.7851404249668121</v>
      </c>
      <c r="H8" s="24">
        <v>7.6366288661956805</v>
      </c>
      <c r="I8" s="24">
        <v>0.45149997784756102</v>
      </c>
      <c r="J8" s="24">
        <v>22.03382110595701</v>
      </c>
      <c r="K8" s="24">
        <v>26.945132732391361</v>
      </c>
      <c r="L8" s="24">
        <v>1.2251477260142565</v>
      </c>
      <c r="M8" s="24">
        <v>1418.280456542969</v>
      </c>
      <c r="N8" s="25">
        <v>551.87854003906295</v>
      </c>
    </row>
    <row r="9" spans="1:16" x14ac:dyDescent="0.35">
      <c r="A9" t="s">
        <v>22</v>
      </c>
      <c r="B9" t="s">
        <v>46</v>
      </c>
      <c r="C9" s="23">
        <v>2.3255194537341611E-4</v>
      </c>
      <c r="D9" s="24">
        <v>9.1769390309082102E-8</v>
      </c>
      <c r="E9" s="24">
        <v>4.2060521841049212</v>
      </c>
      <c r="F9" s="24">
        <v>9.2675940133631202E-2</v>
      </c>
      <c r="G9" s="24">
        <v>1.0578932249918576</v>
      </c>
      <c r="H9" s="24">
        <v>1.2484172880649569</v>
      </c>
      <c r="I9" s="24">
        <v>0.11660031299106807</v>
      </c>
      <c r="J9" s="24">
        <v>3.0764015393797339</v>
      </c>
      <c r="K9" s="24">
        <v>10.815898537635761</v>
      </c>
      <c r="L9" s="24">
        <v>5.0260303864888597E-2</v>
      </c>
      <c r="M9" s="24">
        <v>213.60014152526898</v>
      </c>
      <c r="N9" s="25">
        <v>82.673122406005803</v>
      </c>
    </row>
    <row r="10" spans="1:16" x14ac:dyDescent="0.35">
      <c r="A10" t="s">
        <v>23</v>
      </c>
      <c r="B10" t="s">
        <v>47</v>
      </c>
      <c r="C10" s="23">
        <v>1.2216413451824331E-3</v>
      </c>
      <c r="D10" s="24">
        <v>3.8153721071410032E-8</v>
      </c>
      <c r="E10" s="24">
        <v>7.0829896721988908E-3</v>
      </c>
      <c r="F10" s="24">
        <v>2.931591542437673E-2</v>
      </c>
      <c r="G10" s="24">
        <v>0.46680685505270947</v>
      </c>
      <c r="H10" s="24">
        <v>1.1045603547245271E-2</v>
      </c>
      <c r="I10" s="24">
        <v>3.570986783597617E-2</v>
      </c>
      <c r="J10" s="24">
        <v>0.27103342671216479</v>
      </c>
      <c r="K10" s="24">
        <v>1.4353156834840808</v>
      </c>
      <c r="L10" s="24">
        <v>7.9007969547205903E-2</v>
      </c>
      <c r="M10" s="24">
        <v>144.7742280960083</v>
      </c>
      <c r="N10" s="25">
        <v>81.1895427703857</v>
      </c>
    </row>
    <row r="11" spans="1:16" ht="15" thickBot="1" x14ac:dyDescent="0.4">
      <c r="A11" t="s">
        <v>24</v>
      </c>
      <c r="B11" t="s">
        <v>48</v>
      </c>
      <c r="C11" s="26">
        <v>7.2165535858204024E-7</v>
      </c>
      <c r="D11" s="27">
        <v>0.92344878986477807</v>
      </c>
      <c r="E11" s="27">
        <v>117.97028094530116</v>
      </c>
      <c r="F11" s="27">
        <v>8.9282654225826291E-2</v>
      </c>
      <c r="G11" s="27">
        <v>53.483235359191944</v>
      </c>
      <c r="H11" s="27">
        <v>35.327757835388098</v>
      </c>
      <c r="I11" s="27">
        <v>0.8980944194627225</v>
      </c>
      <c r="J11" s="27">
        <v>36.275050163269093</v>
      </c>
      <c r="K11" s="27">
        <v>29.169324159622228</v>
      </c>
      <c r="L11" s="27">
        <v>0.28192023187875714</v>
      </c>
      <c r="M11" s="27">
        <v>4532.7637939453125</v>
      </c>
      <c r="N11" s="28">
        <v>4373.7234497070313</v>
      </c>
    </row>
    <row r="12" spans="1:16" x14ac:dyDescent="0.35">
      <c r="A12" t="s">
        <v>38</v>
      </c>
      <c r="B12" t="s">
        <v>42</v>
      </c>
      <c r="C12" s="29">
        <v>1.0098389224957832E-5</v>
      </c>
      <c r="D12" s="30">
        <v>7.2046961321348169E-6</v>
      </c>
      <c r="E12" s="30">
        <v>9.63419025765688E-5</v>
      </c>
      <c r="F12" s="30">
        <v>5.1262397882112503E-8</v>
      </c>
      <c r="G12" s="30">
        <v>7.2441938669953703E-8</v>
      </c>
      <c r="H12" s="30">
        <v>4.5622045945492546E-5</v>
      </c>
      <c r="I12" s="30">
        <v>6.0204591312285102E-10</v>
      </c>
      <c r="J12" s="30">
        <v>1.568205725277496E-7</v>
      </c>
      <c r="K12" s="30">
        <v>3.9882998174756191E-5</v>
      </c>
      <c r="L12" s="30">
        <v>4.2060099619302398E-8</v>
      </c>
      <c r="M12" s="30">
        <v>1.2334817583905559E-3</v>
      </c>
      <c r="N12" s="31">
        <v>7.5515487464144812E-2</v>
      </c>
    </row>
    <row r="13" spans="1:16" x14ac:dyDescent="0.35">
      <c r="B13" t="s">
        <v>37</v>
      </c>
      <c r="C13" s="32">
        <f>'CO2 emission consolidated'!C15+'CO2 emission consolidated'!C16+'CO2 emission consolidated'!C17+'CO2 emission consolidated'!C18</f>
        <v>6.394463321290901E-5</v>
      </c>
      <c r="D13" s="33">
        <f>'CO2 emission consolidated'!D15+'CO2 emission consolidated'!D16+'CO2 emission consolidated'!D17+'CO2 emission consolidated'!D18</f>
        <v>1.3522547210922207E-4</v>
      </c>
      <c r="E13" s="33">
        <f>'CO2 emission consolidated'!E15+'CO2 emission consolidated'!E16+'CO2 emission consolidated'!E17+'CO2 emission consolidated'!E18</f>
        <v>9.9023174544754511E-4</v>
      </c>
      <c r="F13" s="33">
        <f>'CO2 emission consolidated'!F15+'CO2 emission consolidated'!F16+'CO2 emission consolidated'!F17+'CO2 emission consolidated'!F18</f>
        <v>2.3971411770547619E-7</v>
      </c>
      <c r="G13" s="33">
        <f>'CO2 emission consolidated'!G15+'CO2 emission consolidated'!G16+'CO2 emission consolidated'!G17+'CO2 emission consolidated'!G18</f>
        <v>1.053055754182852</v>
      </c>
      <c r="H13" s="33">
        <f>'CO2 emission consolidated'!H15+'CO2 emission consolidated'!H16+'CO2 emission consolidated'!H17+'CO2 emission consolidated'!H18</f>
        <v>0.83126269931072749</v>
      </c>
      <c r="I13" s="33">
        <f>'CO2 emission consolidated'!I15+'CO2 emission consolidated'!I16+'CO2 emission consolidated'!I17+'CO2 emission consolidated'!I18</f>
        <v>2.0358610489656891E-6</v>
      </c>
      <c r="J13" s="33">
        <f>'CO2 emission consolidated'!J15+'CO2 emission consolidated'!J16+'CO2 emission consolidated'!J17+'CO2 emission consolidated'!J18</f>
        <v>0.10889855684693273</v>
      </c>
      <c r="K13" s="33">
        <f>'CO2 emission consolidated'!K15+'CO2 emission consolidated'!K16+'CO2 emission consolidated'!K17+'CO2 emission consolidated'!K18</f>
        <v>1.0000539669421803E-3</v>
      </c>
      <c r="L13" s="33">
        <f>'CO2 emission consolidated'!L15+'CO2 emission consolidated'!L16+'CO2 emission consolidated'!L17+'CO2 emission consolidated'!L18</f>
        <v>1.933573422208797E-6</v>
      </c>
      <c r="M13" s="33">
        <f>'CO2 emission consolidated'!M15+'CO2 emission consolidated'!M16+'CO2 emission consolidated'!M17+'CO2 emission consolidated'!M18</f>
        <v>18.169865571254668</v>
      </c>
      <c r="N13" s="34">
        <f>'CO2 emission consolidated'!N15+'CO2 emission consolidated'!N16+'CO2 emission consolidated'!N17+'CO2 emission consolidated'!N18</f>
        <v>17.005955367814718</v>
      </c>
    </row>
    <row r="14" spans="1:16" x14ac:dyDescent="0.35">
      <c r="B14" t="s">
        <v>43</v>
      </c>
      <c r="C14" s="32">
        <v>2.8120361801065014E-4</v>
      </c>
      <c r="D14" s="33">
        <v>2.7713563304132511E-4</v>
      </c>
      <c r="E14" s="33">
        <v>1.5784984163474274E-2</v>
      </c>
      <c r="F14" s="33">
        <v>1.7451919149607423E-2</v>
      </c>
      <c r="G14" s="33">
        <v>5.7938780742006244E-6</v>
      </c>
      <c r="H14" s="33">
        <v>6.3185785547830208E-3</v>
      </c>
      <c r="I14" s="33">
        <v>9.1033567173326404E-7</v>
      </c>
      <c r="J14" s="33">
        <v>8.1652099765960867E-6</v>
      </c>
      <c r="K14" s="33">
        <v>1.7476563824857273E-2</v>
      </c>
      <c r="L14" s="33">
        <v>1.5377523387288789E-6</v>
      </c>
      <c r="M14" s="33">
        <v>0.38792032375931695</v>
      </c>
      <c r="N14" s="34">
        <v>2.651239633560178</v>
      </c>
    </row>
    <row r="15" spans="1:16" x14ac:dyDescent="0.35">
      <c r="B15" t="s">
        <v>44</v>
      </c>
      <c r="C15" s="32">
        <v>0</v>
      </c>
      <c r="D15" s="33">
        <v>0</v>
      </c>
      <c r="E15" s="33">
        <v>0</v>
      </c>
      <c r="F15" s="33">
        <v>4.9311097566340264E-9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4">
        <v>0</v>
      </c>
    </row>
    <row r="16" spans="1:16" x14ac:dyDescent="0.35">
      <c r="B16" t="s">
        <v>45</v>
      </c>
      <c r="C16" s="32">
        <v>2.0377412534466851E-5</v>
      </c>
      <c r="D16" s="33">
        <v>3.1256450779437722E-4</v>
      </c>
      <c r="E16" s="33">
        <v>2.0109194774704494E-3</v>
      </c>
      <c r="F16" s="33">
        <v>0.29160311818122892</v>
      </c>
      <c r="G16" s="33">
        <v>7.8121396654751195E-4</v>
      </c>
      <c r="H16" s="33">
        <v>9.0127553630736602E-4</v>
      </c>
      <c r="I16" s="33">
        <v>3.7524955018852809E-6</v>
      </c>
      <c r="J16" s="33">
        <v>8.2081434084102501E-4</v>
      </c>
      <c r="K16" s="33">
        <v>6.981538823083615E-3</v>
      </c>
      <c r="L16" s="33">
        <v>1.7345397236301373E-6</v>
      </c>
      <c r="M16" s="33">
        <v>2.2178814411163303</v>
      </c>
      <c r="N16" s="34">
        <v>14.49460220336915</v>
      </c>
    </row>
    <row r="17" spans="1:14" x14ac:dyDescent="0.35">
      <c r="B17" t="s">
        <v>46</v>
      </c>
      <c r="C17" s="32">
        <v>2.7136640043945443E-4</v>
      </c>
      <c r="D17" s="33">
        <v>1.8910271910499475E-4</v>
      </c>
      <c r="E17" s="33">
        <v>9.7182131721638126E-3</v>
      </c>
      <c r="F17" s="33">
        <v>9.2675940133631202E-2</v>
      </c>
      <c r="G17" s="33">
        <v>2.2985242225104188E-6</v>
      </c>
      <c r="H17" s="33">
        <v>2.3525371507275828E-3</v>
      </c>
      <c r="I17" s="33">
        <v>1.042142031337789E-6</v>
      </c>
      <c r="J17" s="33">
        <v>6.3009706252614706E-6</v>
      </c>
      <c r="K17" s="33">
        <v>3.2342449944735577E-2</v>
      </c>
      <c r="L17" s="33">
        <v>1.0595282735822955E-6</v>
      </c>
      <c r="M17" s="33">
        <v>0.66759541630745001</v>
      </c>
      <c r="N17" s="34">
        <v>7.503867268562316</v>
      </c>
    </row>
    <row r="18" spans="1:14" x14ac:dyDescent="0.35">
      <c r="B18" t="s">
        <v>47</v>
      </c>
      <c r="C18" s="32">
        <v>1.1124194343921064E-3</v>
      </c>
      <c r="D18" s="33">
        <v>9.4195707234234718E-7</v>
      </c>
      <c r="E18" s="33">
        <v>3.3733199870766792E-5</v>
      </c>
      <c r="F18" s="33">
        <v>2.931591542437673E-2</v>
      </c>
      <c r="G18" s="33">
        <v>1.53321074321866E-2</v>
      </c>
      <c r="H18" s="33">
        <v>4.3259948724880823E-3</v>
      </c>
      <c r="I18" s="33">
        <v>5.5696181888720302E-8</v>
      </c>
      <c r="J18" s="33">
        <v>3.6819298721013664E-8</v>
      </c>
      <c r="K18" s="33">
        <v>1.7261165367017358E-3</v>
      </c>
      <c r="L18" s="33">
        <v>4.3057579003982763E-9</v>
      </c>
      <c r="M18" s="33">
        <v>0.27976301312446572</v>
      </c>
      <c r="N18" s="34">
        <v>0.63895209133624997</v>
      </c>
    </row>
    <row r="19" spans="1:14" ht="15" thickBot="1" x14ac:dyDescent="0.4">
      <c r="B19" t="s">
        <v>48</v>
      </c>
      <c r="C19" s="35">
        <v>2.4380022978220918E-7</v>
      </c>
      <c r="D19" s="36">
        <v>5.035078451243179E-4</v>
      </c>
      <c r="E19" s="36">
        <v>7.6732947854907295E-4</v>
      </c>
      <c r="F19" s="36">
        <v>8.9282654225826291E-2</v>
      </c>
      <c r="G19" s="36">
        <v>3.1246692969943945E-5</v>
      </c>
      <c r="H19" s="36">
        <v>1.6541085788048841E-3</v>
      </c>
      <c r="I19" s="36">
        <v>2.6377721979997629E-5</v>
      </c>
      <c r="J19" s="36">
        <v>8.6145276145543955E-3</v>
      </c>
      <c r="K19" s="36">
        <v>3.4586185000051728E-4</v>
      </c>
      <c r="L19" s="36">
        <v>2.9716410665514525E-6</v>
      </c>
      <c r="M19" s="36">
        <v>18.785063713789032</v>
      </c>
      <c r="N19" s="37">
        <v>115.85001134872395</v>
      </c>
    </row>
    <row r="20" spans="1:14" x14ac:dyDescent="0.35">
      <c r="A20" t="s">
        <v>65</v>
      </c>
      <c r="B20" t="s">
        <v>42</v>
      </c>
      <c r="C20" s="38">
        <v>1.8393341628432363E-8</v>
      </c>
      <c r="D20" s="39">
        <v>1.9917602225305574E-6</v>
      </c>
      <c r="E20" s="39">
        <v>7.0572805039148512E-4</v>
      </c>
      <c r="F20" s="39">
        <v>8.2131347278746603E-9</v>
      </c>
      <c r="G20" s="39">
        <v>8.7448887256869078E-4</v>
      </c>
      <c r="H20" s="39">
        <v>3.5193661460652991E-4</v>
      </c>
      <c r="I20" s="39">
        <v>4.9433026340519169E-9</v>
      </c>
      <c r="J20" s="39">
        <v>3.8602528417186493E-4</v>
      </c>
      <c r="K20" s="39">
        <v>2.7541918416318328E-3</v>
      </c>
      <c r="L20" s="39">
        <v>4.0404661139081784E-7</v>
      </c>
      <c r="M20" s="39">
        <v>0.23194974660873449</v>
      </c>
      <c r="N20" s="40">
        <v>19.696682929992647</v>
      </c>
    </row>
    <row r="21" spans="1:14" x14ac:dyDescent="0.35">
      <c r="B21" t="s">
        <v>37</v>
      </c>
      <c r="C21" s="41">
        <f>'CO2 emission consolidated'!C26+'CO2 emission consolidated'!C27+'CO2 emission consolidated'!C28+'CO2 emission consolidated'!C29</f>
        <v>8.404105767599361E-5</v>
      </c>
      <c r="D21" s="42">
        <f>'CO2 emission consolidated'!D26+'CO2 emission consolidated'!D27+'CO2 emission consolidated'!D28+'CO2 emission consolidated'!D29</f>
        <v>1.212831123400394E-5</v>
      </c>
      <c r="E21" s="42">
        <f>'CO2 emission consolidated'!E26+'CO2 emission consolidated'!E27+'CO2 emission consolidated'!E28+'CO2 emission consolidated'!E29</f>
        <v>4.3856497124011219E-2</v>
      </c>
      <c r="F21" s="42">
        <f>'CO2 emission consolidated'!F26+'CO2 emission consolidated'!F27+'CO2 emission consolidated'!F28+'CO2 emission consolidated'!F29</f>
        <v>2.3278609123569167E-7</v>
      </c>
      <c r="G21" s="42">
        <f>'CO2 emission consolidated'!G26+'CO2 emission consolidated'!G27+'CO2 emission consolidated'!G28+'CO2 emission consolidated'!G29</f>
        <v>6.5655314479598514</v>
      </c>
      <c r="H21" s="42">
        <f>'CO2 emission consolidated'!H26+'CO2 emission consolidated'!H27+'CO2 emission consolidated'!H28+'CO2 emission consolidated'!H29</f>
        <v>8.9320456925463546E-2</v>
      </c>
      <c r="I21" s="42">
        <f>'CO2 emission consolidated'!I26+'CO2 emission consolidated'!I27+'CO2 emission consolidated'!I28+'CO2 emission consolidated'!I29</f>
        <v>5.1722701696930197E-3</v>
      </c>
      <c r="J21" s="42">
        <f>'CO2 emission consolidated'!J26+'CO2 emission consolidated'!J27+'CO2 emission consolidated'!J28+'CO2 emission consolidated'!J29</f>
        <v>0.15775223860057089</v>
      </c>
      <c r="K21" s="42">
        <f>'CO2 emission consolidated'!K26+'CO2 emission consolidated'!K27+'CO2 emission consolidated'!K28+'CO2 emission consolidated'!K29</f>
        <v>1.0168914599262284E-3</v>
      </c>
      <c r="L21" s="42">
        <f>'CO2 emission consolidated'!L26+'CO2 emission consolidated'!L27+'CO2 emission consolidated'!L28+'CO2 emission consolidated'!L29</f>
        <v>4.4409466970438116E-4</v>
      </c>
      <c r="M21" s="42">
        <f>'CO2 emission consolidated'!M26+'CO2 emission consolidated'!M27+'CO2 emission consolidated'!M28+'CO2 emission consolidated'!M29</f>
        <v>39.794877651924054</v>
      </c>
      <c r="N21" s="43">
        <f>'CO2 emission consolidated'!N26+'CO2 emission consolidated'!N27+'CO2 emission consolidated'!N28+'CO2 emission consolidated'!N29</f>
        <v>137.336194064468</v>
      </c>
    </row>
    <row r="22" spans="1:14" x14ac:dyDescent="0.35">
      <c r="B22" t="s">
        <v>43</v>
      </c>
      <c r="C22" s="41">
        <v>2.811846500221113E-4</v>
      </c>
      <c r="D22" s="42">
        <v>1.060289253018709E-5</v>
      </c>
      <c r="E22" s="42">
        <v>1.5518053023697558E-2</v>
      </c>
      <c r="F22" s="42">
        <v>1.6948527622645319E-2</v>
      </c>
      <c r="G22" s="42">
        <v>1.3455200196403874E-3</v>
      </c>
      <c r="H22" s="42">
        <v>7.0017816033214374E-3</v>
      </c>
      <c r="I22" s="42">
        <v>0.19435814190225648</v>
      </c>
      <c r="J22" s="42">
        <v>1.764498665579592E-5</v>
      </c>
      <c r="K22" s="42">
        <v>1.7600786566617878E-2</v>
      </c>
      <c r="L22" s="42">
        <v>2.6954837721859799E-6</v>
      </c>
      <c r="M22" s="42">
        <v>8.4793192446231878</v>
      </c>
      <c r="N22" s="43">
        <v>29.059057831764189</v>
      </c>
    </row>
    <row r="23" spans="1:14" x14ac:dyDescent="0.35">
      <c r="B23" t="s">
        <v>44</v>
      </c>
      <c r="C23" s="41">
        <v>3.5717893486636498E-12</v>
      </c>
      <c r="D23" s="42">
        <v>1.8113629494109801E-6</v>
      </c>
      <c r="E23" s="42">
        <v>1.5581794286845299E-5</v>
      </c>
      <c r="F23" s="42">
        <v>4.8022648080348104E-9</v>
      </c>
      <c r="G23" s="42">
        <v>7.7674677595496199E-4</v>
      </c>
      <c r="H23" s="42">
        <v>2.9887414711993201E-5</v>
      </c>
      <c r="I23" s="42">
        <v>4.5455560088157702E-2</v>
      </c>
      <c r="J23" s="42">
        <v>2.1030360949225699E-4</v>
      </c>
      <c r="K23" s="42">
        <v>3.2906532965171198E-7</v>
      </c>
      <c r="L23" s="42">
        <v>3.3880911360029097E-5</v>
      </c>
      <c r="M23" s="42">
        <v>4.0980801582336399</v>
      </c>
      <c r="N23" s="43">
        <v>25.241765975952099</v>
      </c>
    </row>
    <row r="24" spans="1:14" x14ac:dyDescent="0.35">
      <c r="B24" t="s">
        <v>45</v>
      </c>
      <c r="C24" s="41">
        <v>2.0374916487716595E-5</v>
      </c>
      <c r="D24" s="42">
        <v>2.18057209622202E-6</v>
      </c>
      <c r="E24" s="42">
        <v>4.4450026471167803E-3</v>
      </c>
      <c r="F24" s="42">
        <v>0.24009637544113177</v>
      </c>
      <c r="G24" s="42">
        <v>0.77498423191718746</v>
      </c>
      <c r="H24" s="42">
        <v>7.1888584061525779E-3</v>
      </c>
      <c r="I24" s="42">
        <v>1.5111445514064072</v>
      </c>
      <c r="J24" s="42">
        <v>0.25528362975455821</v>
      </c>
      <c r="K24" s="42">
        <v>7.7760249259881719E-3</v>
      </c>
      <c r="L24" s="42">
        <v>2.009819047543713E-5</v>
      </c>
      <c r="M24" s="42">
        <v>65.482182621955829</v>
      </c>
      <c r="N24" s="43">
        <v>179.55911540985088</v>
      </c>
    </row>
    <row r="25" spans="1:14" x14ac:dyDescent="0.35">
      <c r="B25" t="s">
        <v>46</v>
      </c>
      <c r="C25" s="41">
        <v>2.7136787917747535E-4</v>
      </c>
      <c r="D25" s="42">
        <v>1.3958695490146059E-5</v>
      </c>
      <c r="E25" s="42">
        <v>9.1225302312523109E-3</v>
      </c>
      <c r="F25" s="42">
        <v>7.7068660394919289E-2</v>
      </c>
      <c r="G25" s="42">
        <v>1.9439033113940258E-2</v>
      </c>
      <c r="H25" s="42">
        <v>9.7436076030135103E-3</v>
      </c>
      <c r="I25" s="42">
        <v>0.69137700257874757</v>
      </c>
      <c r="J25" s="42">
        <v>3.9944358004504474E-3</v>
      </c>
      <c r="K25" s="42">
        <v>3.254273955826649E-2</v>
      </c>
      <c r="L25" s="42">
        <v>1.871589267921081E-5</v>
      </c>
      <c r="M25" s="42">
        <v>25.392191588878585</v>
      </c>
      <c r="N25" s="43">
        <v>69.694855690002441</v>
      </c>
    </row>
    <row r="26" spans="1:14" x14ac:dyDescent="0.35">
      <c r="B26" t="s">
        <v>47</v>
      </c>
      <c r="C26" s="41">
        <v>1.1130024483918506E-3</v>
      </c>
      <c r="D26" s="42">
        <v>1.098783008401937E-5</v>
      </c>
      <c r="E26" s="42">
        <v>1.7102256060752538E-4</v>
      </c>
      <c r="F26" s="42">
        <v>2.4398580230298828E-2</v>
      </c>
      <c r="G26" s="42">
        <v>0.30147761572152409</v>
      </c>
      <c r="H26" s="42">
        <v>3.2999642426148022E-3</v>
      </c>
      <c r="I26" s="42">
        <v>0.33612754271461581</v>
      </c>
      <c r="J26" s="42">
        <v>1.2760180965187835E-6</v>
      </c>
      <c r="K26" s="42">
        <v>1.8085657720803257E-3</v>
      </c>
      <c r="L26" s="42">
        <v>8.7271416782108736E-6</v>
      </c>
      <c r="M26" s="42">
        <v>24.492725118994699</v>
      </c>
      <c r="N26" s="43">
        <v>105.98924091458342</v>
      </c>
    </row>
    <row r="27" spans="1:14" ht="15" thickBot="1" x14ac:dyDescent="0.4">
      <c r="B27" t="s">
        <v>48</v>
      </c>
      <c r="C27" s="44">
        <v>1.4228212847911022E-6</v>
      </c>
      <c r="D27" s="45">
        <v>1.0463705990559904E-6</v>
      </c>
      <c r="E27" s="45">
        <v>7.5755480065709023E-4</v>
      </c>
      <c r="F27" s="45">
        <v>5.5827333500474245E-2</v>
      </c>
      <c r="G27" s="45">
        <v>0.46656172112875538</v>
      </c>
      <c r="H27" s="45">
        <v>6.8305530003272049E-3</v>
      </c>
      <c r="I27" s="45">
        <v>18.241018363936789</v>
      </c>
      <c r="J27" s="45">
        <v>14.63333696741026</v>
      </c>
      <c r="K27" s="45">
        <v>1.9530720601324009E-3</v>
      </c>
      <c r="L27" s="45">
        <v>1.4363195737132671E-4</v>
      </c>
      <c r="M27" s="45">
        <v>280.10215279459953</v>
      </c>
      <c r="N27" s="46">
        <v>530.69409942626896</v>
      </c>
    </row>
    <row r="28" spans="1:14" x14ac:dyDescent="0.35">
      <c r="A28" t="s">
        <v>66</v>
      </c>
      <c r="B28" t="s">
        <v>42</v>
      </c>
      <c r="C28" s="47">
        <v>0</v>
      </c>
      <c r="D28" s="48">
        <v>0</v>
      </c>
      <c r="E28" s="48">
        <v>5.38752353191376</v>
      </c>
      <c r="F28" s="48">
        <v>2.5025389732036287E-5</v>
      </c>
      <c r="G28" s="48">
        <v>3.6384428739547721</v>
      </c>
      <c r="H28" s="48">
        <v>0.53539049625396695</v>
      </c>
      <c r="I28" s="48">
        <v>0</v>
      </c>
      <c r="J28" s="48">
        <v>11.53854417800903</v>
      </c>
      <c r="K28" s="48">
        <v>1.6664859652519211</v>
      </c>
      <c r="L28" s="48">
        <v>0.7915318608284001</v>
      </c>
      <c r="M28" s="48">
        <v>58.527410507202148</v>
      </c>
      <c r="N28" s="49">
        <v>247.3271369934086</v>
      </c>
    </row>
    <row r="29" spans="1:14" x14ac:dyDescent="0.35">
      <c r="B29" t="s">
        <v>37</v>
      </c>
      <c r="C29" s="50">
        <f>'CO2 emission consolidated'!C37+'CO2 emission consolidated'!C38+'CO2 emission consolidated'!C39+'CO2 emission consolidated'!C40</f>
        <v>3.8368972109339053E-2</v>
      </c>
      <c r="D29" s="51">
        <f>'CO2 emission consolidated'!D37+'CO2 emission consolidated'!D38+'CO2 emission consolidated'!D39+'CO2 emission consolidated'!D40</f>
        <v>8.2900088699044999E-5</v>
      </c>
      <c r="E29" s="51">
        <f>'CO2 emission consolidated'!E37+'CO2 emission consolidated'!E38+'CO2 emission consolidated'!E39+'CO2 emission consolidated'!E40</f>
        <v>6.6723571360344058</v>
      </c>
      <c r="F29" s="51">
        <f>'CO2 emission consolidated'!F37+'CO2 emission consolidated'!F38+'CO2 emission consolidated'!F39+'CO2 emission consolidated'!F40</f>
        <v>5.6783606993349189E-4</v>
      </c>
      <c r="G29" s="51">
        <f>'CO2 emission consolidated'!G37+'CO2 emission consolidated'!G38+'CO2 emission consolidated'!G39+'CO2 emission consolidated'!G40</f>
        <v>0.71043141065206339</v>
      </c>
      <c r="H29" s="51">
        <f>'CO2 emission consolidated'!H37+'CO2 emission consolidated'!H38+'CO2 emission consolidated'!H39+'CO2 emission consolidated'!H40</f>
        <v>0.28001670567056197</v>
      </c>
      <c r="I29" s="51">
        <f>'CO2 emission consolidated'!I37+'CO2 emission consolidated'!I38+'CO2 emission consolidated'!I39+'CO2 emission consolidated'!I40</f>
        <v>5.7736520081206582</v>
      </c>
      <c r="J29" s="51">
        <f>'CO2 emission consolidated'!J37+'CO2 emission consolidated'!J38+'CO2 emission consolidated'!J39+'CO2 emission consolidated'!J40</f>
        <v>1.8061651984753577</v>
      </c>
      <c r="K29" s="51">
        <f>'CO2 emission consolidated'!K37+'CO2 emission consolidated'!K38+'CO2 emission consolidated'!K39+'CO2 emission consolidated'!K40</f>
        <v>1.0964402565150516E-2</v>
      </c>
      <c r="L29" s="51">
        <f>'CO2 emission consolidated'!L37+'CO2 emission consolidated'!L38+'CO2 emission consolidated'!L39+'CO2 emission consolidated'!L40</f>
        <v>0.17387534746812261</v>
      </c>
      <c r="M29" s="51">
        <f>'CO2 emission consolidated'!M37+'CO2 emission consolidated'!M38+'CO2 emission consolidated'!M39+'CO2 emission consolidated'!M40</f>
        <v>157.12996101379412</v>
      </c>
      <c r="N29" s="52">
        <f>'CO2 emission consolidated'!N37+'CO2 emission consolidated'!N38+'CO2 emission consolidated'!N39+'CO2 emission consolidated'!N40</f>
        <v>466.71347808837913</v>
      </c>
    </row>
    <row r="30" spans="1:14" x14ac:dyDescent="0.35">
      <c r="B30" t="s">
        <v>43</v>
      </c>
      <c r="C30" s="50">
        <v>1.515850238502026E-2</v>
      </c>
      <c r="D30" s="51">
        <v>1.0991854956955661E-2</v>
      </c>
      <c r="E30" s="51">
        <v>1.297086440026759</v>
      </c>
      <c r="F30" s="51">
        <v>6.366357279130594E-5</v>
      </c>
      <c r="G30" s="51">
        <v>0.36168444156646701</v>
      </c>
      <c r="H30" s="51">
        <v>0.62222239375114397</v>
      </c>
      <c r="I30" s="51">
        <v>6.2367923557758304E-2</v>
      </c>
      <c r="J30" s="51">
        <v>3.5176147222518881</v>
      </c>
      <c r="K30" s="51">
        <v>0.65554752945899897</v>
      </c>
      <c r="L30" s="51">
        <v>0.46171695739030877</v>
      </c>
      <c r="M30" s="51">
        <v>8.0252052545547503</v>
      </c>
      <c r="N30" s="52">
        <v>24.45371627807614</v>
      </c>
    </row>
    <row r="31" spans="1:14" x14ac:dyDescent="0.35">
      <c r="B31" t="s">
        <v>44</v>
      </c>
      <c r="C31" s="50">
        <v>0.906666100025177</v>
      </c>
      <c r="D31" s="51">
        <v>4.4671219941228593</v>
      </c>
      <c r="E31" s="51">
        <v>91.43903350830081</v>
      </c>
      <c r="F31" s="51">
        <v>2.6450286901180665E-5</v>
      </c>
      <c r="G31" s="51">
        <v>58.221343994140597</v>
      </c>
      <c r="H31" s="51">
        <v>23.541296958923347</v>
      </c>
      <c r="I31" s="51">
        <v>41.725767135620103</v>
      </c>
      <c r="J31" s="51">
        <v>68.516778945922795</v>
      </c>
      <c r="K31" s="51">
        <v>20.272207260131871</v>
      </c>
      <c r="L31" s="51">
        <v>5.8255863785743669</v>
      </c>
      <c r="M31" s="51">
        <v>839.30467224121094</v>
      </c>
      <c r="N31" s="52">
        <v>3668.27368164063</v>
      </c>
    </row>
    <row r="32" spans="1:14" x14ac:dyDescent="0.35">
      <c r="B32" t="s">
        <v>45</v>
      </c>
      <c r="C32" s="50">
        <v>9.1035574674606407E-2</v>
      </c>
      <c r="D32" s="51">
        <v>7.6315740880090743E-2</v>
      </c>
      <c r="E32" s="51">
        <v>13.992300987243651</v>
      </c>
      <c r="F32" s="51">
        <v>4.1942042707887551E-4</v>
      </c>
      <c r="G32" s="51">
        <v>7.6010308265686</v>
      </c>
      <c r="H32" s="51">
        <v>2.1760988831520121</v>
      </c>
      <c r="I32" s="51">
        <v>7.3728616237640399</v>
      </c>
      <c r="J32" s="51">
        <v>7.2991281747818002</v>
      </c>
      <c r="K32" s="51">
        <v>2.16714903712273</v>
      </c>
      <c r="L32" s="51">
        <v>0.71886957436799992</v>
      </c>
      <c r="M32" s="51">
        <v>503.4398841857909</v>
      </c>
      <c r="N32" s="52">
        <v>437.98361968994095</v>
      </c>
    </row>
    <row r="33" spans="2:14" x14ac:dyDescent="0.35">
      <c r="B33" t="s">
        <v>46</v>
      </c>
      <c r="C33" s="50">
        <v>0.15653879940509791</v>
      </c>
      <c r="D33" s="51">
        <v>9.5000010478543159E-2</v>
      </c>
      <c r="E33" s="51">
        <v>7.2218766212463397</v>
      </c>
      <c r="F33" s="51">
        <v>1.5087158863025276E-3</v>
      </c>
      <c r="G33" s="51">
        <v>3.4979228973388699</v>
      </c>
      <c r="H33" s="51">
        <v>1.3676279783248899</v>
      </c>
      <c r="I33" s="51">
        <v>0.59011758863925901</v>
      </c>
      <c r="J33" s="51">
        <v>7.6801848411560094</v>
      </c>
      <c r="K33" s="51">
        <v>2.2555137276649511</v>
      </c>
      <c r="L33" s="51">
        <v>1.2130459994077711</v>
      </c>
      <c r="M33" s="51">
        <v>96.67246150970459</v>
      </c>
      <c r="N33" s="52">
        <v>188.3824806213384</v>
      </c>
    </row>
    <row r="34" spans="2:14" x14ac:dyDescent="0.35">
      <c r="B34" t="s">
        <v>47</v>
      </c>
      <c r="C34" s="50">
        <v>9.7586993128061295E-2</v>
      </c>
      <c r="D34" s="51">
        <v>0.43047470040619329</v>
      </c>
      <c r="E34" s="51">
        <v>3.5805695056915301</v>
      </c>
      <c r="F34" s="51">
        <v>3.0207517364033262E-2</v>
      </c>
      <c r="G34" s="51">
        <v>3.6864497661590496</v>
      </c>
      <c r="H34" s="51">
        <v>3.6593633890152004</v>
      </c>
      <c r="I34" s="51">
        <v>0.32759524881839797</v>
      </c>
      <c r="J34" s="51">
        <v>2.7667916417121861</v>
      </c>
      <c r="K34" s="51">
        <v>2.3241370916366533</v>
      </c>
      <c r="L34" s="51">
        <v>1.632312953472133</v>
      </c>
      <c r="M34" s="51">
        <v>103.1274471282959</v>
      </c>
      <c r="N34" s="52">
        <v>207.3131294250488</v>
      </c>
    </row>
    <row r="35" spans="2:14" ht="15" thickBot="1" x14ac:dyDescent="0.4">
      <c r="B35" t="s">
        <v>48</v>
      </c>
      <c r="C35" s="53">
        <v>3.1027349643409301E-2</v>
      </c>
      <c r="D35" s="54">
        <v>0.25336672866251336</v>
      </c>
      <c r="E35" s="54">
        <v>17.94088411331175</v>
      </c>
      <c r="F35" s="54">
        <v>2.9753789418464249E-2</v>
      </c>
      <c r="G35" s="54">
        <v>2.590050995349884</v>
      </c>
      <c r="H35" s="54">
        <v>4.0008976459503103</v>
      </c>
      <c r="I35" s="54">
        <v>0.71659430861472995</v>
      </c>
      <c r="J35" s="54">
        <v>1.169960260391236</v>
      </c>
      <c r="K35" s="54">
        <v>0.42567464709281932</v>
      </c>
      <c r="L35" s="54">
        <v>0.11956639960408169</v>
      </c>
      <c r="M35" s="54">
        <v>124.70695686340319</v>
      </c>
      <c r="N35" s="55">
        <v>561.73986816406205</v>
      </c>
    </row>
  </sheetData>
  <mergeCells count="1">
    <mergeCell ref="B2: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4710-0726-4EE5-8A9C-F4A8EBD17653}">
  <dimension ref="A1:P46"/>
  <sheetViews>
    <sheetView topLeftCell="A29" workbookViewId="0">
      <selection activeCell="F48" sqref="F48"/>
    </sheetView>
  </sheetViews>
  <sheetFormatPr defaultRowHeight="14.5" x14ac:dyDescent="0.35"/>
  <cols>
    <col min="2" max="2" width="10.54296875" bestFit="1" customWidth="1"/>
  </cols>
  <sheetData>
    <row r="1" spans="1:16" x14ac:dyDescent="0.35">
      <c r="A1" t="s">
        <v>62</v>
      </c>
      <c r="B1" s="57" t="s">
        <v>37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</row>
    <row r="2" spans="1:16" ht="15" thickBot="1" x14ac:dyDescent="0.4">
      <c r="A2" t="s">
        <v>61</v>
      </c>
      <c r="B2" s="57"/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</row>
    <row r="3" spans="1:16" x14ac:dyDescent="0.35">
      <c r="A3" t="s">
        <v>17</v>
      </c>
      <c r="B3" t="s">
        <v>42</v>
      </c>
      <c r="C3" s="20">
        <v>1.9109356230728731E-6</v>
      </c>
      <c r="D3" s="21">
        <v>2.8548738484346398E-8</v>
      </c>
      <c r="E3" s="21">
        <v>3.0471401078102677E-4</v>
      </c>
      <c r="F3" s="21">
        <v>5.1262397882112503E-8</v>
      </c>
      <c r="G3" s="21">
        <v>1.6212528208825461E-7</v>
      </c>
      <c r="H3" s="21">
        <v>2.034548742813062E-4</v>
      </c>
      <c r="I3" s="21">
        <v>1.4234232785514897E-9</v>
      </c>
      <c r="J3" s="21">
        <v>4.305943868132543E-7</v>
      </c>
      <c r="K3" s="21">
        <v>9.7301434725523037E-2</v>
      </c>
      <c r="L3" s="21">
        <v>1.5869104852883302E-7</v>
      </c>
      <c r="M3" s="21">
        <v>41.85696172714232</v>
      </c>
      <c r="N3" s="22">
        <v>6.73578789830208</v>
      </c>
      <c r="P3" t="s">
        <v>63</v>
      </c>
    </row>
    <row r="4" spans="1:16" x14ac:dyDescent="0.35">
      <c r="A4" t="s">
        <v>18</v>
      </c>
      <c r="B4" t="s">
        <v>37</v>
      </c>
      <c r="C4" s="23">
        <v>9.3598032435693397E-7</v>
      </c>
      <c r="D4" s="24">
        <v>6.2794053690140604E-7</v>
      </c>
      <c r="E4" s="24">
        <v>0.351604923605919</v>
      </c>
      <c r="F4" s="24">
        <v>2.3748955779723281E-7</v>
      </c>
      <c r="G4" s="24">
        <v>6.8841762195237572E-6</v>
      </c>
      <c r="H4" s="24">
        <v>4.6909730735933462E-4</v>
      </c>
      <c r="I4" s="24">
        <v>1.0929945393201052E-7</v>
      </c>
      <c r="J4" s="24">
        <v>1.2706377070514946E-6</v>
      </c>
      <c r="K4" s="24">
        <v>2.253751875832672E-2</v>
      </c>
      <c r="L4" s="24">
        <v>4.3781028473665598E-9</v>
      </c>
      <c r="M4" s="24">
        <v>120.3010492324825</v>
      </c>
      <c r="N4" s="25">
        <v>6.5828537344932538</v>
      </c>
    </row>
    <row r="5" spans="1:16" x14ac:dyDescent="0.35">
      <c r="A5" t="s">
        <v>19</v>
      </c>
      <c r="B5" t="s">
        <v>38</v>
      </c>
      <c r="C5" s="23">
        <v>4.01687054818467E-6</v>
      </c>
      <c r="D5" s="24">
        <v>7.6510408252017304E-11</v>
      </c>
      <c r="E5" s="24">
        <v>2.1576240612830615E-5</v>
      </c>
      <c r="F5" s="24">
        <v>7.0270454429269217E-10</v>
      </c>
      <c r="G5" s="24">
        <v>5.0634303860874726E-8</v>
      </c>
      <c r="H5" s="24">
        <v>1.4184872156874942E-6</v>
      </c>
      <c r="I5" s="24">
        <v>2.6966471833311842E-9</v>
      </c>
      <c r="J5" s="24">
        <v>1.5216048268595879E-8</v>
      </c>
      <c r="K5" s="24">
        <v>6.9757451128680268E-3</v>
      </c>
      <c r="L5" s="24">
        <v>1.507956408689758E-11</v>
      </c>
      <c r="M5" s="24">
        <v>4.5006151543930201E-2</v>
      </c>
      <c r="N5" s="25">
        <v>2.528509811963885E-2</v>
      </c>
    </row>
    <row r="6" spans="1:16" x14ac:dyDescent="0.35">
      <c r="A6" t="s">
        <v>20</v>
      </c>
      <c r="B6" t="s">
        <v>39</v>
      </c>
      <c r="C6" s="23">
        <v>7.0143687525003884E-9</v>
      </c>
      <c r="D6" s="24">
        <v>8.0311501459567912E-10</v>
      </c>
      <c r="E6" s="24">
        <v>6.7601993140442552E-4</v>
      </c>
      <c r="F6" s="24">
        <v>1.5218553639506675E-9</v>
      </c>
      <c r="G6" s="24">
        <v>7.6094386258773696E-6</v>
      </c>
      <c r="H6" s="24">
        <v>4.4933707599170697E-7</v>
      </c>
      <c r="I6" s="24">
        <v>8.6609821455538669E-9</v>
      </c>
      <c r="J6" s="24">
        <v>1.3025409906219881E-7</v>
      </c>
      <c r="K6" s="24">
        <v>2.9182722300902259E-6</v>
      </c>
      <c r="L6" s="24">
        <v>8.6012626326903479E-9</v>
      </c>
      <c r="M6" s="24">
        <v>0.25917511992156522</v>
      </c>
      <c r="N6" s="25">
        <v>7.9268981789937199E-4</v>
      </c>
    </row>
    <row r="7" spans="1:16" x14ac:dyDescent="0.35">
      <c r="A7" t="s">
        <v>21</v>
      </c>
      <c r="B7" t="s">
        <v>40</v>
      </c>
      <c r="C7" s="23">
        <v>1.0007079476181958E-7</v>
      </c>
      <c r="D7" s="24">
        <v>1.5536375509023187E-8</v>
      </c>
      <c r="E7" s="24">
        <v>0</v>
      </c>
      <c r="F7" s="24">
        <v>0</v>
      </c>
      <c r="G7" s="24">
        <v>7.9217378242901759E-5</v>
      </c>
      <c r="H7" s="24">
        <v>1.04680016193015E-5</v>
      </c>
      <c r="I7" s="24">
        <v>1.740789758020164E-5</v>
      </c>
      <c r="J7" s="24">
        <v>1.1338642423197627E-5</v>
      </c>
      <c r="K7" s="24">
        <v>6.6042230173479797E-7</v>
      </c>
      <c r="L7" s="24">
        <v>0</v>
      </c>
      <c r="M7" s="24">
        <v>93.380111217498765</v>
      </c>
      <c r="N7" s="25">
        <v>41.88348174095151</v>
      </c>
    </row>
    <row r="8" spans="1:16" x14ac:dyDescent="0.35">
      <c r="A8" t="s">
        <v>22</v>
      </c>
      <c r="B8" t="s">
        <v>43</v>
      </c>
      <c r="C8" s="23">
        <v>9.0180034817422005E-7</v>
      </c>
      <c r="D8" s="24">
        <v>1.371126367999409E-8</v>
      </c>
      <c r="E8" s="24">
        <v>1.5217446416499975E-3</v>
      </c>
      <c r="F8" s="24">
        <v>1.7451919149607423E-2</v>
      </c>
      <c r="G8" s="24">
        <v>0.23170513100922122</v>
      </c>
      <c r="H8" s="24">
        <v>0.20236936397850508</v>
      </c>
      <c r="I8" s="24">
        <v>2.4189222851418848E-2</v>
      </c>
      <c r="J8" s="24">
        <v>0.22467007247359988</v>
      </c>
      <c r="K8" s="24">
        <v>1.156071454286576</v>
      </c>
      <c r="L8" s="24">
        <v>1.0243103151651714E-2</v>
      </c>
      <c r="M8" s="24">
        <v>65.848609924316449</v>
      </c>
      <c r="N8" s="25">
        <v>26.349546909332261</v>
      </c>
    </row>
    <row r="9" spans="1:16" x14ac:dyDescent="0.35">
      <c r="A9" t="s">
        <v>23</v>
      </c>
      <c r="B9" t="s">
        <v>44</v>
      </c>
      <c r="C9" s="23">
        <v>7.2000815634965006E-5</v>
      </c>
      <c r="D9" s="24">
        <v>6.2485543406154395E-9</v>
      </c>
      <c r="E9" s="24">
        <v>8.0913861565932201E-3</v>
      </c>
      <c r="F9" s="24">
        <v>4.9311097566340264E-9</v>
      </c>
      <c r="G9" s="24">
        <v>6.6141247145878905E-8</v>
      </c>
      <c r="H9" s="24">
        <v>1.1891004669450929E-4</v>
      </c>
      <c r="I9" s="24">
        <v>2.4882416083116239E-7</v>
      </c>
      <c r="J9" s="24">
        <v>2.6625839177896198E-7</v>
      </c>
      <c r="K9" s="24">
        <v>7.2317407000809866E-2</v>
      </c>
      <c r="L9" s="24">
        <v>3.2186096271167293E-8</v>
      </c>
      <c r="M9" s="24">
        <v>14.111898183822589</v>
      </c>
      <c r="N9" s="25">
        <v>2.9849934279918622</v>
      </c>
    </row>
    <row r="10" spans="1:16" x14ac:dyDescent="0.35">
      <c r="A10" t="s">
        <v>24</v>
      </c>
      <c r="B10" t="s">
        <v>45</v>
      </c>
      <c r="C10" s="23">
        <v>2.9453948627633539E-5</v>
      </c>
      <c r="D10" s="24">
        <v>3.4764760137306899E-7</v>
      </c>
      <c r="E10" s="24">
        <v>21.161393761634809</v>
      </c>
      <c r="F10" s="24">
        <v>0.29160311818122892</v>
      </c>
      <c r="G10" s="24">
        <v>4.7851404249668121</v>
      </c>
      <c r="H10" s="24">
        <v>7.6366288661956805</v>
      </c>
      <c r="I10" s="24">
        <v>0.45149997784756102</v>
      </c>
      <c r="J10" s="24">
        <v>22.03382110595701</v>
      </c>
      <c r="K10" s="24">
        <v>26.945132732391361</v>
      </c>
      <c r="L10" s="24">
        <v>1.2251477260142565</v>
      </c>
      <c r="M10" s="24">
        <v>1418.280456542969</v>
      </c>
      <c r="N10" s="25">
        <v>551.87854003906295</v>
      </c>
    </row>
    <row r="11" spans="1:16" x14ac:dyDescent="0.35">
      <c r="A11" t="s">
        <v>53</v>
      </c>
      <c r="B11" t="s">
        <v>46</v>
      </c>
      <c r="C11" s="23">
        <v>2.3255194537341611E-4</v>
      </c>
      <c r="D11" s="24">
        <v>9.1769390309082102E-8</v>
      </c>
      <c r="E11" s="24">
        <v>4.2060521841049212</v>
      </c>
      <c r="F11" s="24">
        <v>9.2675940133631202E-2</v>
      </c>
      <c r="G11" s="24">
        <v>1.0578932249918576</v>
      </c>
      <c r="H11" s="24">
        <v>1.2484172880649569</v>
      </c>
      <c r="I11" s="24">
        <v>0.11660031299106807</v>
      </c>
      <c r="J11" s="24">
        <v>3.0764015393797339</v>
      </c>
      <c r="K11" s="24">
        <v>10.815898537635761</v>
      </c>
      <c r="L11" s="24">
        <v>5.0260303864888597E-2</v>
      </c>
      <c r="M11" s="24">
        <v>213.60014152526898</v>
      </c>
      <c r="N11" s="25">
        <v>82.673122406005803</v>
      </c>
    </row>
    <row r="12" spans="1:16" x14ac:dyDescent="0.35">
      <c r="A12" t="s">
        <v>54</v>
      </c>
      <c r="B12" t="s">
        <v>47</v>
      </c>
      <c r="C12" s="23">
        <v>1.2216413451824331E-3</v>
      </c>
      <c r="D12" s="24">
        <v>3.8153721071410032E-8</v>
      </c>
      <c r="E12" s="24">
        <v>7.0829896721988908E-3</v>
      </c>
      <c r="F12" s="24">
        <v>2.931591542437673E-2</v>
      </c>
      <c r="G12" s="24">
        <v>0.46680685505270947</v>
      </c>
      <c r="H12" s="24">
        <v>1.1045603547245271E-2</v>
      </c>
      <c r="I12" s="24">
        <v>3.570986783597617E-2</v>
      </c>
      <c r="J12" s="24">
        <v>0.27103342671216479</v>
      </c>
      <c r="K12" s="24">
        <v>1.4353156834840808</v>
      </c>
      <c r="L12" s="24">
        <v>7.9007969547205903E-2</v>
      </c>
      <c r="M12" s="24">
        <v>144.7742280960083</v>
      </c>
      <c r="N12" s="25">
        <v>81.1895427703857</v>
      </c>
    </row>
    <row r="13" spans="1:16" ht="15" thickBot="1" x14ac:dyDescent="0.4">
      <c r="A13" t="s">
        <v>55</v>
      </c>
      <c r="B13" t="s">
        <v>48</v>
      </c>
      <c r="C13" s="26">
        <v>7.2165535858204024E-7</v>
      </c>
      <c r="D13" s="27">
        <v>0.92344878986477807</v>
      </c>
      <c r="E13" s="27">
        <v>117.97028094530116</v>
      </c>
      <c r="F13" s="27">
        <v>8.9282654225826291E-2</v>
      </c>
      <c r="G13" s="27">
        <v>53.483235359191944</v>
      </c>
      <c r="H13" s="27">
        <v>35.327757835388098</v>
      </c>
      <c r="I13" s="27">
        <v>0.8980944194627225</v>
      </c>
      <c r="J13" s="27">
        <v>36.275050163269093</v>
      </c>
      <c r="K13" s="27">
        <v>29.169324159622228</v>
      </c>
      <c r="L13" s="27">
        <v>0.28192023187875714</v>
      </c>
      <c r="M13" s="27">
        <v>4532.7637939453125</v>
      </c>
      <c r="N13" s="28">
        <v>4373.7234497070313</v>
      </c>
    </row>
    <row r="14" spans="1:16" x14ac:dyDescent="0.35">
      <c r="A14" t="s">
        <v>64</v>
      </c>
      <c r="B14" t="s">
        <v>42</v>
      </c>
      <c r="C14" s="29">
        <v>1.0098389224957832E-5</v>
      </c>
      <c r="D14" s="30">
        <v>7.2046961321348169E-6</v>
      </c>
      <c r="E14" s="30">
        <v>9.63419025765688E-5</v>
      </c>
      <c r="F14" s="30">
        <v>5.1262397882112503E-8</v>
      </c>
      <c r="G14" s="30">
        <v>7.2441938669953703E-8</v>
      </c>
      <c r="H14" s="30">
        <v>4.5622045945492546E-5</v>
      </c>
      <c r="I14" s="30">
        <v>6.0204591312285102E-10</v>
      </c>
      <c r="J14" s="30">
        <v>1.568205725277496E-7</v>
      </c>
      <c r="K14" s="30">
        <v>3.9882998174756191E-5</v>
      </c>
      <c r="L14" s="30">
        <v>4.2060099619302398E-8</v>
      </c>
      <c r="M14" s="30">
        <v>1.2334817583905559E-3</v>
      </c>
      <c r="N14" s="31">
        <v>7.5515487464144812E-2</v>
      </c>
    </row>
    <row r="15" spans="1:16" x14ac:dyDescent="0.35">
      <c r="B15" t="s">
        <v>37</v>
      </c>
      <c r="C15" s="32">
        <v>6.3802478173613522E-5</v>
      </c>
      <c r="D15" s="33">
        <v>1.573541396737712E-6</v>
      </c>
      <c r="E15" s="33">
        <v>5.0606586250978548E-4</v>
      </c>
      <c r="F15" s="33">
        <v>2.3748955779723281E-7</v>
      </c>
      <c r="G15" s="33">
        <v>5.1441373036253988E-10</v>
      </c>
      <c r="H15" s="33">
        <v>2.2666258558956542E-6</v>
      </c>
      <c r="I15" s="33">
        <v>1.0895381263864579E-9</v>
      </c>
      <c r="J15" s="33">
        <v>4.7350942056212334E-9</v>
      </c>
      <c r="K15" s="33">
        <v>1.5034892820328642E-5</v>
      </c>
      <c r="L15" s="33">
        <v>3.2713424597660451E-11</v>
      </c>
      <c r="M15" s="33">
        <v>3.5101954708807131E-3</v>
      </c>
      <c r="N15" s="34">
        <v>2.5413976516574642E-2</v>
      </c>
    </row>
    <row r="16" spans="1:16" x14ac:dyDescent="0.35">
      <c r="B16" t="s">
        <v>38</v>
      </c>
      <c r="C16" s="32">
        <v>7.9348822623614899E-8</v>
      </c>
      <c r="D16" s="33">
        <v>5.0674831625352478E-7</v>
      </c>
      <c r="E16" s="33">
        <v>9.4653942198874615E-5</v>
      </c>
      <c r="F16" s="33">
        <v>7.0270454429269217E-10</v>
      </c>
      <c r="G16" s="33">
        <v>6.9198339502918358E-7</v>
      </c>
      <c r="H16" s="33">
        <v>2.1064707880213931E-6</v>
      </c>
      <c r="I16" s="33">
        <v>7.2508579807006894E-8</v>
      </c>
      <c r="J16" s="33">
        <v>2.8322085699414878E-3</v>
      </c>
      <c r="K16" s="33">
        <v>8.5908017211977538E-4</v>
      </c>
      <c r="L16" s="33">
        <v>3.6759208703199642E-10</v>
      </c>
      <c r="M16" s="33">
        <v>13.133948445320152</v>
      </c>
      <c r="N16" s="34">
        <v>11.952109187841383</v>
      </c>
    </row>
    <row r="17" spans="1:14" x14ac:dyDescent="0.35">
      <c r="B17" t="s">
        <v>39</v>
      </c>
      <c r="C17" s="32">
        <v>6.2806216671873445E-8</v>
      </c>
      <c r="D17" s="33">
        <v>1.329977078778906E-4</v>
      </c>
      <c r="E17" s="33">
        <v>3.8951194073888495E-4</v>
      </c>
      <c r="F17" s="33">
        <v>1.5218553639506675E-9</v>
      </c>
      <c r="G17" s="33">
        <v>9.2822184143415194E-6</v>
      </c>
      <c r="H17" s="33">
        <v>1.7024021872202859E-5</v>
      </c>
      <c r="I17" s="33">
        <v>1.9622629310322958E-6</v>
      </c>
      <c r="J17" s="33">
        <v>0.10606634354189703</v>
      </c>
      <c r="K17" s="33">
        <v>1.2593890200207636E-4</v>
      </c>
      <c r="L17" s="33">
        <v>1.9331731166971673E-6</v>
      </c>
      <c r="M17" s="33">
        <v>5.0324069261550903</v>
      </c>
      <c r="N17" s="34">
        <v>2.7410857081413278</v>
      </c>
    </row>
    <row r="18" spans="1:14" x14ac:dyDescent="0.35">
      <c r="B18" t="s">
        <v>40</v>
      </c>
      <c r="C18" s="32">
        <v>0</v>
      </c>
      <c r="D18" s="33">
        <v>1.4747451834023991E-7</v>
      </c>
      <c r="E18" s="33">
        <v>0</v>
      </c>
      <c r="F18" s="33">
        <v>0</v>
      </c>
      <c r="G18" s="33">
        <v>1.053045779466629</v>
      </c>
      <c r="H18" s="33">
        <v>0.83124130219221137</v>
      </c>
      <c r="I18" s="33">
        <v>0</v>
      </c>
      <c r="J18" s="33">
        <v>0</v>
      </c>
      <c r="K18" s="33">
        <v>0</v>
      </c>
      <c r="L18" s="33">
        <v>0</v>
      </c>
      <c r="M18" s="33">
        <v>4.3085456279123865E-9</v>
      </c>
      <c r="N18" s="34">
        <v>2.2873464953154317</v>
      </c>
    </row>
    <row r="19" spans="1:14" x14ac:dyDescent="0.35">
      <c r="B19" t="s">
        <v>43</v>
      </c>
      <c r="C19" s="32">
        <v>2.8120361801065014E-4</v>
      </c>
      <c r="D19" s="33">
        <v>2.7713563304132511E-4</v>
      </c>
      <c r="E19" s="33">
        <v>1.5784984163474274E-2</v>
      </c>
      <c r="F19" s="33">
        <v>1.7451919149607423E-2</v>
      </c>
      <c r="G19" s="33">
        <v>5.7938780742006244E-6</v>
      </c>
      <c r="H19" s="33">
        <v>6.3185785547830208E-3</v>
      </c>
      <c r="I19" s="33">
        <v>9.1033567173326404E-7</v>
      </c>
      <c r="J19" s="33">
        <v>8.1652099765960867E-6</v>
      </c>
      <c r="K19" s="33">
        <v>1.7476563824857273E-2</v>
      </c>
      <c r="L19" s="33">
        <v>1.5377523387288789E-6</v>
      </c>
      <c r="M19" s="33">
        <v>0.38792032375931695</v>
      </c>
      <c r="N19" s="34">
        <v>2.651239633560178</v>
      </c>
    </row>
    <row r="20" spans="1:14" x14ac:dyDescent="0.35">
      <c r="B20" t="s">
        <v>44</v>
      </c>
      <c r="C20" s="32">
        <v>0</v>
      </c>
      <c r="D20" s="33">
        <v>0</v>
      </c>
      <c r="E20" s="33">
        <v>0</v>
      </c>
      <c r="F20" s="33">
        <v>4.9311097566340264E-9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4">
        <v>0</v>
      </c>
    </row>
    <row r="21" spans="1:14" x14ac:dyDescent="0.35">
      <c r="B21" t="s">
        <v>45</v>
      </c>
      <c r="C21" s="32">
        <v>2.0377412534466851E-5</v>
      </c>
      <c r="D21" s="33">
        <v>3.1256450779437722E-4</v>
      </c>
      <c r="E21" s="33">
        <v>2.0109194774704494E-3</v>
      </c>
      <c r="F21" s="33">
        <v>0.29160311818122892</v>
      </c>
      <c r="G21" s="33">
        <v>7.8121396654751195E-4</v>
      </c>
      <c r="H21" s="33">
        <v>9.0127553630736602E-4</v>
      </c>
      <c r="I21" s="33">
        <v>3.7524955018852809E-6</v>
      </c>
      <c r="J21" s="33">
        <v>8.2081434084102501E-4</v>
      </c>
      <c r="K21" s="33">
        <v>6.981538823083615E-3</v>
      </c>
      <c r="L21" s="33">
        <v>1.7345397236301373E-6</v>
      </c>
      <c r="M21" s="33">
        <v>2.2178814411163303</v>
      </c>
      <c r="N21" s="34">
        <v>14.49460220336915</v>
      </c>
    </row>
    <row r="22" spans="1:14" x14ac:dyDescent="0.35">
      <c r="B22" t="s">
        <v>46</v>
      </c>
      <c r="C22" s="32">
        <v>2.7136640043945443E-4</v>
      </c>
      <c r="D22" s="33">
        <v>1.8910271910499475E-4</v>
      </c>
      <c r="E22" s="33">
        <v>9.7182131721638126E-3</v>
      </c>
      <c r="F22" s="33">
        <v>9.2675940133631202E-2</v>
      </c>
      <c r="G22" s="33">
        <v>2.2985242225104188E-6</v>
      </c>
      <c r="H22" s="33">
        <v>2.3525371507275828E-3</v>
      </c>
      <c r="I22" s="33">
        <v>1.042142031337789E-6</v>
      </c>
      <c r="J22" s="33">
        <v>6.3009706252614706E-6</v>
      </c>
      <c r="K22" s="33">
        <v>3.2342449944735577E-2</v>
      </c>
      <c r="L22" s="33">
        <v>1.0595282735822955E-6</v>
      </c>
      <c r="M22" s="33">
        <v>0.66759541630745001</v>
      </c>
      <c r="N22" s="34">
        <v>7.503867268562316</v>
      </c>
    </row>
    <row r="23" spans="1:14" x14ac:dyDescent="0.35">
      <c r="B23" t="s">
        <v>47</v>
      </c>
      <c r="C23" s="32">
        <v>1.1124194343921064E-3</v>
      </c>
      <c r="D23" s="33">
        <v>9.4195707234234718E-7</v>
      </c>
      <c r="E23" s="33">
        <v>3.3733199870766792E-5</v>
      </c>
      <c r="F23" s="33">
        <v>2.931591542437673E-2</v>
      </c>
      <c r="G23" s="33">
        <v>1.53321074321866E-2</v>
      </c>
      <c r="H23" s="33">
        <v>4.3259948724880823E-3</v>
      </c>
      <c r="I23" s="33">
        <v>5.5696181888720302E-8</v>
      </c>
      <c r="J23" s="33">
        <v>3.6819298721013664E-8</v>
      </c>
      <c r="K23" s="33">
        <v>1.7261165367017358E-3</v>
      </c>
      <c r="L23" s="33">
        <v>4.3057579003982763E-9</v>
      </c>
      <c r="M23" s="33">
        <v>0.27976301312446572</v>
      </c>
      <c r="N23" s="34">
        <v>0.63895209133624997</v>
      </c>
    </row>
    <row r="24" spans="1:14" ht="15" thickBot="1" x14ac:dyDescent="0.4">
      <c r="B24" t="s">
        <v>48</v>
      </c>
      <c r="C24" s="35">
        <v>2.4380022978220918E-7</v>
      </c>
      <c r="D24" s="36">
        <v>5.035078451243179E-4</v>
      </c>
      <c r="E24" s="36">
        <v>7.6732947854907295E-4</v>
      </c>
      <c r="F24" s="36">
        <v>8.9282654225826291E-2</v>
      </c>
      <c r="G24" s="36">
        <v>3.1246692969943945E-5</v>
      </c>
      <c r="H24" s="36">
        <v>1.6541085788048841E-3</v>
      </c>
      <c r="I24" s="36">
        <v>2.6377721979997629E-5</v>
      </c>
      <c r="J24" s="36">
        <v>8.6145276145543955E-3</v>
      </c>
      <c r="K24" s="36">
        <v>3.4586185000051728E-4</v>
      </c>
      <c r="L24" s="36">
        <v>2.9716410665514525E-6</v>
      </c>
      <c r="M24" s="36">
        <v>18.785063713789032</v>
      </c>
      <c r="N24" s="37">
        <v>115.85001134872395</v>
      </c>
    </row>
    <row r="25" spans="1:14" x14ac:dyDescent="0.35">
      <c r="A25" t="s">
        <v>65</v>
      </c>
      <c r="B25" t="s">
        <v>42</v>
      </c>
      <c r="C25" s="38">
        <v>1.8393341628432363E-8</v>
      </c>
      <c r="D25" s="39">
        <v>1.9917602225305574E-6</v>
      </c>
      <c r="E25" s="39">
        <v>7.0572805039148512E-4</v>
      </c>
      <c r="F25" s="39">
        <v>8.2131347278746603E-9</v>
      </c>
      <c r="G25" s="39">
        <v>8.7448887256869078E-4</v>
      </c>
      <c r="H25" s="39">
        <v>3.5193661460652991E-4</v>
      </c>
      <c r="I25" s="39">
        <v>4.9433026340519169E-9</v>
      </c>
      <c r="J25" s="39">
        <v>3.8602528417186493E-4</v>
      </c>
      <c r="K25" s="39">
        <v>2.7541918416318328E-3</v>
      </c>
      <c r="L25" s="39">
        <v>4.0404661139081784E-7</v>
      </c>
      <c r="M25" s="39">
        <v>0.23194974660873449</v>
      </c>
      <c r="N25" s="40">
        <v>19.696682929992647</v>
      </c>
    </row>
    <row r="26" spans="1:14" x14ac:dyDescent="0.35">
      <c r="B26" t="s">
        <v>37</v>
      </c>
      <c r="C26" s="41">
        <v>6.380201389509285E-5</v>
      </c>
      <c r="D26" s="42">
        <v>6.0962008774367902E-7</v>
      </c>
      <c r="E26" s="42">
        <v>5.029273180525703E-4</v>
      </c>
      <c r="F26" s="42">
        <v>2.2816209826939E-7</v>
      </c>
      <c r="G26" s="42">
        <v>5.3946466044285688E-10</v>
      </c>
      <c r="H26" s="42">
        <v>3.0228962373257673E-6</v>
      </c>
      <c r="I26" s="42">
        <v>2.932146747625099E-9</v>
      </c>
      <c r="J26" s="42">
        <v>1.08057265357786E-8</v>
      </c>
      <c r="K26" s="42">
        <v>1.5886487290117636E-5</v>
      </c>
      <c r="L26" s="42">
        <v>3.2811337251793136E-11</v>
      </c>
      <c r="M26" s="42">
        <v>7.1235888171941007E-3</v>
      </c>
      <c r="N26" s="43">
        <v>0.12955453619360899</v>
      </c>
    </row>
    <row r="27" spans="1:14" x14ac:dyDescent="0.35">
      <c r="B27" t="s">
        <v>38</v>
      </c>
      <c r="C27" s="41">
        <v>2.7148808356969349E-7</v>
      </c>
      <c r="D27" s="42">
        <v>1.7312004330083387E-8</v>
      </c>
      <c r="E27" s="42">
        <v>4.2849095232668367E-2</v>
      </c>
      <c r="F27" s="42">
        <v>1.216661327241297E-9</v>
      </c>
      <c r="G27" s="42">
        <v>3.8966084758840257E-7</v>
      </c>
      <c r="H27" s="42">
        <v>7.6817223700800224E-3</v>
      </c>
      <c r="I27" s="42">
        <v>3.2835703267508587E-8</v>
      </c>
      <c r="J27" s="42">
        <v>3.7184216198511439E-3</v>
      </c>
      <c r="K27" s="42">
        <v>8.7326117863995066E-4</v>
      </c>
      <c r="L27" s="42">
        <v>1.0634993688529749E-5</v>
      </c>
      <c r="M27" s="42">
        <v>5.0900331735610926</v>
      </c>
      <c r="N27" s="43">
        <v>37.828517913818303</v>
      </c>
    </row>
    <row r="28" spans="1:14" x14ac:dyDescent="0.35">
      <c r="B28" t="s">
        <v>39</v>
      </c>
      <c r="C28" s="41">
        <v>1.8939015244967543E-8</v>
      </c>
      <c r="D28" s="42">
        <v>1.1241416613572096E-5</v>
      </c>
      <c r="E28" s="42">
        <v>5.01892267493531E-4</v>
      </c>
      <c r="F28" s="42">
        <v>3.4073316390603798E-9</v>
      </c>
      <c r="G28" s="42">
        <v>3.1612579466866464E-4</v>
      </c>
      <c r="H28" s="42">
        <v>5.83214758353279E-3</v>
      </c>
      <c r="I28" s="42">
        <v>5.0689003204837969E-3</v>
      </c>
      <c r="J28" s="42">
        <v>0.15403380617499321</v>
      </c>
      <c r="K28" s="42">
        <v>1.277437939961602E-4</v>
      </c>
      <c r="L28" s="42">
        <v>3.3480513764061421E-4</v>
      </c>
      <c r="M28" s="42">
        <v>15.76807725429536</v>
      </c>
      <c r="N28" s="43">
        <v>56.14911890029903</v>
      </c>
    </row>
    <row r="29" spans="1:14" x14ac:dyDescent="0.35">
      <c r="B29" t="s">
        <v>40</v>
      </c>
      <c r="C29" s="41">
        <v>1.9948616682086099E-5</v>
      </c>
      <c r="D29" s="42">
        <v>2.5996252835808193E-7</v>
      </c>
      <c r="E29" s="42">
        <v>2.5823057967500101E-6</v>
      </c>
      <c r="F29" s="42">
        <v>0</v>
      </c>
      <c r="G29" s="42">
        <v>6.5652149319648707</v>
      </c>
      <c r="H29" s="42">
        <v>7.5803564075613408E-2</v>
      </c>
      <c r="I29" s="42">
        <v>1.03334081359208E-4</v>
      </c>
      <c r="J29" s="42">
        <v>0</v>
      </c>
      <c r="K29" s="42">
        <v>0</v>
      </c>
      <c r="L29" s="42">
        <v>9.8654505563899902E-5</v>
      </c>
      <c r="M29" s="42">
        <v>18.929643635250407</v>
      </c>
      <c r="N29" s="43">
        <v>43.229002714157062</v>
      </c>
    </row>
    <row r="30" spans="1:14" x14ac:dyDescent="0.35">
      <c r="B30" t="s">
        <v>43</v>
      </c>
      <c r="C30" s="41">
        <v>2.811846500221113E-4</v>
      </c>
      <c r="D30" s="42">
        <v>1.060289253018709E-5</v>
      </c>
      <c r="E30" s="42">
        <v>1.5518053023697558E-2</v>
      </c>
      <c r="F30" s="42">
        <v>1.6948527622645319E-2</v>
      </c>
      <c r="G30" s="42">
        <v>1.3455200196403874E-3</v>
      </c>
      <c r="H30" s="42">
        <v>7.0017816033214374E-3</v>
      </c>
      <c r="I30" s="42">
        <v>0.19435814190225648</v>
      </c>
      <c r="J30" s="42">
        <v>1.764498665579592E-5</v>
      </c>
      <c r="K30" s="42">
        <v>1.7600786566617878E-2</v>
      </c>
      <c r="L30" s="42">
        <v>2.6954837721859799E-6</v>
      </c>
      <c r="M30" s="42">
        <v>8.4793192446231878</v>
      </c>
      <c r="N30" s="43">
        <v>29.059057831764189</v>
      </c>
    </row>
    <row r="31" spans="1:14" x14ac:dyDescent="0.35">
      <c r="B31" t="s">
        <v>44</v>
      </c>
      <c r="C31" s="41">
        <v>3.5717893486636498E-12</v>
      </c>
      <c r="D31" s="42">
        <v>1.8113629494109801E-6</v>
      </c>
      <c r="E31" s="42">
        <v>1.5581794286845299E-5</v>
      </c>
      <c r="F31" s="42">
        <v>4.8022648080348104E-9</v>
      </c>
      <c r="G31" s="42">
        <v>7.7674677595496199E-4</v>
      </c>
      <c r="H31" s="42">
        <v>2.9887414711993201E-5</v>
      </c>
      <c r="I31" s="42">
        <v>4.5455560088157702E-2</v>
      </c>
      <c r="J31" s="42">
        <v>2.1030360949225699E-4</v>
      </c>
      <c r="K31" s="42">
        <v>3.2906532965171198E-7</v>
      </c>
      <c r="L31" s="42">
        <v>3.3880911360029097E-5</v>
      </c>
      <c r="M31" s="42">
        <v>4.0980801582336399</v>
      </c>
      <c r="N31" s="43">
        <v>25.241765975952099</v>
      </c>
    </row>
    <row r="32" spans="1:14" x14ac:dyDescent="0.35">
      <c r="B32" t="s">
        <v>45</v>
      </c>
      <c r="C32" s="41">
        <v>2.0374916487716595E-5</v>
      </c>
      <c r="D32" s="42">
        <v>2.18057209622202E-6</v>
      </c>
      <c r="E32" s="42">
        <v>4.4450026471167803E-3</v>
      </c>
      <c r="F32" s="42">
        <v>0.24009637544113177</v>
      </c>
      <c r="G32" s="42">
        <v>0.77498423191718746</v>
      </c>
      <c r="H32" s="42">
        <v>7.1888584061525779E-3</v>
      </c>
      <c r="I32" s="42">
        <v>1.5111445514064072</v>
      </c>
      <c r="J32" s="42">
        <v>0.25528362975455821</v>
      </c>
      <c r="K32" s="42">
        <v>7.7760249259881719E-3</v>
      </c>
      <c r="L32" s="42">
        <v>2.009819047543713E-5</v>
      </c>
      <c r="M32" s="42">
        <v>65.482182621955829</v>
      </c>
      <c r="N32" s="43">
        <v>179.55911540985088</v>
      </c>
    </row>
    <row r="33" spans="1:14" x14ac:dyDescent="0.35">
      <c r="B33" t="s">
        <v>46</v>
      </c>
      <c r="C33" s="41">
        <v>2.7136787917747535E-4</v>
      </c>
      <c r="D33" s="42">
        <v>1.3958695490146059E-5</v>
      </c>
      <c r="E33" s="42">
        <v>9.1225302312523109E-3</v>
      </c>
      <c r="F33" s="42">
        <v>7.7068660394919289E-2</v>
      </c>
      <c r="G33" s="42">
        <v>1.9439033113940258E-2</v>
      </c>
      <c r="H33" s="42">
        <v>9.7436076030135103E-3</v>
      </c>
      <c r="I33" s="42">
        <v>0.69137700257874757</v>
      </c>
      <c r="J33" s="42">
        <v>3.9944358004504474E-3</v>
      </c>
      <c r="K33" s="42">
        <v>3.254273955826649E-2</v>
      </c>
      <c r="L33" s="42">
        <v>1.871589267921081E-5</v>
      </c>
      <c r="M33" s="42">
        <v>25.392191588878585</v>
      </c>
      <c r="N33" s="43">
        <v>69.694855690002441</v>
      </c>
    </row>
    <row r="34" spans="1:14" x14ac:dyDescent="0.35">
      <c r="B34" t="s">
        <v>47</v>
      </c>
      <c r="C34" s="41">
        <v>1.1130024483918506E-3</v>
      </c>
      <c r="D34" s="42">
        <v>1.098783008401937E-5</v>
      </c>
      <c r="E34" s="42">
        <v>1.7102256060752538E-4</v>
      </c>
      <c r="F34" s="42">
        <v>2.4398580230298828E-2</v>
      </c>
      <c r="G34" s="42">
        <v>0.30147761572152409</v>
      </c>
      <c r="H34" s="42">
        <v>3.2999642426148022E-3</v>
      </c>
      <c r="I34" s="42">
        <v>0.33612754271461581</v>
      </c>
      <c r="J34" s="42">
        <v>1.2760180965187835E-6</v>
      </c>
      <c r="K34" s="42">
        <v>1.8085657720803257E-3</v>
      </c>
      <c r="L34" s="42">
        <v>8.7271416782108736E-6</v>
      </c>
      <c r="M34" s="42">
        <v>24.492725118994699</v>
      </c>
      <c r="N34" s="43">
        <v>105.98924091458342</v>
      </c>
    </row>
    <row r="35" spans="1:14" ht="15" thickBot="1" x14ac:dyDescent="0.4">
      <c r="B35" t="s">
        <v>48</v>
      </c>
      <c r="C35" s="44">
        <v>1.4228212847911022E-6</v>
      </c>
      <c r="D35" s="45">
        <v>1.0463705990559904E-6</v>
      </c>
      <c r="E35" s="45">
        <v>7.5755480065709023E-4</v>
      </c>
      <c r="F35" s="45">
        <v>5.5827333500474245E-2</v>
      </c>
      <c r="G35" s="45">
        <v>0.46656172112875538</v>
      </c>
      <c r="H35" s="45">
        <v>6.8305530003272049E-3</v>
      </c>
      <c r="I35" s="45">
        <v>18.241018363936789</v>
      </c>
      <c r="J35" s="45">
        <v>14.63333696741026</v>
      </c>
      <c r="K35" s="45">
        <v>1.9530720601324009E-3</v>
      </c>
      <c r="L35" s="45">
        <v>1.4363195737132671E-4</v>
      </c>
      <c r="M35" s="45">
        <v>280.10215279459953</v>
      </c>
      <c r="N35" s="46">
        <v>530.69409942626896</v>
      </c>
    </row>
    <row r="36" spans="1:14" x14ac:dyDescent="0.35">
      <c r="A36" t="s">
        <v>66</v>
      </c>
      <c r="B36" t="s">
        <v>42</v>
      </c>
      <c r="C36" s="47">
        <v>0</v>
      </c>
      <c r="D36" s="48">
        <v>0</v>
      </c>
      <c r="E36" s="48">
        <v>5.38752353191376</v>
      </c>
      <c r="F36" s="48">
        <v>2.5025389732036287E-5</v>
      </c>
      <c r="G36" s="48">
        <v>3.6384428739547721</v>
      </c>
      <c r="H36" s="48">
        <v>0.53539049625396695</v>
      </c>
      <c r="I36" s="48">
        <v>0</v>
      </c>
      <c r="J36" s="48">
        <v>11.53854417800903</v>
      </c>
      <c r="K36" s="48">
        <v>1.6664859652519211</v>
      </c>
      <c r="L36" s="48">
        <v>0.7915318608284001</v>
      </c>
      <c r="M36" s="48">
        <v>58.527410507202148</v>
      </c>
      <c r="N36" s="49">
        <v>247.3271369934086</v>
      </c>
    </row>
    <row r="37" spans="1:14" x14ac:dyDescent="0.35">
      <c r="B37" t="s">
        <v>37</v>
      </c>
      <c r="C37" s="50">
        <v>6.9542514324894E-7</v>
      </c>
      <c r="D37" s="51">
        <v>3.41125376834838E-8</v>
      </c>
      <c r="E37" s="51">
        <v>4.4433847069740304E-3</v>
      </c>
      <c r="F37" s="51">
        <v>4.0811942767504647E-5</v>
      </c>
      <c r="G37" s="51">
        <v>2.8121006153014588E-5</v>
      </c>
      <c r="H37" s="51">
        <v>1.271997746243869E-6</v>
      </c>
      <c r="I37" s="51">
        <v>1.3386860342468079E-8</v>
      </c>
      <c r="J37" s="51">
        <v>1.0048087278846651E-3</v>
      </c>
      <c r="K37" s="51">
        <v>2.7193676651222601E-3</v>
      </c>
      <c r="L37" s="51">
        <v>3.2110669765522635E-10</v>
      </c>
      <c r="M37" s="51">
        <v>9.0356774330139125</v>
      </c>
      <c r="N37" s="52">
        <v>17.9126844406128</v>
      </c>
    </row>
    <row r="38" spans="1:14" x14ac:dyDescent="0.35">
      <c r="B38" t="s">
        <v>38</v>
      </c>
      <c r="C38" s="50">
        <v>1.53577871969901E-4</v>
      </c>
      <c r="D38" s="51">
        <v>3.9385485983700602E-9</v>
      </c>
      <c r="E38" s="51">
        <v>6.3103117281571048E-3</v>
      </c>
      <c r="F38" s="51">
        <v>1.8897887900948252E-4</v>
      </c>
      <c r="G38" s="51">
        <v>2.6948436163365896E-2</v>
      </c>
      <c r="H38" s="51">
        <v>1.0249671759083869E-3</v>
      </c>
      <c r="I38" s="51">
        <v>3.5938674436408757E-7</v>
      </c>
      <c r="J38" s="51">
        <v>1.102203479968011E-2</v>
      </c>
      <c r="K38" s="51">
        <v>2.1891209180466822E-3</v>
      </c>
      <c r="L38" s="51">
        <v>1.2135478750369112E-9</v>
      </c>
      <c r="M38" s="51">
        <v>1.9301671087741838</v>
      </c>
      <c r="N38" s="52">
        <v>39.222620010375948</v>
      </c>
    </row>
    <row r="39" spans="1:14" x14ac:dyDescent="0.35">
      <c r="B39" t="s">
        <v>39</v>
      </c>
      <c r="C39" s="50">
        <v>8.542243449483069E-4</v>
      </c>
      <c r="D39" s="51">
        <v>2.3426520279201622E-8</v>
      </c>
      <c r="E39" s="51">
        <v>2.7610622346401201E-2</v>
      </c>
      <c r="F39" s="51">
        <v>3.3804524815650476E-4</v>
      </c>
      <c r="G39" s="51">
        <v>3.14546348527074E-2</v>
      </c>
      <c r="H39" s="51">
        <v>4.4437762117013405E-3</v>
      </c>
      <c r="I39" s="51">
        <v>4.4204860751051499E-4</v>
      </c>
      <c r="J39" s="51">
        <v>1.0288102319464089E-2</v>
      </c>
      <c r="K39" s="51">
        <v>4.5604108745465064E-3</v>
      </c>
      <c r="L39" s="51">
        <v>1.5375319195598517E-7</v>
      </c>
      <c r="M39" s="51">
        <v>3.5589242875576073</v>
      </c>
      <c r="N39" s="52">
        <v>30.902819633483887</v>
      </c>
    </row>
    <row r="40" spans="1:14" x14ac:dyDescent="0.35">
      <c r="B40" t="s">
        <v>40</v>
      </c>
      <c r="C40" s="50">
        <v>3.7360474467277596E-2</v>
      </c>
      <c r="D40" s="51">
        <v>8.2838611092483943E-5</v>
      </c>
      <c r="E40" s="51">
        <v>6.6339928172528735</v>
      </c>
      <c r="F40" s="51">
        <v>0</v>
      </c>
      <c r="G40" s="51">
        <v>0.65200021862983704</v>
      </c>
      <c r="H40" s="51">
        <v>0.27454669028520601</v>
      </c>
      <c r="I40" s="51">
        <v>5.7732095867395428</v>
      </c>
      <c r="J40" s="51">
        <v>1.7838502526283289</v>
      </c>
      <c r="K40" s="51">
        <v>1.495503107435068E-3</v>
      </c>
      <c r="L40" s="51">
        <v>0.17387519218027608</v>
      </c>
      <c r="M40" s="51">
        <v>142.60519218444841</v>
      </c>
      <c r="N40" s="52">
        <v>378.67535400390648</v>
      </c>
    </row>
    <row r="41" spans="1:14" x14ac:dyDescent="0.35">
      <c r="B41" t="s">
        <v>43</v>
      </c>
      <c r="C41" s="50">
        <v>1.515850238502026E-2</v>
      </c>
      <c r="D41" s="51">
        <v>1.0991854956955661E-2</v>
      </c>
      <c r="E41" s="51">
        <v>1.297086440026759</v>
      </c>
      <c r="F41" s="51">
        <v>6.366357279130594E-5</v>
      </c>
      <c r="G41" s="51">
        <v>0.36168444156646701</v>
      </c>
      <c r="H41" s="51">
        <v>0.62222239375114397</v>
      </c>
      <c r="I41" s="51">
        <v>6.2367923557758304E-2</v>
      </c>
      <c r="J41" s="51">
        <v>3.5176147222518881</v>
      </c>
      <c r="K41" s="51">
        <v>0.65554752945899897</v>
      </c>
      <c r="L41" s="51">
        <v>0.46171695739030877</v>
      </c>
      <c r="M41" s="51">
        <v>8.0252052545547503</v>
      </c>
      <c r="N41" s="52">
        <v>24.45371627807614</v>
      </c>
    </row>
    <row r="42" spans="1:14" x14ac:dyDescent="0.35">
      <c r="B42" t="s">
        <v>44</v>
      </c>
      <c r="C42" s="50">
        <v>0.906666100025177</v>
      </c>
      <c r="D42" s="51">
        <v>4.4671219941228593</v>
      </c>
      <c r="E42" s="51">
        <v>91.43903350830081</v>
      </c>
      <c r="F42" s="51">
        <v>2.6450286901180665E-5</v>
      </c>
      <c r="G42" s="51">
        <v>58.221343994140597</v>
      </c>
      <c r="H42" s="51">
        <v>23.541296958923347</v>
      </c>
      <c r="I42" s="51">
        <v>41.725767135620103</v>
      </c>
      <c r="J42" s="51">
        <v>68.516778945922795</v>
      </c>
      <c r="K42" s="51">
        <v>20.272207260131871</v>
      </c>
      <c r="L42" s="51">
        <v>5.8255863785743669</v>
      </c>
      <c r="M42" s="51">
        <v>839.30467224121094</v>
      </c>
      <c r="N42" s="52">
        <v>3668.27368164063</v>
      </c>
    </row>
    <row r="43" spans="1:14" x14ac:dyDescent="0.35">
      <c r="B43" t="s">
        <v>45</v>
      </c>
      <c r="C43" s="50">
        <v>9.1035574674606407E-2</v>
      </c>
      <c r="D43" s="51">
        <v>7.6315740880090743E-2</v>
      </c>
      <c r="E43" s="51">
        <v>13.992300987243651</v>
      </c>
      <c r="F43" s="51">
        <v>4.1942042707887551E-4</v>
      </c>
      <c r="G43" s="51">
        <v>7.6010308265686</v>
      </c>
      <c r="H43" s="51">
        <v>2.1760988831520121</v>
      </c>
      <c r="I43" s="51">
        <v>7.3728616237640399</v>
      </c>
      <c r="J43" s="51">
        <v>7.2991281747818002</v>
      </c>
      <c r="K43" s="51">
        <v>2.16714903712273</v>
      </c>
      <c r="L43" s="51">
        <v>0.71886957436799992</v>
      </c>
      <c r="M43" s="51">
        <v>503.4398841857909</v>
      </c>
      <c r="N43" s="52">
        <v>437.98361968994095</v>
      </c>
    </row>
    <row r="44" spans="1:14" x14ac:dyDescent="0.35">
      <c r="B44" t="s">
        <v>46</v>
      </c>
      <c r="C44" s="50">
        <v>0.15653879940509791</v>
      </c>
      <c r="D44" s="51">
        <v>9.5000010478543159E-2</v>
      </c>
      <c r="E44" s="51">
        <v>7.2218766212463397</v>
      </c>
      <c r="F44" s="51">
        <v>1.5087158863025276E-3</v>
      </c>
      <c r="G44" s="51">
        <v>3.4979228973388699</v>
      </c>
      <c r="H44" s="51">
        <v>1.3676279783248899</v>
      </c>
      <c r="I44" s="51">
        <v>0.59011758863925901</v>
      </c>
      <c r="J44" s="51">
        <v>7.6801848411560094</v>
      </c>
      <c r="K44" s="51">
        <v>2.2555137276649511</v>
      </c>
      <c r="L44" s="51">
        <v>1.2130459994077711</v>
      </c>
      <c r="M44" s="51">
        <v>96.67246150970459</v>
      </c>
      <c r="N44" s="52">
        <v>188.3824806213384</v>
      </c>
    </row>
    <row r="45" spans="1:14" x14ac:dyDescent="0.35">
      <c r="B45" t="s">
        <v>47</v>
      </c>
      <c r="C45" s="50">
        <v>9.7586993128061295E-2</v>
      </c>
      <c r="D45" s="51">
        <v>0.43047470040619329</v>
      </c>
      <c r="E45" s="51">
        <v>3.5805695056915301</v>
      </c>
      <c r="F45" s="51">
        <v>3.0207517364033262E-2</v>
      </c>
      <c r="G45" s="51">
        <v>3.6864497661590496</v>
      </c>
      <c r="H45" s="51">
        <v>3.6593633890152004</v>
      </c>
      <c r="I45" s="51">
        <v>0.32759524881839797</v>
      </c>
      <c r="J45" s="51">
        <v>2.7667916417121861</v>
      </c>
      <c r="K45" s="51">
        <v>2.3241370916366533</v>
      </c>
      <c r="L45" s="51">
        <v>1.632312953472133</v>
      </c>
      <c r="M45" s="51">
        <v>103.1274471282959</v>
      </c>
      <c r="N45" s="52">
        <v>207.3131294250488</v>
      </c>
    </row>
    <row r="46" spans="1:14" ht="15" thickBot="1" x14ac:dyDescent="0.4">
      <c r="B46" t="s">
        <v>48</v>
      </c>
      <c r="C46" s="53">
        <v>3.1027349643409301E-2</v>
      </c>
      <c r="D46" s="54">
        <v>0.25336672866251336</v>
      </c>
      <c r="E46" s="54">
        <v>17.94088411331175</v>
      </c>
      <c r="F46" s="54">
        <v>2.9753789418464249E-2</v>
      </c>
      <c r="G46" s="54">
        <v>2.590050995349884</v>
      </c>
      <c r="H46" s="54">
        <v>4.0008976459503103</v>
      </c>
      <c r="I46" s="54">
        <v>0.71659430861472995</v>
      </c>
      <c r="J46" s="54">
        <v>1.169960260391236</v>
      </c>
      <c r="K46" s="54">
        <v>0.42567464709281932</v>
      </c>
      <c r="L46" s="54">
        <v>0.11956639960408169</v>
      </c>
      <c r="M46" s="54">
        <v>124.70695686340319</v>
      </c>
      <c r="N46" s="55">
        <v>561.73986816406205</v>
      </c>
    </row>
  </sheetData>
  <mergeCells count="1">
    <mergeCell ref="B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5"/>
  <sheetViews>
    <sheetView topLeftCell="A21" workbookViewId="0">
      <selection activeCell="B40" sqref="B40"/>
    </sheetView>
  </sheetViews>
  <sheetFormatPr defaultRowHeight="14.5" x14ac:dyDescent="0.35"/>
  <sheetData>
    <row r="1" spans="1:16" x14ac:dyDescent="0.35">
      <c r="A1" t="s">
        <v>62</v>
      </c>
      <c r="B1" s="57" t="s">
        <v>37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</row>
    <row r="2" spans="1:16" x14ac:dyDescent="0.35">
      <c r="A2" t="s">
        <v>61</v>
      </c>
      <c r="B2" s="57"/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</row>
    <row r="3" spans="1:16" x14ac:dyDescent="0.35">
      <c r="A3" t="s">
        <v>17</v>
      </c>
      <c r="B3" t="s">
        <v>42</v>
      </c>
      <c r="C3">
        <v>1.9109356230728731E-6</v>
      </c>
      <c r="D3">
        <v>2.8548738484346398E-8</v>
      </c>
      <c r="E3">
        <v>3.0471401078102677E-4</v>
      </c>
      <c r="F3">
        <v>5.1262397882112503E-8</v>
      </c>
      <c r="G3">
        <v>1.6212528208825461E-7</v>
      </c>
      <c r="H3">
        <v>2.034548742813062E-4</v>
      </c>
      <c r="I3">
        <v>1.4234232785514897E-9</v>
      </c>
      <c r="J3">
        <v>4.305943868132543E-7</v>
      </c>
      <c r="K3">
        <v>9.7301434725523037E-2</v>
      </c>
      <c r="L3">
        <v>1.5869104852883302E-7</v>
      </c>
      <c r="M3">
        <v>41.85696172714232</v>
      </c>
      <c r="N3">
        <v>6.73578789830208</v>
      </c>
      <c r="P3" t="s">
        <v>63</v>
      </c>
    </row>
    <row r="4" spans="1:16" x14ac:dyDescent="0.35">
      <c r="A4" t="s">
        <v>18</v>
      </c>
      <c r="B4" t="s">
        <v>37</v>
      </c>
      <c r="C4">
        <v>9.3598032435693397E-7</v>
      </c>
      <c r="D4">
        <v>6.2794053690140604E-7</v>
      </c>
      <c r="E4">
        <v>0.351604923605919</v>
      </c>
      <c r="F4">
        <v>2.3748955779723281E-7</v>
      </c>
      <c r="G4">
        <v>6.8841762195237572E-6</v>
      </c>
      <c r="H4">
        <v>4.6909730735933462E-4</v>
      </c>
      <c r="I4">
        <v>1.0929945393201052E-7</v>
      </c>
      <c r="J4">
        <v>1.2706377070514946E-6</v>
      </c>
      <c r="K4">
        <v>2.253751875832672E-2</v>
      </c>
      <c r="L4">
        <v>4.3781028473665598E-9</v>
      </c>
      <c r="M4">
        <v>120.3010492324825</v>
      </c>
      <c r="N4">
        <v>6.5828537344932538</v>
      </c>
    </row>
    <row r="5" spans="1:16" x14ac:dyDescent="0.35">
      <c r="A5" t="s">
        <v>19</v>
      </c>
      <c r="B5" t="s">
        <v>38</v>
      </c>
      <c r="C5">
        <v>4.01687054818467E-6</v>
      </c>
      <c r="D5">
        <v>7.6510408252017304E-11</v>
      </c>
      <c r="E5">
        <v>2.1576240612830615E-5</v>
      </c>
      <c r="F5">
        <v>7.0270454429269217E-10</v>
      </c>
      <c r="G5">
        <v>5.0634303860874726E-8</v>
      </c>
      <c r="H5">
        <v>1.4184872156874942E-6</v>
      </c>
      <c r="I5">
        <v>2.6966471833311842E-9</v>
      </c>
      <c r="J5">
        <v>1.5216048268595879E-8</v>
      </c>
      <c r="K5">
        <v>6.9757451128680268E-3</v>
      </c>
      <c r="L5">
        <v>1.507956408689758E-11</v>
      </c>
      <c r="M5">
        <v>4.5006151543930201E-2</v>
      </c>
      <c r="N5">
        <v>2.528509811963885E-2</v>
      </c>
    </row>
    <row r="6" spans="1:16" x14ac:dyDescent="0.35">
      <c r="A6" t="s">
        <v>20</v>
      </c>
      <c r="B6" t="s">
        <v>39</v>
      </c>
      <c r="C6">
        <v>7.0143687525003884E-9</v>
      </c>
      <c r="D6">
        <v>8.0311501459567912E-10</v>
      </c>
      <c r="E6">
        <v>6.7601993140442552E-4</v>
      </c>
      <c r="F6">
        <v>1.5218553639506675E-9</v>
      </c>
      <c r="G6">
        <v>7.6094386258773696E-6</v>
      </c>
      <c r="H6">
        <v>4.4933707599170697E-7</v>
      </c>
      <c r="I6">
        <v>8.6609821455538669E-9</v>
      </c>
      <c r="J6">
        <v>1.3025409906219881E-7</v>
      </c>
      <c r="K6">
        <v>2.9182722300902259E-6</v>
      </c>
      <c r="L6">
        <v>8.6012626326903479E-9</v>
      </c>
      <c r="M6">
        <v>0.25917511992156522</v>
      </c>
      <c r="N6">
        <v>7.9268981789937199E-4</v>
      </c>
    </row>
    <row r="7" spans="1:16" x14ac:dyDescent="0.35">
      <c r="A7" t="s">
        <v>21</v>
      </c>
      <c r="B7" t="s">
        <v>40</v>
      </c>
      <c r="C7">
        <v>1.0007079476181958E-7</v>
      </c>
      <c r="D7">
        <v>1.5536375509023187E-8</v>
      </c>
      <c r="E7">
        <v>0</v>
      </c>
      <c r="F7">
        <v>0</v>
      </c>
      <c r="G7">
        <v>7.9217378242901759E-5</v>
      </c>
      <c r="H7">
        <v>1.04680016193015E-5</v>
      </c>
      <c r="I7">
        <v>1.740789758020164E-5</v>
      </c>
      <c r="J7">
        <v>1.1338642423197627E-5</v>
      </c>
      <c r="K7">
        <v>6.6042230173479797E-7</v>
      </c>
      <c r="L7">
        <v>0</v>
      </c>
      <c r="M7">
        <v>93.380111217498765</v>
      </c>
      <c r="N7">
        <v>41.88348174095151</v>
      </c>
    </row>
    <row r="8" spans="1:16" x14ac:dyDescent="0.35">
      <c r="A8" t="s">
        <v>22</v>
      </c>
      <c r="B8" t="s">
        <v>43</v>
      </c>
      <c r="C8">
        <v>9.0180034817422005E-7</v>
      </c>
      <c r="D8">
        <v>1.371126367999409E-8</v>
      </c>
      <c r="E8">
        <v>1.5217446416499975E-3</v>
      </c>
      <c r="F8">
        <v>1.7451919149607423E-2</v>
      </c>
      <c r="G8">
        <v>0.23170513100922122</v>
      </c>
      <c r="H8">
        <v>0.20236936397850508</v>
      </c>
      <c r="I8">
        <v>2.4189222851418848E-2</v>
      </c>
      <c r="J8">
        <v>0.22467007247359988</v>
      </c>
      <c r="K8">
        <v>1.156071454286576</v>
      </c>
      <c r="L8">
        <v>1.0243103151651714E-2</v>
      </c>
      <c r="M8">
        <v>65.848609924316449</v>
      </c>
      <c r="N8">
        <v>26.349546909332261</v>
      </c>
    </row>
    <row r="9" spans="1:16" x14ac:dyDescent="0.35">
      <c r="A9" t="s">
        <v>23</v>
      </c>
      <c r="B9" t="s">
        <v>44</v>
      </c>
      <c r="C9">
        <v>7.2000815634965006E-5</v>
      </c>
      <c r="D9">
        <v>6.2485543406154395E-9</v>
      </c>
      <c r="E9">
        <v>8.0913861565932201E-3</v>
      </c>
      <c r="F9">
        <v>4.9311097566340264E-9</v>
      </c>
      <c r="G9">
        <v>6.6141247145878905E-8</v>
      </c>
      <c r="H9">
        <v>1.1891004669450929E-4</v>
      </c>
      <c r="I9">
        <v>2.4882416083116239E-7</v>
      </c>
      <c r="J9">
        <v>2.6625839177896198E-7</v>
      </c>
      <c r="K9">
        <v>7.2317407000809866E-2</v>
      </c>
      <c r="L9">
        <v>3.2186096271167293E-8</v>
      </c>
      <c r="M9">
        <v>14.111898183822589</v>
      </c>
      <c r="N9">
        <v>2.9849934279918622</v>
      </c>
    </row>
    <row r="10" spans="1:16" x14ac:dyDescent="0.35">
      <c r="A10" t="s">
        <v>24</v>
      </c>
      <c r="B10" t="s">
        <v>45</v>
      </c>
      <c r="C10">
        <v>2.9453948627633539E-5</v>
      </c>
      <c r="D10">
        <v>3.4764760137306899E-7</v>
      </c>
      <c r="E10">
        <v>21.161393761634809</v>
      </c>
      <c r="F10">
        <v>0.29160311818122892</v>
      </c>
      <c r="G10">
        <v>4.7851404249668121</v>
      </c>
      <c r="H10">
        <v>7.6366288661956805</v>
      </c>
      <c r="I10">
        <v>0.45149997784756102</v>
      </c>
      <c r="J10">
        <v>22.03382110595701</v>
      </c>
      <c r="K10">
        <v>26.945132732391361</v>
      </c>
      <c r="L10">
        <v>1.2251477260142565</v>
      </c>
      <c r="M10">
        <v>1418.280456542969</v>
      </c>
      <c r="N10">
        <v>551.87854003906295</v>
      </c>
    </row>
    <row r="11" spans="1:16" x14ac:dyDescent="0.35">
      <c r="A11" t="s">
        <v>53</v>
      </c>
      <c r="B11" t="s">
        <v>46</v>
      </c>
      <c r="C11">
        <v>2.3255194537341611E-4</v>
      </c>
      <c r="D11">
        <v>9.1769390309082102E-8</v>
      </c>
      <c r="E11">
        <v>4.2060521841049212</v>
      </c>
      <c r="F11">
        <v>9.2675940133631202E-2</v>
      </c>
      <c r="G11">
        <v>1.0578932249918576</v>
      </c>
      <c r="H11">
        <v>1.2484172880649569</v>
      </c>
      <c r="I11">
        <v>0.11660031299106807</v>
      </c>
      <c r="J11">
        <v>3.0764015393797339</v>
      </c>
      <c r="K11">
        <v>10.815898537635761</v>
      </c>
      <c r="L11">
        <v>5.0260303864888597E-2</v>
      </c>
      <c r="M11">
        <v>213.60014152526898</v>
      </c>
      <c r="N11">
        <v>82.673122406005803</v>
      </c>
    </row>
    <row r="12" spans="1:16" x14ac:dyDescent="0.35">
      <c r="A12" t="s">
        <v>54</v>
      </c>
      <c r="B12" t="s">
        <v>47</v>
      </c>
      <c r="C12">
        <v>1.2216413451824331E-3</v>
      </c>
      <c r="D12">
        <v>3.8153721071410032E-8</v>
      </c>
      <c r="E12">
        <v>7.0829896721988908E-3</v>
      </c>
      <c r="F12">
        <v>2.931591542437673E-2</v>
      </c>
      <c r="G12">
        <v>0.46680685505270947</v>
      </c>
      <c r="H12">
        <v>1.1045603547245271E-2</v>
      </c>
      <c r="I12">
        <v>3.570986783597617E-2</v>
      </c>
      <c r="J12">
        <v>0.27103342671216479</v>
      </c>
      <c r="K12">
        <v>1.4353156834840808</v>
      </c>
      <c r="L12">
        <v>7.9007969547205903E-2</v>
      </c>
      <c r="M12">
        <v>144.7742280960083</v>
      </c>
      <c r="N12">
        <v>81.1895427703857</v>
      </c>
    </row>
    <row r="13" spans="1:16" x14ac:dyDescent="0.35">
      <c r="A13" t="s">
        <v>55</v>
      </c>
      <c r="B13" t="s">
        <v>48</v>
      </c>
      <c r="C13">
        <v>7.2165535858204024E-7</v>
      </c>
      <c r="D13">
        <v>0.92344878986477807</v>
      </c>
      <c r="E13">
        <v>117.97028094530116</v>
      </c>
      <c r="F13">
        <v>8.9282654225826291E-2</v>
      </c>
      <c r="G13">
        <v>53.483235359191944</v>
      </c>
      <c r="H13">
        <v>35.327757835388098</v>
      </c>
      <c r="I13">
        <v>0.8980944194627225</v>
      </c>
      <c r="J13">
        <v>36.275050163269093</v>
      </c>
      <c r="K13">
        <v>29.169324159622228</v>
      </c>
      <c r="L13">
        <v>0.28192023187875714</v>
      </c>
      <c r="M13">
        <v>4532.7637939453125</v>
      </c>
      <c r="N13">
        <v>4373.7234497070313</v>
      </c>
    </row>
    <row r="15" spans="1:16" x14ac:dyDescent="0.35">
      <c r="B15" s="57" t="s">
        <v>38</v>
      </c>
      <c r="C15" t="s">
        <v>5</v>
      </c>
      <c r="D15" t="s">
        <v>6</v>
      </c>
      <c r="E15" t="s">
        <v>7</v>
      </c>
      <c r="F15" t="s">
        <v>8</v>
      </c>
      <c r="G15" t="s">
        <v>9</v>
      </c>
      <c r="H15" t="s">
        <v>10</v>
      </c>
      <c r="I15" t="s">
        <v>11</v>
      </c>
      <c r="J15" t="s">
        <v>12</v>
      </c>
      <c r="K15" t="s">
        <v>13</v>
      </c>
      <c r="L15" t="s">
        <v>14</v>
      </c>
      <c r="M15" t="s">
        <v>15</v>
      </c>
      <c r="N15" t="s">
        <v>16</v>
      </c>
    </row>
    <row r="16" spans="1:16" x14ac:dyDescent="0.35">
      <c r="B16" s="57"/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31</v>
      </c>
      <c r="J16" t="s">
        <v>32</v>
      </c>
      <c r="K16" t="s">
        <v>33</v>
      </c>
      <c r="L16" t="s">
        <v>34</v>
      </c>
      <c r="M16" t="s">
        <v>35</v>
      </c>
      <c r="N16" t="s">
        <v>36</v>
      </c>
    </row>
    <row r="17" spans="2:14" x14ac:dyDescent="0.35">
      <c r="B17" t="s">
        <v>42</v>
      </c>
      <c r="C17">
        <v>1.0098389224957832E-5</v>
      </c>
      <c r="D17">
        <v>7.2046961321348169E-6</v>
      </c>
      <c r="E17">
        <v>9.63419025765688E-5</v>
      </c>
      <c r="F17">
        <v>5.1262397882112503E-8</v>
      </c>
      <c r="G17">
        <v>7.2441938669953703E-8</v>
      </c>
      <c r="H17">
        <v>4.5622045945492546E-5</v>
      </c>
      <c r="I17">
        <v>6.0204591312285102E-10</v>
      </c>
      <c r="J17">
        <v>1.568205725277496E-7</v>
      </c>
      <c r="K17">
        <v>3.9882998174756191E-5</v>
      </c>
      <c r="L17">
        <v>4.2060099619302398E-8</v>
      </c>
      <c r="M17">
        <v>1.2334817583905559E-3</v>
      </c>
      <c r="N17">
        <v>7.5515487464144812E-2</v>
      </c>
    </row>
    <row r="18" spans="2:14" x14ac:dyDescent="0.35">
      <c r="B18" t="s">
        <v>37</v>
      </c>
      <c r="C18">
        <v>6.3802478173613522E-5</v>
      </c>
      <c r="D18">
        <v>1.573541396737712E-6</v>
      </c>
      <c r="E18">
        <v>5.0606586250978548E-4</v>
      </c>
      <c r="F18">
        <v>2.3748955779723281E-7</v>
      </c>
      <c r="G18">
        <v>5.1441373036253988E-10</v>
      </c>
      <c r="H18">
        <v>2.2666258558956542E-6</v>
      </c>
      <c r="I18">
        <v>1.0895381263864579E-9</v>
      </c>
      <c r="J18">
        <v>4.7350942056212334E-9</v>
      </c>
      <c r="K18">
        <v>1.5034892820328642E-5</v>
      </c>
      <c r="L18">
        <v>3.2713424597660451E-11</v>
      </c>
      <c r="M18">
        <v>3.5101954708807131E-3</v>
      </c>
      <c r="N18">
        <v>2.5413976516574642E-2</v>
      </c>
    </row>
    <row r="19" spans="2:14" x14ac:dyDescent="0.35">
      <c r="B19" t="s">
        <v>38</v>
      </c>
      <c r="C19">
        <v>7.9348822623614899E-8</v>
      </c>
      <c r="D19">
        <v>5.0674831625352478E-7</v>
      </c>
      <c r="E19">
        <v>9.4653942198874615E-5</v>
      </c>
      <c r="F19">
        <v>7.0270454429269217E-10</v>
      </c>
      <c r="G19">
        <v>6.9198339502918358E-7</v>
      </c>
      <c r="H19">
        <v>2.1064707880213931E-6</v>
      </c>
      <c r="I19">
        <v>7.2508579807006894E-8</v>
      </c>
      <c r="J19">
        <v>2.8322085699414878E-3</v>
      </c>
      <c r="K19">
        <v>8.5908017211977538E-4</v>
      </c>
      <c r="L19">
        <v>3.6759208703199642E-10</v>
      </c>
      <c r="M19">
        <v>13.133948445320152</v>
      </c>
      <c r="N19">
        <v>11.952109187841383</v>
      </c>
    </row>
    <row r="20" spans="2:14" x14ac:dyDescent="0.35">
      <c r="B20" t="s">
        <v>39</v>
      </c>
      <c r="C20">
        <v>6.2806216671873445E-8</v>
      </c>
      <c r="D20">
        <v>1.329977078778906E-4</v>
      </c>
      <c r="E20">
        <v>3.8951194073888495E-4</v>
      </c>
      <c r="F20">
        <v>1.5218553639506675E-9</v>
      </c>
      <c r="G20">
        <v>9.2822184143415194E-6</v>
      </c>
      <c r="H20">
        <v>1.7024021872202859E-5</v>
      </c>
      <c r="I20">
        <v>1.9622629310322958E-6</v>
      </c>
      <c r="J20">
        <v>0.10606634354189703</v>
      </c>
      <c r="K20">
        <v>1.2593890200207636E-4</v>
      </c>
      <c r="L20">
        <v>1.9331731166971673E-6</v>
      </c>
      <c r="M20">
        <v>5.0324069261550903</v>
      </c>
      <c r="N20">
        <v>2.7410857081413278</v>
      </c>
    </row>
    <row r="21" spans="2:14" x14ac:dyDescent="0.35">
      <c r="B21" t="s">
        <v>40</v>
      </c>
      <c r="C21">
        <v>0</v>
      </c>
      <c r="D21">
        <v>1.4747451834023991E-7</v>
      </c>
      <c r="E21">
        <v>0</v>
      </c>
      <c r="F21">
        <v>0</v>
      </c>
      <c r="G21">
        <v>1.053045779466629</v>
      </c>
      <c r="H21">
        <v>0.83124130219221137</v>
      </c>
      <c r="I21">
        <v>0</v>
      </c>
      <c r="J21">
        <v>0</v>
      </c>
      <c r="K21">
        <v>0</v>
      </c>
      <c r="L21">
        <v>0</v>
      </c>
      <c r="M21">
        <v>4.3085456279123865E-9</v>
      </c>
      <c r="N21">
        <v>2.2873464953154317</v>
      </c>
    </row>
    <row r="22" spans="2:14" x14ac:dyDescent="0.35">
      <c r="B22" t="s">
        <v>43</v>
      </c>
      <c r="C22">
        <v>2.8120361801065014E-4</v>
      </c>
      <c r="D22">
        <v>2.7713563304132511E-4</v>
      </c>
      <c r="E22">
        <v>1.5784984163474274E-2</v>
      </c>
      <c r="F22">
        <v>1.7451919149607423E-2</v>
      </c>
      <c r="G22">
        <v>5.7938780742006244E-6</v>
      </c>
      <c r="H22">
        <v>6.3185785547830208E-3</v>
      </c>
      <c r="I22">
        <v>9.1033567173326404E-7</v>
      </c>
      <c r="J22">
        <v>8.1652099765960867E-6</v>
      </c>
      <c r="K22">
        <v>1.7476563824857273E-2</v>
      </c>
      <c r="L22">
        <v>1.5377523387288789E-6</v>
      </c>
      <c r="M22">
        <v>0.38792032375931695</v>
      </c>
      <c r="N22">
        <v>2.651239633560178</v>
      </c>
    </row>
    <row r="23" spans="2:14" x14ac:dyDescent="0.35">
      <c r="B23" t="s">
        <v>44</v>
      </c>
      <c r="C23">
        <v>0</v>
      </c>
      <c r="D23">
        <v>0</v>
      </c>
      <c r="E23">
        <v>0</v>
      </c>
      <c r="F23">
        <v>4.9311097566340264E-9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2:14" x14ac:dyDescent="0.35">
      <c r="B24" t="s">
        <v>45</v>
      </c>
      <c r="C24">
        <v>2.0377412534466851E-5</v>
      </c>
      <c r="D24">
        <v>3.1256450779437722E-4</v>
      </c>
      <c r="E24">
        <v>2.0109194774704494E-3</v>
      </c>
      <c r="F24">
        <v>0.29160311818122892</v>
      </c>
      <c r="G24">
        <v>7.8121396654751195E-4</v>
      </c>
      <c r="H24">
        <v>9.0127553630736602E-4</v>
      </c>
      <c r="I24">
        <v>3.7524955018852809E-6</v>
      </c>
      <c r="J24">
        <v>8.2081434084102501E-4</v>
      </c>
      <c r="K24">
        <v>6.981538823083615E-3</v>
      </c>
      <c r="L24">
        <v>1.7345397236301373E-6</v>
      </c>
      <c r="M24">
        <v>2.2178814411163303</v>
      </c>
      <c r="N24">
        <v>14.49460220336915</v>
      </c>
    </row>
    <row r="25" spans="2:14" x14ac:dyDescent="0.35">
      <c r="B25" t="s">
        <v>46</v>
      </c>
      <c r="C25">
        <v>2.7136640043945443E-4</v>
      </c>
      <c r="D25">
        <v>1.8910271910499475E-4</v>
      </c>
      <c r="E25">
        <v>9.7182131721638126E-3</v>
      </c>
      <c r="F25">
        <v>9.2675940133631202E-2</v>
      </c>
      <c r="G25">
        <v>2.2985242225104188E-6</v>
      </c>
      <c r="H25">
        <v>2.3525371507275828E-3</v>
      </c>
      <c r="I25">
        <v>1.042142031337789E-6</v>
      </c>
      <c r="J25">
        <v>6.3009706252614706E-6</v>
      </c>
      <c r="K25">
        <v>3.2342449944735577E-2</v>
      </c>
      <c r="L25">
        <v>1.0595282735822955E-6</v>
      </c>
      <c r="M25">
        <v>0.66759541630745001</v>
      </c>
      <c r="N25">
        <v>7.503867268562316</v>
      </c>
    </row>
    <row r="26" spans="2:14" x14ac:dyDescent="0.35">
      <c r="B26" t="s">
        <v>47</v>
      </c>
      <c r="C26">
        <v>1.1124194343921064E-3</v>
      </c>
      <c r="D26">
        <v>9.4195707234234718E-7</v>
      </c>
      <c r="E26">
        <v>3.3733199870766792E-5</v>
      </c>
      <c r="F26">
        <v>2.931591542437673E-2</v>
      </c>
      <c r="G26">
        <v>1.53321074321866E-2</v>
      </c>
      <c r="H26">
        <v>4.3259948724880823E-3</v>
      </c>
      <c r="I26">
        <v>5.5696181888720302E-8</v>
      </c>
      <c r="J26">
        <v>3.6819298721013664E-8</v>
      </c>
      <c r="K26">
        <v>1.7261165367017358E-3</v>
      </c>
      <c r="L26">
        <v>4.3057579003982763E-9</v>
      </c>
      <c r="M26">
        <v>0.27976301312446572</v>
      </c>
      <c r="N26">
        <v>0.63895209133624997</v>
      </c>
    </row>
    <row r="27" spans="2:14" x14ac:dyDescent="0.35">
      <c r="B27" t="s">
        <v>48</v>
      </c>
      <c r="C27">
        <v>2.4380022978220918E-7</v>
      </c>
      <c r="D27">
        <v>5.035078451243179E-4</v>
      </c>
      <c r="E27">
        <v>7.6732947854907295E-4</v>
      </c>
      <c r="F27">
        <v>8.9282654225826291E-2</v>
      </c>
      <c r="G27">
        <v>3.1246692969943945E-5</v>
      </c>
      <c r="H27">
        <v>1.6541085788048841E-3</v>
      </c>
      <c r="I27">
        <v>2.6377721979997629E-5</v>
      </c>
      <c r="J27">
        <v>8.6145276145543955E-3</v>
      </c>
      <c r="K27">
        <v>3.4586185000051728E-4</v>
      </c>
      <c r="L27">
        <v>2.9716410665514525E-6</v>
      </c>
      <c r="M27">
        <v>18.785063713789032</v>
      </c>
      <c r="N27">
        <v>115.85001134872395</v>
      </c>
    </row>
    <row r="29" spans="2:14" x14ac:dyDescent="0.35">
      <c r="B29" s="57" t="s">
        <v>39</v>
      </c>
      <c r="C29" t="s">
        <v>5</v>
      </c>
      <c r="D29" t="s">
        <v>6</v>
      </c>
      <c r="E29" t="s">
        <v>7</v>
      </c>
      <c r="F29" t="s">
        <v>8</v>
      </c>
      <c r="G29" t="s">
        <v>9</v>
      </c>
      <c r="H29" t="s">
        <v>10</v>
      </c>
      <c r="I29" t="s">
        <v>11</v>
      </c>
      <c r="J29" t="s">
        <v>12</v>
      </c>
      <c r="K29" t="s">
        <v>13</v>
      </c>
      <c r="L29" t="s">
        <v>14</v>
      </c>
      <c r="M29" t="s">
        <v>15</v>
      </c>
      <c r="N29" t="s">
        <v>16</v>
      </c>
    </row>
    <row r="30" spans="2:14" x14ac:dyDescent="0.35">
      <c r="B30" s="57"/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31</v>
      </c>
      <c r="J30" t="s">
        <v>32</v>
      </c>
      <c r="K30" t="s">
        <v>33</v>
      </c>
      <c r="L30" t="s">
        <v>34</v>
      </c>
      <c r="M30" t="s">
        <v>35</v>
      </c>
      <c r="N30" t="s">
        <v>36</v>
      </c>
    </row>
    <row r="31" spans="2:14" x14ac:dyDescent="0.35">
      <c r="B31" t="s">
        <v>42</v>
      </c>
      <c r="C31" s="3">
        <v>1.8393341628432363E-8</v>
      </c>
      <c r="D31" s="3">
        <v>1.9917602225305574E-6</v>
      </c>
      <c r="E31" s="3">
        <v>7.0572805039148512E-4</v>
      </c>
      <c r="F31" s="3">
        <v>8.2131347278746603E-9</v>
      </c>
      <c r="G31" s="3">
        <v>8.7448887256869078E-4</v>
      </c>
      <c r="H31" s="3">
        <v>3.5193661460652991E-4</v>
      </c>
      <c r="I31" s="3">
        <v>4.9433026340519169E-9</v>
      </c>
      <c r="J31" s="3">
        <v>3.8602528417186493E-4</v>
      </c>
      <c r="K31" s="3">
        <v>2.7541918416318328E-3</v>
      </c>
      <c r="L31" s="3">
        <v>4.0404661139081784E-7</v>
      </c>
      <c r="M31" s="3">
        <v>0.23194974660873449</v>
      </c>
      <c r="N31" s="3">
        <v>19.696682929992647</v>
      </c>
    </row>
    <row r="32" spans="2:14" x14ac:dyDescent="0.35">
      <c r="B32" t="s">
        <v>37</v>
      </c>
      <c r="C32" s="3">
        <v>6.380201389509285E-5</v>
      </c>
      <c r="D32" s="3">
        <v>6.0962008774367902E-7</v>
      </c>
      <c r="E32" s="3">
        <v>5.029273180525703E-4</v>
      </c>
      <c r="F32" s="3">
        <v>2.2816209826939E-7</v>
      </c>
      <c r="G32" s="3">
        <v>5.3946466044285688E-10</v>
      </c>
      <c r="H32" s="3">
        <v>3.0228962373257673E-6</v>
      </c>
      <c r="I32" s="3">
        <v>2.932146747625099E-9</v>
      </c>
      <c r="J32" s="3">
        <v>1.08057265357786E-8</v>
      </c>
      <c r="K32" s="3">
        <v>1.5886487290117636E-5</v>
      </c>
      <c r="L32" s="3">
        <v>3.2811337251793136E-11</v>
      </c>
      <c r="M32" s="3">
        <v>7.1235888171941007E-3</v>
      </c>
      <c r="N32" s="3">
        <v>0.12955453619360899</v>
      </c>
    </row>
    <row r="33" spans="2:14" x14ac:dyDescent="0.35">
      <c r="B33" t="s">
        <v>38</v>
      </c>
      <c r="C33" s="3">
        <v>2.7148808356969349E-7</v>
      </c>
      <c r="D33" s="3">
        <v>1.7312004330083387E-8</v>
      </c>
      <c r="E33" s="3">
        <v>4.2849095232668367E-2</v>
      </c>
      <c r="F33" s="3">
        <v>1.216661327241297E-9</v>
      </c>
      <c r="G33" s="3">
        <v>3.8966084758840257E-7</v>
      </c>
      <c r="H33" s="3">
        <v>7.6817223700800224E-3</v>
      </c>
      <c r="I33" s="3">
        <v>3.2835703267508587E-8</v>
      </c>
      <c r="J33" s="3">
        <v>3.7184216198511439E-3</v>
      </c>
      <c r="K33" s="3">
        <v>8.7326117863995066E-4</v>
      </c>
      <c r="L33" s="3">
        <v>1.0634993688529749E-5</v>
      </c>
      <c r="M33" s="3">
        <v>5.0900331735610926</v>
      </c>
      <c r="N33" s="3">
        <v>37.828517913818303</v>
      </c>
    </row>
    <row r="34" spans="2:14" x14ac:dyDescent="0.35">
      <c r="B34" t="s">
        <v>39</v>
      </c>
      <c r="C34" s="3">
        <v>1.8939015244967543E-8</v>
      </c>
      <c r="D34" s="3">
        <v>1.1241416613572096E-5</v>
      </c>
      <c r="E34" s="3">
        <v>5.01892267493531E-4</v>
      </c>
      <c r="F34" s="3">
        <v>3.4073316390603798E-9</v>
      </c>
      <c r="G34" s="3">
        <v>3.1612579466866464E-4</v>
      </c>
      <c r="H34" s="3">
        <v>5.83214758353279E-3</v>
      </c>
      <c r="I34" s="3">
        <v>5.0689003204837969E-3</v>
      </c>
      <c r="J34" s="3">
        <v>0.15403380617499321</v>
      </c>
      <c r="K34" s="3">
        <v>1.277437939961602E-4</v>
      </c>
      <c r="L34" s="3">
        <v>3.3480513764061421E-4</v>
      </c>
      <c r="M34" s="3">
        <v>15.76807725429536</v>
      </c>
      <c r="N34" s="3">
        <v>56.14911890029903</v>
      </c>
    </row>
    <row r="35" spans="2:14" x14ac:dyDescent="0.35">
      <c r="B35" t="s">
        <v>40</v>
      </c>
      <c r="C35" s="3">
        <v>1.9948616682086099E-5</v>
      </c>
      <c r="D35" s="3">
        <v>2.5996252835808193E-7</v>
      </c>
      <c r="E35" s="3">
        <v>2.5823057967500101E-6</v>
      </c>
      <c r="F35" s="3">
        <v>0</v>
      </c>
      <c r="G35" s="3">
        <v>6.5652149319648707</v>
      </c>
      <c r="H35" s="3">
        <v>7.5803564075613408E-2</v>
      </c>
      <c r="I35" s="3">
        <v>1.03334081359208E-4</v>
      </c>
      <c r="J35" s="3">
        <v>0</v>
      </c>
      <c r="K35" s="3">
        <v>0</v>
      </c>
      <c r="L35" s="3">
        <v>9.8654505563899902E-5</v>
      </c>
      <c r="M35" s="3">
        <v>18.929643635250407</v>
      </c>
      <c r="N35" s="3">
        <v>43.229002714157062</v>
      </c>
    </row>
    <row r="36" spans="2:14" x14ac:dyDescent="0.35">
      <c r="B36" t="s">
        <v>43</v>
      </c>
      <c r="C36" s="3">
        <v>2.811846500221113E-4</v>
      </c>
      <c r="D36" s="3">
        <v>1.060289253018709E-5</v>
      </c>
      <c r="E36" s="3">
        <v>1.5518053023697558E-2</v>
      </c>
      <c r="F36" s="3">
        <v>1.6948527622645319E-2</v>
      </c>
      <c r="G36" s="3">
        <v>1.3455200196403874E-3</v>
      </c>
      <c r="H36" s="3">
        <v>7.0017816033214374E-3</v>
      </c>
      <c r="I36" s="3">
        <v>0.19435814190225648</v>
      </c>
      <c r="J36" s="3">
        <v>1.764498665579592E-5</v>
      </c>
      <c r="K36" s="3">
        <v>1.7600786566617878E-2</v>
      </c>
      <c r="L36" s="3">
        <v>2.6954837721859799E-6</v>
      </c>
      <c r="M36" s="3">
        <v>8.4793192446231878</v>
      </c>
      <c r="N36" s="3">
        <v>29.059057831764189</v>
      </c>
    </row>
    <row r="37" spans="2:14" x14ac:dyDescent="0.35">
      <c r="B37" t="s">
        <v>44</v>
      </c>
      <c r="C37" s="3">
        <v>3.5717893486636498E-12</v>
      </c>
      <c r="D37" s="3">
        <v>1.8113629494109801E-6</v>
      </c>
      <c r="E37" s="3">
        <v>1.5581794286845299E-5</v>
      </c>
      <c r="F37" s="3">
        <v>4.8022648080348104E-9</v>
      </c>
      <c r="G37" s="3">
        <v>7.7674677595496199E-4</v>
      </c>
      <c r="H37" s="3">
        <v>2.9887414711993201E-5</v>
      </c>
      <c r="I37" s="3">
        <v>4.5455560088157702E-2</v>
      </c>
      <c r="J37" s="3">
        <v>2.1030360949225699E-4</v>
      </c>
      <c r="K37" s="3">
        <v>3.2906532965171198E-7</v>
      </c>
      <c r="L37" s="3">
        <v>3.3880911360029097E-5</v>
      </c>
      <c r="M37" s="3">
        <v>4.0980801582336399</v>
      </c>
      <c r="N37" s="3">
        <v>25.241765975952099</v>
      </c>
    </row>
    <row r="38" spans="2:14" x14ac:dyDescent="0.35">
      <c r="B38" t="s">
        <v>45</v>
      </c>
      <c r="C38" s="3">
        <v>2.0374916487716595E-5</v>
      </c>
      <c r="D38" s="3">
        <v>2.18057209622202E-6</v>
      </c>
      <c r="E38" s="3">
        <v>4.4450026471167803E-3</v>
      </c>
      <c r="F38" s="3">
        <v>0.24009637544113177</v>
      </c>
      <c r="G38" s="3">
        <v>0.77498423191718746</v>
      </c>
      <c r="H38" s="3">
        <v>7.1888584061525779E-3</v>
      </c>
      <c r="I38" s="3">
        <v>1.5111445514064072</v>
      </c>
      <c r="J38" s="3">
        <v>0.25528362975455821</v>
      </c>
      <c r="K38" s="3">
        <v>7.7760249259881719E-3</v>
      </c>
      <c r="L38" s="3">
        <v>2.009819047543713E-5</v>
      </c>
      <c r="M38" s="3">
        <v>65.482182621955829</v>
      </c>
      <c r="N38" s="3">
        <v>179.55911540985088</v>
      </c>
    </row>
    <row r="39" spans="2:14" x14ac:dyDescent="0.35">
      <c r="B39" t="s">
        <v>46</v>
      </c>
      <c r="C39" s="3">
        <v>2.7136787917747535E-4</v>
      </c>
      <c r="D39" s="3">
        <v>1.3958695490146059E-5</v>
      </c>
      <c r="E39" s="3">
        <v>9.1225302312523109E-3</v>
      </c>
      <c r="F39" s="3">
        <v>7.7068660394919289E-2</v>
      </c>
      <c r="G39" s="3">
        <v>1.9439033113940258E-2</v>
      </c>
      <c r="H39" s="3">
        <v>9.7436076030135103E-3</v>
      </c>
      <c r="I39" s="3">
        <v>0.69137700257874757</v>
      </c>
      <c r="J39" s="3">
        <v>3.9944358004504474E-3</v>
      </c>
      <c r="K39" s="3">
        <v>3.254273955826649E-2</v>
      </c>
      <c r="L39" s="3">
        <v>1.871589267921081E-5</v>
      </c>
      <c r="M39" s="3">
        <v>25.392191588878585</v>
      </c>
      <c r="N39" s="3">
        <v>69.694855690002441</v>
      </c>
    </row>
    <row r="40" spans="2:14" x14ac:dyDescent="0.35">
      <c r="B40" t="s">
        <v>47</v>
      </c>
      <c r="C40" s="3">
        <v>1.1130024483918506E-3</v>
      </c>
      <c r="D40" s="3">
        <v>1.098783008401937E-5</v>
      </c>
      <c r="E40" s="3">
        <v>1.7102256060752538E-4</v>
      </c>
      <c r="F40" s="3">
        <v>2.4398580230298828E-2</v>
      </c>
      <c r="G40" s="3">
        <v>0.30147761572152409</v>
      </c>
      <c r="H40" s="3">
        <v>3.2999642426148022E-3</v>
      </c>
      <c r="I40" s="3">
        <v>0.33612754271461581</v>
      </c>
      <c r="J40" s="3">
        <v>1.2760180965187835E-6</v>
      </c>
      <c r="K40" s="3">
        <v>1.8085657720803257E-3</v>
      </c>
      <c r="L40" s="3">
        <v>8.7271416782108736E-6</v>
      </c>
      <c r="M40" s="3">
        <v>24.492725118994699</v>
      </c>
      <c r="N40" s="3">
        <v>105.98924091458342</v>
      </c>
    </row>
    <row r="41" spans="2:14" x14ac:dyDescent="0.35">
      <c r="B41" t="s">
        <v>48</v>
      </c>
      <c r="C41" s="3">
        <v>1.4228212847911022E-6</v>
      </c>
      <c r="D41" s="3">
        <v>1.0463705990559904E-6</v>
      </c>
      <c r="E41" s="3">
        <v>7.5755480065709023E-4</v>
      </c>
      <c r="F41" s="3">
        <v>5.5827333500474245E-2</v>
      </c>
      <c r="G41" s="3">
        <v>0.46656172112875538</v>
      </c>
      <c r="H41" s="3">
        <v>6.8305530003272049E-3</v>
      </c>
      <c r="I41" s="3">
        <v>18.241018363936789</v>
      </c>
      <c r="J41" s="3">
        <v>14.63333696741026</v>
      </c>
      <c r="K41" s="3">
        <v>1.9530720601324009E-3</v>
      </c>
      <c r="L41" s="3">
        <v>1.4363195737132671E-4</v>
      </c>
      <c r="M41" s="3">
        <v>280.10215279459953</v>
      </c>
      <c r="N41" s="3">
        <v>530.69409942626896</v>
      </c>
    </row>
    <row r="43" spans="2:14" x14ac:dyDescent="0.35">
      <c r="B43" s="57" t="s">
        <v>40</v>
      </c>
      <c r="C43" t="s">
        <v>5</v>
      </c>
      <c r="D43" t="s">
        <v>6</v>
      </c>
      <c r="E43" t="s">
        <v>7</v>
      </c>
      <c r="F43" t="s">
        <v>8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14</v>
      </c>
      <c r="M43" t="s">
        <v>15</v>
      </c>
      <c r="N43" t="s">
        <v>16</v>
      </c>
    </row>
    <row r="44" spans="2:14" x14ac:dyDescent="0.35">
      <c r="B44" s="57"/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31</v>
      </c>
      <c r="J44" t="s">
        <v>32</v>
      </c>
      <c r="K44" t="s">
        <v>33</v>
      </c>
      <c r="L44" t="s">
        <v>34</v>
      </c>
      <c r="M44" t="s">
        <v>35</v>
      </c>
      <c r="N44" t="s">
        <v>36</v>
      </c>
    </row>
    <row r="45" spans="2:14" x14ac:dyDescent="0.35">
      <c r="B45" t="s">
        <v>42</v>
      </c>
      <c r="C45" s="3">
        <v>0</v>
      </c>
      <c r="D45" s="3">
        <v>0</v>
      </c>
      <c r="E45" s="3">
        <v>5.38752353191376</v>
      </c>
      <c r="F45" s="3">
        <v>2.5025389732036287E-5</v>
      </c>
      <c r="G45" s="3">
        <v>3.6384428739547721</v>
      </c>
      <c r="H45" s="3">
        <v>0.53539049625396695</v>
      </c>
      <c r="I45" s="3">
        <v>0</v>
      </c>
      <c r="J45" s="3">
        <v>11.53854417800903</v>
      </c>
      <c r="K45" s="3">
        <v>1.6664859652519211</v>
      </c>
      <c r="L45" s="3">
        <v>0.7915318608284001</v>
      </c>
      <c r="M45" s="3">
        <v>58.527410507202148</v>
      </c>
      <c r="N45" s="3">
        <v>247.3271369934086</v>
      </c>
    </row>
    <row r="46" spans="2:14" x14ac:dyDescent="0.35">
      <c r="B46" t="s">
        <v>37</v>
      </c>
      <c r="C46" s="3">
        <v>6.9542514324894E-7</v>
      </c>
      <c r="D46" s="3">
        <v>3.41125376834838E-8</v>
      </c>
      <c r="E46" s="3">
        <v>4.4433847069740304E-3</v>
      </c>
      <c r="F46" s="3">
        <v>4.0811942767504647E-5</v>
      </c>
      <c r="G46" s="3">
        <v>2.8121006153014588E-5</v>
      </c>
      <c r="H46" s="3">
        <v>1.271997746243869E-6</v>
      </c>
      <c r="I46" s="3">
        <v>1.3386860342468079E-8</v>
      </c>
      <c r="J46" s="3">
        <v>1.0048087278846651E-3</v>
      </c>
      <c r="K46" s="3">
        <v>2.7193676651222601E-3</v>
      </c>
      <c r="L46" s="3">
        <v>3.2110669765522635E-10</v>
      </c>
      <c r="M46" s="3">
        <v>9.0356774330139125</v>
      </c>
      <c r="N46" s="3">
        <v>17.9126844406128</v>
      </c>
    </row>
    <row r="47" spans="2:14" x14ac:dyDescent="0.35">
      <c r="B47" t="s">
        <v>38</v>
      </c>
      <c r="C47" s="3">
        <v>1.53577871969901E-4</v>
      </c>
      <c r="D47" s="3">
        <v>3.9385485983700602E-9</v>
      </c>
      <c r="E47" s="3">
        <v>6.3103117281571048E-3</v>
      </c>
      <c r="F47" s="3">
        <v>1.8897887900948252E-4</v>
      </c>
      <c r="G47" s="3">
        <v>2.6948436163365896E-2</v>
      </c>
      <c r="H47" s="3">
        <v>1.0249671759083869E-3</v>
      </c>
      <c r="I47" s="3">
        <v>3.5938674436408757E-7</v>
      </c>
      <c r="J47" s="3">
        <v>1.102203479968011E-2</v>
      </c>
      <c r="K47" s="3">
        <v>2.1891209180466822E-3</v>
      </c>
      <c r="L47" s="3">
        <v>1.2135478750369112E-9</v>
      </c>
      <c r="M47" s="3">
        <v>1.9301671087741838</v>
      </c>
      <c r="N47" s="3">
        <v>39.222620010375948</v>
      </c>
    </row>
    <row r="48" spans="2:14" x14ac:dyDescent="0.35">
      <c r="B48" t="s">
        <v>39</v>
      </c>
      <c r="C48" s="3">
        <v>8.542243449483069E-4</v>
      </c>
      <c r="D48" s="3">
        <v>2.3426520279201622E-8</v>
      </c>
      <c r="E48" s="3">
        <v>2.7610622346401201E-2</v>
      </c>
      <c r="F48" s="3">
        <v>3.3804524815650476E-4</v>
      </c>
      <c r="G48" s="3">
        <v>3.14546348527074E-2</v>
      </c>
      <c r="H48" s="3">
        <v>4.4437762117013405E-3</v>
      </c>
      <c r="I48" s="3">
        <v>4.4204860751051499E-4</v>
      </c>
      <c r="J48" s="3">
        <v>1.0288102319464089E-2</v>
      </c>
      <c r="K48" s="3">
        <v>4.5604108745465064E-3</v>
      </c>
      <c r="L48" s="3">
        <v>1.5375319195598517E-7</v>
      </c>
      <c r="M48" s="3">
        <v>3.5589242875576073</v>
      </c>
      <c r="N48" s="3">
        <v>30.902819633483887</v>
      </c>
    </row>
    <row r="49" spans="2:14" x14ac:dyDescent="0.35">
      <c r="B49" t="s">
        <v>40</v>
      </c>
      <c r="C49" s="3">
        <v>3.7360474467277596E-2</v>
      </c>
      <c r="D49" s="3">
        <v>8.2838611092483943E-5</v>
      </c>
      <c r="E49" s="3">
        <v>6.6339928172528735</v>
      </c>
      <c r="F49" s="3">
        <v>0</v>
      </c>
      <c r="G49" s="3">
        <v>0.65200021862983704</v>
      </c>
      <c r="H49" s="3">
        <v>0.27454669028520601</v>
      </c>
      <c r="I49" s="3">
        <v>5.7732095867395428</v>
      </c>
      <c r="J49" s="3">
        <v>1.7838502526283289</v>
      </c>
      <c r="K49" s="3">
        <v>1.495503107435068E-3</v>
      </c>
      <c r="L49" s="3">
        <v>0.17387519218027608</v>
      </c>
      <c r="M49" s="3">
        <v>142.60519218444841</v>
      </c>
      <c r="N49" s="3">
        <v>378.67535400390648</v>
      </c>
    </row>
    <row r="50" spans="2:14" x14ac:dyDescent="0.35">
      <c r="B50" t="s">
        <v>43</v>
      </c>
      <c r="C50" s="3">
        <v>1.515850238502026E-2</v>
      </c>
      <c r="D50" s="3">
        <v>1.0991854956955661E-2</v>
      </c>
      <c r="E50" s="3">
        <v>1.297086440026759</v>
      </c>
      <c r="F50" s="3">
        <v>6.366357279130594E-5</v>
      </c>
      <c r="G50" s="3">
        <v>0.36168444156646701</v>
      </c>
      <c r="H50" s="3">
        <v>0.62222239375114397</v>
      </c>
      <c r="I50" s="3">
        <v>6.2367923557758304E-2</v>
      </c>
      <c r="J50" s="3">
        <v>3.5176147222518881</v>
      </c>
      <c r="K50" s="3">
        <v>0.65554752945899897</v>
      </c>
      <c r="L50" s="3">
        <v>0.46171695739030877</v>
      </c>
      <c r="M50" s="3">
        <v>8.0252052545547503</v>
      </c>
      <c r="N50" s="3">
        <v>24.45371627807614</v>
      </c>
    </row>
    <row r="51" spans="2:14" x14ac:dyDescent="0.35">
      <c r="B51" t="s">
        <v>44</v>
      </c>
      <c r="C51" s="3">
        <v>0.906666100025177</v>
      </c>
      <c r="D51" s="3">
        <v>4.4671219941228593</v>
      </c>
      <c r="E51" s="3">
        <v>91.43903350830081</v>
      </c>
      <c r="F51" s="3">
        <v>2.6450286901180665E-5</v>
      </c>
      <c r="G51" s="3">
        <v>58.221343994140597</v>
      </c>
      <c r="H51" s="3">
        <v>23.541296958923347</v>
      </c>
      <c r="I51" s="3">
        <v>41.725767135620103</v>
      </c>
      <c r="J51" s="3">
        <v>68.516778945922795</v>
      </c>
      <c r="K51" s="3">
        <v>20.272207260131871</v>
      </c>
      <c r="L51" s="3">
        <v>5.8255863785743669</v>
      </c>
      <c r="M51" s="3">
        <v>839.30467224121094</v>
      </c>
      <c r="N51" s="3">
        <v>3668.27368164063</v>
      </c>
    </row>
    <row r="52" spans="2:14" x14ac:dyDescent="0.35">
      <c r="B52" t="s">
        <v>45</v>
      </c>
      <c r="C52" s="3">
        <v>9.1035574674606407E-2</v>
      </c>
      <c r="D52" s="3">
        <v>7.6315740880090743E-2</v>
      </c>
      <c r="E52" s="3">
        <v>13.992300987243651</v>
      </c>
      <c r="F52" s="3">
        <v>4.1942042707887551E-4</v>
      </c>
      <c r="G52" s="3">
        <v>7.6010308265686</v>
      </c>
      <c r="H52" s="3">
        <v>2.1760988831520121</v>
      </c>
      <c r="I52" s="3">
        <v>7.3728616237640399</v>
      </c>
      <c r="J52" s="3">
        <v>7.2991281747818002</v>
      </c>
      <c r="K52" s="3">
        <v>2.16714903712273</v>
      </c>
      <c r="L52" s="3">
        <v>0.71886957436799992</v>
      </c>
      <c r="M52" s="3">
        <v>503.4398841857909</v>
      </c>
      <c r="N52" s="3">
        <v>437.98361968994095</v>
      </c>
    </row>
    <row r="53" spans="2:14" x14ac:dyDescent="0.35">
      <c r="B53" t="s">
        <v>46</v>
      </c>
      <c r="C53" s="3">
        <v>0.15653879940509791</v>
      </c>
      <c r="D53" s="3">
        <v>9.5000010478543159E-2</v>
      </c>
      <c r="E53" s="3">
        <v>7.2218766212463397</v>
      </c>
      <c r="F53" s="3">
        <v>1.5087158863025276E-3</v>
      </c>
      <c r="G53" s="3">
        <v>3.4979228973388699</v>
      </c>
      <c r="H53" s="3">
        <v>1.3676279783248899</v>
      </c>
      <c r="I53" s="3">
        <v>0.59011758863925901</v>
      </c>
      <c r="J53" s="3">
        <v>7.6801848411560094</v>
      </c>
      <c r="K53" s="3">
        <v>2.2555137276649511</v>
      </c>
      <c r="L53" s="3">
        <v>1.2130459994077711</v>
      </c>
      <c r="M53" s="3">
        <v>96.67246150970459</v>
      </c>
      <c r="N53" s="3">
        <v>188.3824806213384</v>
      </c>
    </row>
    <row r="54" spans="2:14" x14ac:dyDescent="0.35">
      <c r="B54" t="s">
        <v>47</v>
      </c>
      <c r="C54" s="3">
        <v>9.7586993128061295E-2</v>
      </c>
      <c r="D54" s="3">
        <v>0.43047470040619329</v>
      </c>
      <c r="E54" s="3">
        <v>3.5805695056915301</v>
      </c>
      <c r="F54" s="3">
        <v>3.0207517364033262E-2</v>
      </c>
      <c r="G54" s="3">
        <v>3.6864497661590496</v>
      </c>
      <c r="H54" s="3">
        <v>3.6593633890152004</v>
      </c>
      <c r="I54" s="3">
        <v>0.32759524881839797</v>
      </c>
      <c r="J54" s="3">
        <v>2.7667916417121861</v>
      </c>
      <c r="K54" s="3">
        <v>2.3241370916366533</v>
      </c>
      <c r="L54" s="3">
        <v>1.632312953472133</v>
      </c>
      <c r="M54" s="3">
        <v>103.1274471282959</v>
      </c>
      <c r="N54" s="3">
        <v>207.3131294250488</v>
      </c>
    </row>
    <row r="55" spans="2:14" x14ac:dyDescent="0.35">
      <c r="B55" t="s">
        <v>48</v>
      </c>
      <c r="C55" s="3">
        <v>3.1027349643409301E-2</v>
      </c>
      <c r="D55" s="3">
        <v>0.25336672866251336</v>
      </c>
      <c r="E55" s="3">
        <v>17.94088411331175</v>
      </c>
      <c r="F55" s="3">
        <v>2.9753789418464249E-2</v>
      </c>
      <c r="G55" s="3">
        <v>2.590050995349884</v>
      </c>
      <c r="H55" s="3">
        <v>4.0008976459503103</v>
      </c>
      <c r="I55" s="3">
        <v>0.71659430861472995</v>
      </c>
      <c r="J55" s="3">
        <v>1.169960260391236</v>
      </c>
      <c r="K55" s="3">
        <v>0.42567464709281932</v>
      </c>
      <c r="L55" s="3">
        <v>0.11956639960408169</v>
      </c>
      <c r="M55" s="3">
        <v>124.70695686340319</v>
      </c>
      <c r="N55" s="3">
        <v>561.73986816406205</v>
      </c>
    </row>
  </sheetData>
  <mergeCells count="4">
    <mergeCell ref="B1:B2"/>
    <mergeCell ref="B15:B16"/>
    <mergeCell ref="B29:B30"/>
    <mergeCell ref="B43:B4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20FB-F043-42AC-AA4B-39C3A2D900A3}">
  <dimension ref="A1:EQ99"/>
  <sheetViews>
    <sheetView zoomScale="50" zoomScaleNormal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:J11"/>
    </sheetView>
  </sheetViews>
  <sheetFormatPr defaultRowHeight="14.5" x14ac:dyDescent="0.35"/>
  <cols>
    <col min="133" max="133" width="9" bestFit="1" customWidth="1"/>
    <col min="147" max="147" width="12.36328125" customWidth="1"/>
  </cols>
  <sheetData>
    <row r="1" spans="1:147" x14ac:dyDescent="0.35">
      <c r="C1" s="57" t="s">
        <v>0</v>
      </c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 t="s">
        <v>1</v>
      </c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 t="s">
        <v>52</v>
      </c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 t="s">
        <v>2</v>
      </c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 t="s">
        <v>3</v>
      </c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 t="s">
        <v>4</v>
      </c>
    </row>
    <row r="2" spans="1:147" x14ac:dyDescent="0.35"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6</v>
      </c>
      <c r="L2" s="1" t="s">
        <v>6</v>
      </c>
      <c r="M2" s="1" t="s">
        <v>6</v>
      </c>
      <c r="N2" s="1" t="s">
        <v>6</v>
      </c>
      <c r="O2" s="1" t="s">
        <v>6</v>
      </c>
      <c r="P2" s="1" t="s">
        <v>6</v>
      </c>
      <c r="Q2" s="1" t="s">
        <v>6</v>
      </c>
      <c r="R2" s="1" t="s">
        <v>6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10</v>
      </c>
      <c r="AR2" s="1" t="s">
        <v>10</v>
      </c>
      <c r="AS2" s="1" t="s">
        <v>10</v>
      </c>
      <c r="AT2" s="1" t="s">
        <v>10</v>
      </c>
      <c r="AU2" s="1" t="s">
        <v>10</v>
      </c>
      <c r="AV2" s="1" t="s">
        <v>10</v>
      </c>
      <c r="AW2" s="1" t="s">
        <v>10</v>
      </c>
      <c r="AX2" s="1" t="s">
        <v>10</v>
      </c>
      <c r="AY2" s="1" t="s">
        <v>11</v>
      </c>
      <c r="AZ2" s="1" t="s">
        <v>11</v>
      </c>
      <c r="BA2" s="1" t="s">
        <v>11</v>
      </c>
      <c r="BB2" s="1" t="s">
        <v>11</v>
      </c>
      <c r="BC2" s="1" t="s">
        <v>11</v>
      </c>
      <c r="BD2" s="1" t="s">
        <v>11</v>
      </c>
      <c r="BE2" s="1" t="s">
        <v>11</v>
      </c>
      <c r="BF2" s="1" t="s">
        <v>11</v>
      </c>
      <c r="BG2" s="1" t="s">
        <v>12</v>
      </c>
      <c r="BH2" s="1" t="s">
        <v>12</v>
      </c>
      <c r="BI2" s="1" t="s">
        <v>12</v>
      </c>
      <c r="BJ2" s="1" t="s">
        <v>12</v>
      </c>
      <c r="BK2" s="1" t="s">
        <v>12</v>
      </c>
      <c r="BL2" s="1" t="s">
        <v>12</v>
      </c>
      <c r="BM2" s="1" t="s">
        <v>12</v>
      </c>
      <c r="BN2" s="1" t="s">
        <v>12</v>
      </c>
      <c r="BO2" s="1" t="s">
        <v>13</v>
      </c>
      <c r="BP2" s="1" t="s">
        <v>13</v>
      </c>
      <c r="BQ2" s="1" t="s">
        <v>13</v>
      </c>
      <c r="BR2" s="1" t="s">
        <v>13</v>
      </c>
      <c r="BS2" s="1" t="s">
        <v>13</v>
      </c>
      <c r="BT2" s="1" t="s">
        <v>13</v>
      </c>
      <c r="BU2" s="1" t="s">
        <v>13</v>
      </c>
      <c r="BV2" s="1" t="s">
        <v>13</v>
      </c>
      <c r="BW2" s="1" t="s">
        <v>14</v>
      </c>
      <c r="BX2" s="1" t="s">
        <v>14</v>
      </c>
      <c r="BY2" s="1" t="s">
        <v>14</v>
      </c>
      <c r="BZ2" s="1" t="s">
        <v>14</v>
      </c>
      <c r="CA2" s="1" t="s">
        <v>14</v>
      </c>
      <c r="CB2" s="1" t="s">
        <v>14</v>
      </c>
      <c r="CC2" s="1" t="s">
        <v>14</v>
      </c>
      <c r="CD2" s="1" t="s">
        <v>14</v>
      </c>
      <c r="CE2" s="1" t="s">
        <v>15</v>
      </c>
      <c r="CF2" s="1" t="s">
        <v>15</v>
      </c>
      <c r="CG2" s="1" t="s">
        <v>15</v>
      </c>
      <c r="CH2" s="1" t="s">
        <v>15</v>
      </c>
      <c r="CI2" s="1" t="s">
        <v>15</v>
      </c>
      <c r="CJ2" s="1" t="s">
        <v>15</v>
      </c>
      <c r="CK2" s="1" t="s">
        <v>15</v>
      </c>
      <c r="CL2" s="1" t="s">
        <v>15</v>
      </c>
      <c r="CM2" s="1" t="s">
        <v>16</v>
      </c>
      <c r="CN2" s="1" t="s">
        <v>16</v>
      </c>
      <c r="CO2" s="1" t="s">
        <v>16</v>
      </c>
      <c r="CP2" s="1" t="s">
        <v>16</v>
      </c>
      <c r="CQ2" s="1" t="s">
        <v>16</v>
      </c>
      <c r="CR2" s="1" t="s">
        <v>16</v>
      </c>
      <c r="CS2" s="1" t="s">
        <v>16</v>
      </c>
      <c r="CT2" s="1" t="s">
        <v>16</v>
      </c>
      <c r="CU2" t="s">
        <v>5</v>
      </c>
      <c r="CV2" t="s">
        <v>6</v>
      </c>
      <c r="CW2" t="s">
        <v>7</v>
      </c>
      <c r="CX2" t="s">
        <v>8</v>
      </c>
      <c r="CY2" t="s">
        <v>9</v>
      </c>
      <c r="CZ2" t="s">
        <v>10</v>
      </c>
      <c r="DA2" t="s">
        <v>11</v>
      </c>
      <c r="DB2" t="s">
        <v>12</v>
      </c>
      <c r="DC2" t="s">
        <v>13</v>
      </c>
      <c r="DD2" t="s">
        <v>14</v>
      </c>
      <c r="DE2" t="s">
        <v>15</v>
      </c>
      <c r="DF2" t="s">
        <v>16</v>
      </c>
      <c r="DG2" t="s">
        <v>5</v>
      </c>
      <c r="DH2" t="s">
        <v>6</v>
      </c>
      <c r="DI2" t="s">
        <v>7</v>
      </c>
      <c r="DJ2" t="s">
        <v>8</v>
      </c>
      <c r="DK2" t="s">
        <v>9</v>
      </c>
      <c r="DL2" t="s">
        <v>10</v>
      </c>
      <c r="DM2" t="s">
        <v>11</v>
      </c>
      <c r="DN2" t="s">
        <v>12</v>
      </c>
      <c r="DO2" t="s">
        <v>13</v>
      </c>
      <c r="DP2" t="s">
        <v>14</v>
      </c>
      <c r="DQ2" t="s">
        <v>15</v>
      </c>
      <c r="DR2" t="s">
        <v>16</v>
      </c>
      <c r="DS2" t="s">
        <v>5</v>
      </c>
      <c r="DT2" t="s">
        <v>6</v>
      </c>
      <c r="DU2" t="s">
        <v>7</v>
      </c>
      <c r="DV2" t="s">
        <v>8</v>
      </c>
      <c r="DW2" t="s">
        <v>9</v>
      </c>
      <c r="DX2" t="s">
        <v>10</v>
      </c>
      <c r="DY2" t="s">
        <v>11</v>
      </c>
      <c r="DZ2" t="s">
        <v>12</v>
      </c>
      <c r="EA2" t="s">
        <v>13</v>
      </c>
      <c r="EB2" t="s">
        <v>14</v>
      </c>
      <c r="EC2" t="s">
        <v>15</v>
      </c>
      <c r="ED2" t="s">
        <v>16</v>
      </c>
      <c r="EE2" t="s">
        <v>5</v>
      </c>
      <c r="EF2" t="s">
        <v>6</v>
      </c>
      <c r="EG2" t="s">
        <v>7</v>
      </c>
      <c r="EH2" t="s">
        <v>8</v>
      </c>
      <c r="EI2" t="s">
        <v>9</v>
      </c>
      <c r="EJ2" t="s">
        <v>10</v>
      </c>
      <c r="EK2" t="s">
        <v>11</v>
      </c>
      <c r="EL2" t="s">
        <v>12</v>
      </c>
      <c r="EM2" t="s">
        <v>13</v>
      </c>
      <c r="EN2" t="s">
        <v>14</v>
      </c>
      <c r="EO2" t="s">
        <v>15</v>
      </c>
      <c r="EP2" t="s">
        <v>16</v>
      </c>
      <c r="EQ2" s="57"/>
    </row>
    <row r="3" spans="1:147" ht="15" thickBot="1" x14ac:dyDescent="0.4"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17</v>
      </c>
      <c r="AB3" t="s">
        <v>18</v>
      </c>
      <c r="AC3" t="s">
        <v>19</v>
      </c>
      <c r="AD3" t="s">
        <v>20</v>
      </c>
      <c r="AE3" t="s">
        <v>21</v>
      </c>
      <c r="AF3" t="s">
        <v>22</v>
      </c>
      <c r="AG3" t="s">
        <v>23</v>
      </c>
      <c r="AH3" t="s">
        <v>24</v>
      </c>
      <c r="AI3" t="s">
        <v>17</v>
      </c>
      <c r="AJ3" t="s">
        <v>18</v>
      </c>
      <c r="AK3" t="s">
        <v>19</v>
      </c>
      <c r="AL3" t="s">
        <v>20</v>
      </c>
      <c r="AM3" t="s">
        <v>21</v>
      </c>
      <c r="AN3" t="s">
        <v>22</v>
      </c>
      <c r="AO3" t="s">
        <v>23</v>
      </c>
      <c r="AP3" t="s">
        <v>24</v>
      </c>
      <c r="AQ3" t="s">
        <v>17</v>
      </c>
      <c r="AR3" t="s">
        <v>18</v>
      </c>
      <c r="AS3" t="s">
        <v>19</v>
      </c>
      <c r="AT3" t="s">
        <v>20</v>
      </c>
      <c r="AU3" t="s">
        <v>21</v>
      </c>
      <c r="AV3" t="s">
        <v>22</v>
      </c>
      <c r="AW3" t="s">
        <v>23</v>
      </c>
      <c r="AX3" t="s">
        <v>24</v>
      </c>
      <c r="AY3" t="s">
        <v>17</v>
      </c>
      <c r="AZ3" t="s">
        <v>18</v>
      </c>
      <c r="BA3" t="s">
        <v>19</v>
      </c>
      <c r="BB3" t="s">
        <v>20</v>
      </c>
      <c r="BC3" t="s">
        <v>21</v>
      </c>
      <c r="BD3" t="s">
        <v>22</v>
      </c>
      <c r="BE3" t="s">
        <v>23</v>
      </c>
      <c r="BF3" t="s">
        <v>24</v>
      </c>
      <c r="BG3" t="s">
        <v>17</v>
      </c>
      <c r="BH3" t="s">
        <v>18</v>
      </c>
      <c r="BI3" t="s">
        <v>19</v>
      </c>
      <c r="BJ3" t="s">
        <v>20</v>
      </c>
      <c r="BK3" t="s">
        <v>21</v>
      </c>
      <c r="BL3" t="s">
        <v>22</v>
      </c>
      <c r="BM3" t="s">
        <v>23</v>
      </c>
      <c r="BN3" t="s">
        <v>24</v>
      </c>
      <c r="BO3" t="s">
        <v>17</v>
      </c>
      <c r="BP3" t="s">
        <v>18</v>
      </c>
      <c r="BQ3" t="s">
        <v>19</v>
      </c>
      <c r="BR3" t="s">
        <v>20</v>
      </c>
      <c r="BS3" t="s">
        <v>21</v>
      </c>
      <c r="BT3" t="s">
        <v>22</v>
      </c>
      <c r="BU3" t="s">
        <v>23</v>
      </c>
      <c r="BV3" t="s">
        <v>24</v>
      </c>
      <c r="BW3" t="s">
        <v>17</v>
      </c>
      <c r="BX3" t="s">
        <v>18</v>
      </c>
      <c r="BY3" t="s">
        <v>19</v>
      </c>
      <c r="BZ3" t="s">
        <v>20</v>
      </c>
      <c r="CA3" t="s">
        <v>21</v>
      </c>
      <c r="CB3" t="s">
        <v>22</v>
      </c>
      <c r="CC3" t="s">
        <v>23</v>
      </c>
      <c r="CD3" t="s">
        <v>24</v>
      </c>
      <c r="CE3" t="s">
        <v>17</v>
      </c>
      <c r="CF3" t="s">
        <v>18</v>
      </c>
      <c r="CG3" t="s">
        <v>19</v>
      </c>
      <c r="CH3" t="s">
        <v>20</v>
      </c>
      <c r="CI3" t="s">
        <v>21</v>
      </c>
      <c r="CJ3" t="s">
        <v>22</v>
      </c>
      <c r="CK3" t="s">
        <v>23</v>
      </c>
      <c r="CL3" t="s">
        <v>24</v>
      </c>
      <c r="CM3" t="s">
        <v>17</v>
      </c>
      <c r="CN3" t="s">
        <v>18</v>
      </c>
      <c r="CO3" t="s">
        <v>19</v>
      </c>
      <c r="CP3" t="s">
        <v>20</v>
      </c>
      <c r="CQ3" t="s">
        <v>21</v>
      </c>
      <c r="CR3" t="s">
        <v>22</v>
      </c>
      <c r="CS3" t="s">
        <v>23</v>
      </c>
      <c r="CT3" t="s">
        <v>24</v>
      </c>
      <c r="CU3" t="s">
        <v>25</v>
      </c>
      <c r="CV3" t="s">
        <v>26</v>
      </c>
      <c r="CW3" t="s">
        <v>27</v>
      </c>
      <c r="CX3" t="s">
        <v>28</v>
      </c>
      <c r="CY3" t="s">
        <v>29</v>
      </c>
      <c r="CZ3" t="s">
        <v>30</v>
      </c>
      <c r="DA3" t="s">
        <v>31</v>
      </c>
      <c r="DB3" t="s">
        <v>32</v>
      </c>
      <c r="DC3" t="s">
        <v>33</v>
      </c>
      <c r="DD3" t="s">
        <v>34</v>
      </c>
      <c r="DE3" t="s">
        <v>35</v>
      </c>
      <c r="DF3" t="s">
        <v>36</v>
      </c>
      <c r="DG3" t="s">
        <v>25</v>
      </c>
      <c r="DH3" t="s">
        <v>26</v>
      </c>
      <c r="DI3" t="s">
        <v>27</v>
      </c>
      <c r="DJ3" t="s">
        <v>28</v>
      </c>
      <c r="DK3" t="s">
        <v>29</v>
      </c>
      <c r="DL3" t="s">
        <v>30</v>
      </c>
      <c r="DM3" t="s">
        <v>31</v>
      </c>
      <c r="DN3" t="s">
        <v>32</v>
      </c>
      <c r="DO3" t="s">
        <v>33</v>
      </c>
      <c r="DP3" t="s">
        <v>34</v>
      </c>
      <c r="DQ3" t="s">
        <v>35</v>
      </c>
      <c r="DR3" t="s">
        <v>36</v>
      </c>
      <c r="DS3" t="s">
        <v>25</v>
      </c>
      <c r="DT3" t="s">
        <v>26</v>
      </c>
      <c r="DU3" t="s">
        <v>27</v>
      </c>
      <c r="DV3" t="s">
        <v>28</v>
      </c>
      <c r="DW3" t="s">
        <v>29</v>
      </c>
      <c r="DX3" t="s">
        <v>30</v>
      </c>
      <c r="DY3" t="s">
        <v>31</v>
      </c>
      <c r="DZ3" t="s">
        <v>32</v>
      </c>
      <c r="EA3" t="s">
        <v>33</v>
      </c>
      <c r="EB3" t="s">
        <v>34</v>
      </c>
      <c r="EC3" t="s">
        <v>35</v>
      </c>
      <c r="ED3" t="s">
        <v>36</v>
      </c>
      <c r="EE3" t="s">
        <v>25</v>
      </c>
      <c r="EF3" t="s">
        <v>26</v>
      </c>
      <c r="EG3" t="s">
        <v>27</v>
      </c>
      <c r="EH3" t="s">
        <v>28</v>
      </c>
      <c r="EI3" t="s">
        <v>29</v>
      </c>
      <c r="EJ3" t="s">
        <v>30</v>
      </c>
      <c r="EK3" t="s">
        <v>31</v>
      </c>
      <c r="EL3" t="s">
        <v>32</v>
      </c>
      <c r="EM3" t="s">
        <v>33</v>
      </c>
      <c r="EN3" t="s">
        <v>34</v>
      </c>
      <c r="EO3" t="s">
        <v>35</v>
      </c>
      <c r="EP3" t="s">
        <v>36</v>
      </c>
      <c r="EQ3" s="57"/>
    </row>
    <row r="4" spans="1:147" x14ac:dyDescent="0.35">
      <c r="A4" s="1" t="s">
        <v>5</v>
      </c>
      <c r="B4" t="s">
        <v>17</v>
      </c>
      <c r="C4" s="8">
        <v>1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10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2">
        <f t="array" ref="CU4:DF99">'[1]HHCons (VDPM+VIPM)'!C3:N98</f>
        <v>11.327206611633301</v>
      </c>
      <c r="CV4" s="2">
        <v>3.1638540327549002E-2</v>
      </c>
      <c r="CW4" s="2">
        <v>0.22300694882869701</v>
      </c>
      <c r="CX4" s="2">
        <v>1.63258475367911E-4</v>
      </c>
      <c r="CY4" s="2">
        <v>4.00494432449341</v>
      </c>
      <c r="CZ4" s="2">
        <v>0.77439385652542103</v>
      </c>
      <c r="DA4" s="2">
        <v>0.56557923555374101</v>
      </c>
      <c r="DB4" s="2">
        <v>0.48404085636138899</v>
      </c>
      <c r="DC4" s="2">
        <v>1.08692850917578E-2</v>
      </c>
      <c r="DD4" s="2">
        <v>0.19165827333927199</v>
      </c>
      <c r="DE4" s="2">
        <v>3.7351891994476301</v>
      </c>
      <c r="DF4" s="2">
        <v>13.3374691009521</v>
      </c>
      <c r="DG4">
        <f t="array" ref="DG4:DR99">'[1]CGDS (VDFM+VIFM)'!C3:N98</f>
        <v>1.693001482635734E-2</v>
      </c>
      <c r="DH4">
        <v>0.100391365587711</v>
      </c>
      <c r="DI4">
        <v>2.3707749843597399</v>
      </c>
      <c r="DJ4">
        <v>1.27970408648252E-2</v>
      </c>
      <c r="DK4">
        <v>12.821743965148899</v>
      </c>
      <c r="DL4">
        <v>0.91839897632598899</v>
      </c>
      <c r="DM4">
        <v>0</v>
      </c>
      <c r="DN4">
        <v>0.86078333854675304</v>
      </c>
      <c r="DO4">
        <v>0.19579333066940299</v>
      </c>
      <c r="DP4">
        <v>6.0689609497785603E-2</v>
      </c>
      <c r="DQ4">
        <v>94.923423767089801</v>
      </c>
      <c r="DR4">
        <v>293.49453735351602</v>
      </c>
      <c r="DS4" s="3">
        <f>'[1]GovtExp (VDGM+VIGM)'!C3</f>
        <v>4.3116341112181501E-4</v>
      </c>
      <c r="DT4" s="3">
        <f>'[1]GovtExp (VDGM+VIGM)'!D3</f>
        <v>1.46664052430578E-11</v>
      </c>
      <c r="DU4" s="3">
        <f>'[1]GovtExp (VDGM+VIGM)'!E3</f>
        <v>7.5250339293120295E-10</v>
      </c>
      <c r="DV4" s="3">
        <f>'[1]GovtExp (VDGM+VIGM)'!F3</f>
        <v>5.9622033872497299E-12</v>
      </c>
      <c r="DW4" s="3">
        <f>'[1]GovtExp (VDGM+VIGM)'!G3</f>
        <v>1.00540852088216E-7</v>
      </c>
      <c r="DX4" s="3">
        <f>'[1]GovtExp (VDGM+VIGM)'!H3</f>
        <v>3.5862101482875301E-11</v>
      </c>
      <c r="DY4" s="3">
        <f>'[1]GovtExp (VDGM+VIGM)'!I3</f>
        <v>1.4820119575986701E-9</v>
      </c>
      <c r="DZ4" s="3">
        <f>'[1]GovtExp (VDGM+VIGM)'!J3</f>
        <v>2.5091762001494499E-11</v>
      </c>
      <c r="EA4" s="3">
        <f>'[1]GovtExp (VDGM+VIGM)'!K3</f>
        <v>7.0313435629465498E-11</v>
      </c>
      <c r="EB4" s="3">
        <f>'[1]GovtExp (VDGM+VIGM)'!L3</f>
        <v>1.56371859905136E-11</v>
      </c>
      <c r="EC4" s="3">
        <f>'[1]GovtExp (VDGM+VIGM)'!M3</f>
        <v>1.30494200334397E-7</v>
      </c>
      <c r="ED4" s="3">
        <f>'[1]GovtExp (VDGM+VIGM)'!N3</f>
        <v>7.16885210749751E-7</v>
      </c>
      <c r="EE4" s="3">
        <f>[1]Export!C3</f>
        <v>1.40000001920271E-5</v>
      </c>
      <c r="EF4" s="3">
        <f>[1]Export!D3</f>
        <v>6.1983246356248897E-2</v>
      </c>
      <c r="EG4" s="3">
        <f>[1]Export!E3</f>
        <v>0.78327715396881104</v>
      </c>
      <c r="EH4" s="3">
        <f>[1]Export!F3</f>
        <v>8.2211522385478002E-3</v>
      </c>
      <c r="EI4" s="3">
        <f>[1]Export!G3</f>
        <v>16.1981601715088</v>
      </c>
      <c r="EJ4" s="3">
        <f>[1]Export!H3</f>
        <v>0.89312767982482899</v>
      </c>
      <c r="EK4" s="3">
        <f>[1]Export!I3</f>
        <v>3.7911958694457999</v>
      </c>
      <c r="EL4" s="3">
        <f>[1]Export!J3</f>
        <v>3.25215864181519</v>
      </c>
      <c r="EM4" s="3">
        <f>[1]Export!K3</f>
        <v>5.4456707090139403E-2</v>
      </c>
      <c r="EN4" s="3">
        <f>[1]Export!L3</f>
        <v>0.189799100160599</v>
      </c>
      <c r="EO4" s="3">
        <f>[1]Export!M3</f>
        <v>7.0373587608337402</v>
      </c>
      <c r="EP4" s="3">
        <f>[1]Export!N3</f>
        <v>21.984443664550799</v>
      </c>
      <c r="EQ4">
        <f>SUM(C4:EP4)</f>
        <v>495.71705149898997</v>
      </c>
    </row>
    <row r="5" spans="1:147" x14ac:dyDescent="0.35">
      <c r="A5" s="1" t="s">
        <v>5</v>
      </c>
      <c r="B5" t="s">
        <v>18</v>
      </c>
      <c r="C5" s="11">
        <v>0</v>
      </c>
      <c r="D5" s="12">
        <v>1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3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2">
        <v>1.7790785059332799E-2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6.6535736550576998E-5</v>
      </c>
      <c r="DD5" s="2">
        <v>0</v>
      </c>
      <c r="DE5" s="2">
        <v>1.760721555911E-3</v>
      </c>
      <c r="DF5" s="2">
        <v>2.8078542090952401E-3</v>
      </c>
      <c r="DG5">
        <v>8.8332742452621495E-3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 s="3">
        <f>'[1]GovtExp (VDGM+VIGM)'!C4</f>
        <v>3.0230385306140299E-8</v>
      </c>
      <c r="DT5" s="3">
        <f>'[1]GovtExp (VDGM+VIGM)'!D4</f>
        <v>0</v>
      </c>
      <c r="DU5" s="3">
        <f>'[1]GovtExp (VDGM+VIGM)'!E4</f>
        <v>0</v>
      </c>
      <c r="DV5" s="3">
        <f>'[1]GovtExp (VDGM+VIGM)'!F4</f>
        <v>0</v>
      </c>
      <c r="DW5" s="3">
        <f>'[1]GovtExp (VDGM+VIGM)'!G4</f>
        <v>0</v>
      </c>
      <c r="DX5" s="3">
        <f>'[1]GovtExp (VDGM+VIGM)'!H4</f>
        <v>0</v>
      </c>
      <c r="DY5" s="3">
        <f>'[1]GovtExp (VDGM+VIGM)'!I4</f>
        <v>0</v>
      </c>
      <c r="DZ5" s="3">
        <f>'[1]GovtExp (VDGM+VIGM)'!J4</f>
        <v>0</v>
      </c>
      <c r="EA5" s="3">
        <f>'[1]GovtExp (VDGM+VIGM)'!K4</f>
        <v>0</v>
      </c>
      <c r="EB5" s="3">
        <f>'[1]GovtExp (VDGM+VIGM)'!L4</f>
        <v>0</v>
      </c>
      <c r="EC5" s="3">
        <f>'[1]GovtExp (VDGM+VIGM)'!M4</f>
        <v>2.7461354079605401E-8</v>
      </c>
      <c r="ED5" s="3">
        <f>'[1]GovtExp (VDGM+VIGM)'!N4</f>
        <v>2.8820943498431001E-7</v>
      </c>
      <c r="EE5" s="3">
        <f>[1]Export!C4</f>
        <v>3.99999998990097E-6</v>
      </c>
      <c r="EF5" s="3">
        <f>[1]Export!D4</f>
        <v>1.04944138001883E-5</v>
      </c>
      <c r="EG5" s="3">
        <f>[1]Export!E4</f>
        <v>0.515766561031342</v>
      </c>
      <c r="EH5" s="3">
        <f>[1]Export!F4</f>
        <v>8.2863671480026807E-9</v>
      </c>
      <c r="EI5" s="3">
        <f>[1]Export!G4</f>
        <v>6.14559030532837</v>
      </c>
      <c r="EJ5" s="3">
        <f>[1]Export!H4</f>
        <v>2.7537828311324099E-2</v>
      </c>
      <c r="EK5" s="3">
        <f>[1]Export!I4</f>
        <v>0.10878214240074199</v>
      </c>
      <c r="EL5" s="3">
        <f>[1]Export!J4</f>
        <v>0.355943143367767</v>
      </c>
      <c r="EM5" s="3">
        <f>[1]Export!K4</f>
        <v>1.6660703420639</v>
      </c>
      <c r="EN5" s="3">
        <f>[1]Export!L4</f>
        <v>1.1216732673347E-2</v>
      </c>
      <c r="EO5" s="3">
        <f>[1]Export!M4</f>
        <v>0.68455576896667503</v>
      </c>
      <c r="EP5" s="3">
        <f>[1]Export!N4</f>
        <v>2.1696743965148899</v>
      </c>
      <c r="EQ5">
        <f t="shared" ref="EQ5:EQ68" si="0">SUM(C5:EP5)</f>
        <v>12.716411240065842</v>
      </c>
    </row>
    <row r="6" spans="1:147" x14ac:dyDescent="0.35">
      <c r="A6" s="1" t="s">
        <v>5</v>
      </c>
      <c r="B6" t="s">
        <v>19</v>
      </c>
      <c r="C6" s="11">
        <v>0</v>
      </c>
      <c r="D6" s="12">
        <v>0</v>
      </c>
      <c r="E6" s="12">
        <v>1</v>
      </c>
      <c r="F6" s="12">
        <v>0</v>
      </c>
      <c r="G6" s="12">
        <v>0</v>
      </c>
      <c r="H6" s="12">
        <v>0</v>
      </c>
      <c r="I6" s="12">
        <v>0</v>
      </c>
      <c r="J6" s="13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2">
        <v>14.128821372985801</v>
      </c>
      <c r="CV6" s="2">
        <v>3.9277259260416003E-2</v>
      </c>
      <c r="CW6" s="2">
        <v>9.2663354873657209</v>
      </c>
      <c r="CX6" s="2">
        <v>8.9921912876889099E-4</v>
      </c>
      <c r="CY6" s="2">
        <v>34.426998138427699</v>
      </c>
      <c r="CZ6" s="2">
        <v>3.50248074531555</v>
      </c>
      <c r="DA6" s="2">
        <v>11.1056575775146</v>
      </c>
      <c r="DB6" s="2">
        <v>19.622127532958999</v>
      </c>
      <c r="DC6" s="2">
        <v>1.44440746307373</v>
      </c>
      <c r="DD6" s="2">
        <v>0.35486015677452099</v>
      </c>
      <c r="DE6" s="2">
        <v>6.0169925689697301</v>
      </c>
      <c r="DF6" s="2">
        <v>30.017284393310501</v>
      </c>
      <c r="DG6">
        <v>5.9359997806041098E-8</v>
      </c>
      <c r="DH6">
        <v>3.1341604888439199E-2</v>
      </c>
      <c r="DI6">
        <v>5.09036425501108E-3</v>
      </c>
      <c r="DJ6">
        <v>1.47938635200262E-3</v>
      </c>
      <c r="DK6">
        <v>0.38535898923873901</v>
      </c>
      <c r="DL6">
        <v>5.5000296561047402E-4</v>
      </c>
      <c r="DM6">
        <v>1.0464939987286899E-3</v>
      </c>
      <c r="DN6">
        <v>0</v>
      </c>
      <c r="DO6">
        <v>2.14931033551693E-2</v>
      </c>
      <c r="DP6">
        <v>65.372604370117202</v>
      </c>
      <c r="DQ6">
        <v>2.0153102874755899</v>
      </c>
      <c r="DR6">
        <v>21.965175628662099</v>
      </c>
      <c r="DS6" s="3">
        <f>'[1]GovtExp (VDGM+VIGM)'!C5</f>
        <v>8.0727217718958907E-3</v>
      </c>
      <c r="DT6" s="3">
        <f>'[1]GovtExp (VDGM+VIGM)'!D5</f>
        <v>1.6780938949523301E-6</v>
      </c>
      <c r="DU6" s="3">
        <f>'[1]GovtExp (VDGM+VIGM)'!E5</f>
        <v>5.0976965576410304E-4</v>
      </c>
      <c r="DV6" s="3">
        <f>'[1]GovtExp (VDGM+VIGM)'!F5</f>
        <v>5.1240739651348102E-8</v>
      </c>
      <c r="DW6" s="3">
        <f>'[1]GovtExp (VDGM+VIGM)'!G5</f>
        <v>9.9060998763889096E-4</v>
      </c>
      <c r="DX6" s="3">
        <f>'[1]GovtExp (VDGM+VIGM)'!H5</f>
        <v>1.7402041703462601E-4</v>
      </c>
      <c r="DY6" s="3">
        <f>'[1]GovtExp (VDGM+VIGM)'!I5</f>
        <v>4.3053779518231701E-4</v>
      </c>
      <c r="DZ6" s="3">
        <f>'[1]GovtExp (VDGM+VIGM)'!J5</f>
        <v>2.7463902370072901E-4</v>
      </c>
      <c r="EA6" s="3">
        <f>'[1]GovtExp (VDGM+VIGM)'!K5</f>
        <v>8.6680185631848899E-5</v>
      </c>
      <c r="EB6" s="3">
        <f>'[1]GovtExp (VDGM+VIGM)'!L5</f>
        <v>2.2280421035247899E-5</v>
      </c>
      <c r="EC6" s="3">
        <f>'[1]GovtExp (VDGM+VIGM)'!M5</f>
        <v>2.6418481138534801E-4</v>
      </c>
      <c r="ED6" s="3">
        <f>'[1]GovtExp (VDGM+VIGM)'!N5</f>
        <v>1.0164654813706901E-3</v>
      </c>
      <c r="EE6" s="3">
        <f>[1]Export!C5</f>
        <v>7.99999997980194E-6</v>
      </c>
      <c r="EF6" s="3">
        <f>[1]Export!D5</f>
        <v>2.5195152759552002</v>
      </c>
      <c r="EG6" s="3">
        <f>[1]Export!E5</f>
        <v>16.881769180297901</v>
      </c>
      <c r="EH6" s="3">
        <f>[1]Export!F5</f>
        <v>2.7412291616201401E-2</v>
      </c>
      <c r="EI6" s="3">
        <f>[1]Export!G5</f>
        <v>167.25619506835901</v>
      </c>
      <c r="EJ6" s="3">
        <f>[1]Export!H5</f>
        <v>4.2036042213439897</v>
      </c>
      <c r="EK6" s="3">
        <f>[1]Export!I5</f>
        <v>36.989635467529297</v>
      </c>
      <c r="EL6" s="3">
        <f>[1]Export!J5</f>
        <v>59.843616485595703</v>
      </c>
      <c r="EM6" s="3">
        <f>[1]Export!K5</f>
        <v>2.3793425559997599</v>
      </c>
      <c r="EN6" s="3">
        <f>[1]Export!L5</f>
        <v>0.35594949126243602</v>
      </c>
      <c r="EO6" s="3">
        <f>[1]Export!M5</f>
        <v>15.7671556472778</v>
      </c>
      <c r="EP6" s="3">
        <f>[1]Export!N5</f>
        <v>75.009376525878906</v>
      </c>
      <c r="EQ6">
        <f t="shared" si="0"/>
        <v>601.97101605575608</v>
      </c>
    </row>
    <row r="7" spans="1:147" x14ac:dyDescent="0.35">
      <c r="A7" s="1" t="s">
        <v>5</v>
      </c>
      <c r="B7" t="s">
        <v>20</v>
      </c>
      <c r="C7" s="11">
        <v>0</v>
      </c>
      <c r="D7" s="12">
        <v>0</v>
      </c>
      <c r="E7" s="12">
        <v>0</v>
      </c>
      <c r="F7" s="12">
        <v>1</v>
      </c>
      <c r="G7" s="12">
        <v>0</v>
      </c>
      <c r="H7" s="12">
        <v>0</v>
      </c>
      <c r="I7" s="12">
        <v>0</v>
      </c>
      <c r="J7" s="13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2">
        <v>208.85342407226599</v>
      </c>
      <c r="CV7" s="2">
        <v>1.2764228740707001E-3</v>
      </c>
      <c r="CW7" s="2">
        <v>7.8668050765991202</v>
      </c>
      <c r="CX7" s="2">
        <v>1.22496001422405E-2</v>
      </c>
      <c r="CY7" s="2">
        <v>118.525337219238</v>
      </c>
      <c r="CZ7" s="2">
        <v>0.640699863433838</v>
      </c>
      <c r="DA7" s="2">
        <v>282.59271240234398</v>
      </c>
      <c r="DB7" s="2">
        <v>4.7276768684387198</v>
      </c>
      <c r="DC7" s="2">
        <v>0.53131687641143799</v>
      </c>
      <c r="DD7" s="2">
        <v>8.7745282799005508E-3</v>
      </c>
      <c r="DE7" s="2">
        <v>30.901905059814499</v>
      </c>
      <c r="DF7" s="2">
        <v>23.356359481811499</v>
      </c>
      <c r="DG7">
        <v>92.314857482910199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 s="3">
        <f>'[1]GovtExp (VDGM+VIGM)'!C6</f>
        <v>4.4484948739409398E-4</v>
      </c>
      <c r="DT7" s="3">
        <f>'[1]GovtExp (VDGM+VIGM)'!D6</f>
        <v>5.94717919355503E-9</v>
      </c>
      <c r="DU7" s="3">
        <f>'[1]GovtExp (VDGM+VIGM)'!E6</f>
        <v>3.74974551959895E-5</v>
      </c>
      <c r="DV7" s="3">
        <f>'[1]GovtExp (VDGM+VIGM)'!F6</f>
        <v>0</v>
      </c>
      <c r="DW7" s="3">
        <f>'[1]GovtExp (VDGM+VIGM)'!G6</f>
        <v>2.6654746034182603E-4</v>
      </c>
      <c r="DX7" s="3">
        <f>'[1]GovtExp (VDGM+VIGM)'!H6</f>
        <v>3.4172139748989101E-6</v>
      </c>
      <c r="DY7" s="3">
        <f>'[1]GovtExp (VDGM+VIGM)'!I6</f>
        <v>1.8970420933328599E-4</v>
      </c>
      <c r="DZ7" s="3">
        <f>'[1]GovtExp (VDGM+VIGM)'!J6</f>
        <v>1.41247774081421E-5</v>
      </c>
      <c r="EA7" s="3">
        <f>'[1]GovtExp (VDGM+VIGM)'!K6</f>
        <v>1.07418588868313E-6</v>
      </c>
      <c r="EB7" s="3">
        <f>'[1]GovtExp (VDGM+VIGM)'!L6</f>
        <v>4.4046625902183203E-8</v>
      </c>
      <c r="EC7" s="3">
        <f>'[1]GovtExp (VDGM+VIGM)'!M6</f>
        <v>8.4511179011315094E-5</v>
      </c>
      <c r="ED7" s="3">
        <f>'[1]GovtExp (VDGM+VIGM)'!N6</f>
        <v>8.1729034718591706E-5</v>
      </c>
      <c r="EE7" s="3">
        <f>[1]Export!C6</f>
        <v>7.99999997980194E-6</v>
      </c>
      <c r="EF7" s="3">
        <f>[1]Export!D6</f>
        <v>6.5621808171272304E-3</v>
      </c>
      <c r="EG7" s="3">
        <f>[1]Export!E6</f>
        <v>21.129688262939499</v>
      </c>
      <c r="EH7" s="3">
        <f>[1]Export!F6</f>
        <v>3.6360703408718102E-2</v>
      </c>
      <c r="EI7" s="3">
        <f>[1]Export!G6</f>
        <v>317.68502807617199</v>
      </c>
      <c r="EJ7" s="3">
        <f>[1]Export!H6</f>
        <v>2.4018383026122998</v>
      </c>
      <c r="EK7" s="3">
        <f>[1]Export!I6</f>
        <v>794.56298828125</v>
      </c>
      <c r="EL7" s="3">
        <f>[1]Export!J6</f>
        <v>23.7315158843994</v>
      </c>
      <c r="EM7" s="3">
        <f>[1]Export!K6</f>
        <v>2.6992418766021702</v>
      </c>
      <c r="EN7" s="3">
        <f>[1]Export!L6</f>
        <v>2.14164536446333E-2</v>
      </c>
      <c r="EO7" s="3">
        <f>[1]Export!M6</f>
        <v>283.52322387695301</v>
      </c>
      <c r="EP7" s="3">
        <f>[1]Export!N6</f>
        <v>276.57928466796898</v>
      </c>
      <c r="EQ7">
        <f t="shared" si="0"/>
        <v>2493.7116750263285</v>
      </c>
    </row>
    <row r="8" spans="1:147" x14ac:dyDescent="0.35">
      <c r="A8" s="1" t="s">
        <v>5</v>
      </c>
      <c r="B8" t="s">
        <v>21</v>
      </c>
      <c r="C8" s="11">
        <v>0</v>
      </c>
      <c r="D8" s="12">
        <v>0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3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2">
        <v>41.752368927002003</v>
      </c>
      <c r="CV8" s="2">
        <v>9.0554356575012193E-2</v>
      </c>
      <c r="CW8" s="2">
        <v>13.7928142547607</v>
      </c>
      <c r="CX8" s="2">
        <v>7.9464865848422105E-4</v>
      </c>
      <c r="CY8" s="2">
        <v>27.723749160766602</v>
      </c>
      <c r="CZ8" s="2">
        <v>0.34077766537666299</v>
      </c>
      <c r="DA8" s="2">
        <v>22.3611965179443</v>
      </c>
      <c r="DB8" s="2">
        <v>16.9877815246582</v>
      </c>
      <c r="DC8" s="2">
        <v>0.51701557636260997</v>
      </c>
      <c r="DD8" s="2">
        <v>1.2816640548408E-2</v>
      </c>
      <c r="DE8" s="2">
        <v>484.68911743164102</v>
      </c>
      <c r="DF8" s="2">
        <v>88.863212585449205</v>
      </c>
      <c r="DG8">
        <v>64.103233337402301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 s="3">
        <f>'[1]GovtExp (VDGM+VIGM)'!C7</f>
        <v>3.2916222698986498E-4</v>
      </c>
      <c r="DT8" s="3">
        <f>'[1]GovtExp (VDGM+VIGM)'!D7</f>
        <v>1.4462965047812301E-8</v>
      </c>
      <c r="DU8" s="3">
        <f>'[1]GovtExp (VDGM+VIGM)'!E7</f>
        <v>4.5804004003002799E-6</v>
      </c>
      <c r="DV8" s="3">
        <f>'[1]GovtExp (VDGM+VIGM)'!F7</f>
        <v>2.7403435076678298E-9</v>
      </c>
      <c r="DW8" s="3">
        <f>'[1]GovtExp (VDGM+VIGM)'!G7</f>
        <v>1.3589729860541401E-5</v>
      </c>
      <c r="DX8" s="3">
        <f>'[1]GovtExp (VDGM+VIGM)'!H7</f>
        <v>1.04536525213916E-7</v>
      </c>
      <c r="DY8" s="3">
        <f>'[1]GovtExp (VDGM+VIGM)'!I7</f>
        <v>1.29851687233895E-5</v>
      </c>
      <c r="DZ8" s="3">
        <f>'[1]GovtExp (VDGM+VIGM)'!J7</f>
        <v>9.1933634394081292E-6</v>
      </c>
      <c r="EA8" s="3">
        <f>'[1]GovtExp (VDGM+VIGM)'!K7</f>
        <v>1.28905213614416E-7</v>
      </c>
      <c r="EB8" s="3">
        <f>'[1]GovtExp (VDGM+VIGM)'!L7</f>
        <v>7.8179249740628604E-9</v>
      </c>
      <c r="EC8" s="3">
        <f>'[1]GovtExp (VDGM+VIGM)'!M7</f>
        <v>2.2516651370097001E-4</v>
      </c>
      <c r="ED8" s="3">
        <f>'[1]GovtExp (VDGM+VIGM)'!N7</f>
        <v>3.06767215079162E-5</v>
      </c>
      <c r="EE8" s="3">
        <f>[1]Export!C7</f>
        <v>1.1000000085914501E-5</v>
      </c>
      <c r="EF8" s="3">
        <f>[1]Export!D7</f>
        <v>0.179364383220673</v>
      </c>
      <c r="EG8" s="3">
        <f>[1]Export!E7</f>
        <v>63.317619323730497</v>
      </c>
      <c r="EH8" s="3">
        <f>[1]Export!F7</f>
        <v>5.3224614821374399E-3</v>
      </c>
      <c r="EI8" s="3">
        <f>[1]Export!G7</f>
        <v>152.06857299804699</v>
      </c>
      <c r="EJ8" s="3">
        <f>[1]Export!H7</f>
        <v>1.4207737445831301</v>
      </c>
      <c r="EK8" s="3">
        <f>[1]Export!I7</f>
        <v>243.37503051757801</v>
      </c>
      <c r="EL8" s="3">
        <f>[1]Export!J7</f>
        <v>61.082576751708999</v>
      </c>
      <c r="EM8" s="3">
        <f>[1]Export!K7</f>
        <v>4.8806209564209002</v>
      </c>
      <c r="EN8" s="3">
        <f>[1]Export!L7</f>
        <v>0.19799701869487801</v>
      </c>
      <c r="EO8" s="3">
        <f>[1]Export!M7</f>
        <v>1743.14270019531</v>
      </c>
      <c r="EP8" s="3">
        <f>[1]Export!N7</f>
        <v>469.43719482421898</v>
      </c>
      <c r="EQ8">
        <f t="shared" si="0"/>
        <v>3501.343842414728</v>
      </c>
    </row>
    <row r="9" spans="1:147" x14ac:dyDescent="0.35">
      <c r="A9" s="1" t="s">
        <v>5</v>
      </c>
      <c r="B9" t="s">
        <v>22</v>
      </c>
      <c r="C9" s="11">
        <v>0</v>
      </c>
      <c r="D9" s="12">
        <v>0</v>
      </c>
      <c r="E9" s="12">
        <v>0</v>
      </c>
      <c r="F9" s="12">
        <v>0</v>
      </c>
      <c r="G9" s="12">
        <v>0</v>
      </c>
      <c r="H9" s="12">
        <v>1</v>
      </c>
      <c r="I9" s="12">
        <v>0</v>
      </c>
      <c r="J9" s="13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2">
        <v>51.980850219726598</v>
      </c>
      <c r="CV9" s="2">
        <v>0.155205547809601</v>
      </c>
      <c r="CW9" s="2">
        <v>0.66778421401977495</v>
      </c>
      <c r="CX9" s="2">
        <v>2.2056460380554199E-2</v>
      </c>
      <c r="CY9" s="2">
        <v>1.1534827947616599</v>
      </c>
      <c r="CZ9" s="2">
        <v>0.54060071706771895</v>
      </c>
      <c r="DA9" s="2">
        <v>2.6799576282501198</v>
      </c>
      <c r="DB9" s="2">
        <v>2.0785927772521999</v>
      </c>
      <c r="DC9" s="2">
        <v>0.155502900481224</v>
      </c>
      <c r="DD9" s="2">
        <v>8.3034552633762401E-2</v>
      </c>
      <c r="DE9" s="2">
        <v>10.816089630126999</v>
      </c>
      <c r="DF9" s="2">
        <v>64.160011291503906</v>
      </c>
      <c r="DG9">
        <v>42.177649521734544</v>
      </c>
      <c r="DH9">
        <v>0.135564520955086</v>
      </c>
      <c r="DI9">
        <v>0.71534562110900901</v>
      </c>
      <c r="DJ9">
        <v>0.35670211911201499</v>
      </c>
      <c r="DK9">
        <v>0.81381106376647905</v>
      </c>
      <c r="DL9">
        <v>0.69977962970733598</v>
      </c>
      <c r="DM9">
        <v>0.67338323593139604</v>
      </c>
      <c r="DN9">
        <v>0</v>
      </c>
      <c r="DO9">
        <v>0.81612414121627797</v>
      </c>
      <c r="DP9">
        <v>7.4462175369262695E-2</v>
      </c>
      <c r="DQ9">
        <v>2.3431951999664302</v>
      </c>
      <c r="DR9">
        <v>41.744834899902301</v>
      </c>
      <c r="DS9" s="3">
        <f>'[1]GovtExp (VDGM+VIGM)'!C8</f>
        <v>7.4350868817418803E-4</v>
      </c>
      <c r="DT9" s="3">
        <f>'[1]GovtExp (VDGM+VIGM)'!D8</f>
        <v>1.1049108294969299E-8</v>
      </c>
      <c r="DU9" s="3">
        <f>'[1]GovtExp (VDGM+VIGM)'!E8</f>
        <v>6.5985005903712603E-8</v>
      </c>
      <c r="DV9" s="3">
        <f>'[1]GovtExp (VDGM+VIGM)'!F8</f>
        <v>1.21679788467333E-9</v>
      </c>
      <c r="DW9" s="3">
        <f>'[1]GovtExp (VDGM+VIGM)'!G8</f>
        <v>1.2526520265509999E-7</v>
      </c>
      <c r="DX9" s="3">
        <f>'[1]GovtExp (VDGM+VIGM)'!H8</f>
        <v>4.6150120169841102E-8</v>
      </c>
      <c r="DY9" s="3">
        <f>'[1]GovtExp (VDGM+VIGM)'!I8</f>
        <v>4.0475509877069298E-7</v>
      </c>
      <c r="DZ9" s="3">
        <f>'[1]GovtExp (VDGM+VIGM)'!J8</f>
        <v>3.0726727118235399E-7</v>
      </c>
      <c r="EA9" s="3">
        <f>'[1]GovtExp (VDGM+VIGM)'!K8</f>
        <v>2.1923980852989199E-8</v>
      </c>
      <c r="EB9" s="3">
        <f>'[1]GovtExp (VDGM+VIGM)'!L8</f>
        <v>1.42697906824196E-8</v>
      </c>
      <c r="EC9" s="3">
        <f>'[1]GovtExp (VDGM+VIGM)'!M8</f>
        <v>1.03065826806414E-6</v>
      </c>
      <c r="ED9" s="3">
        <f>'[1]GovtExp (VDGM+VIGM)'!N8</f>
        <v>7.3066134973487402E-6</v>
      </c>
      <c r="EE9" s="3">
        <f>[1]Export!C8</f>
        <v>3.0000001061125701E-6</v>
      </c>
      <c r="EF9" s="3">
        <f>[1]Export!D8</f>
        <v>0.74672812223434404</v>
      </c>
      <c r="EG9" s="3">
        <f>[1]Export!E8</f>
        <v>3.2563374042511</v>
      </c>
      <c r="EH9" s="3">
        <f>[1]Export!F8</f>
        <v>0.12978066504001601</v>
      </c>
      <c r="EI9" s="3">
        <f>[1]Export!G8</f>
        <v>5.2066025733947798</v>
      </c>
      <c r="EJ9" s="3">
        <f>[1]Export!H8</f>
        <v>2.7554011344909699</v>
      </c>
      <c r="EK9" s="3">
        <f>[1]Export!I8</f>
        <v>12.671594619751</v>
      </c>
      <c r="EL9" s="3">
        <f>[1]Export!J8</f>
        <v>10.422492980956999</v>
      </c>
      <c r="EM9" s="3">
        <f>[1]Export!K8</f>
        <v>0.72930496931076005</v>
      </c>
      <c r="EN9" s="3">
        <f>[1]Export!L8</f>
        <v>0.40137878060340898</v>
      </c>
      <c r="EO9" s="3">
        <f>[1]Export!M8</f>
        <v>55.271854400634801</v>
      </c>
      <c r="EP9" s="3">
        <f>[1]Export!N8</f>
        <v>319.33209228515602</v>
      </c>
      <c r="EQ9">
        <f t="shared" si="0"/>
        <v>636.9683446424508</v>
      </c>
    </row>
    <row r="10" spans="1:147" x14ac:dyDescent="0.35">
      <c r="A10" s="1" t="s">
        <v>5</v>
      </c>
      <c r="B10" t="s">
        <v>23</v>
      </c>
      <c r="C10" s="11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1</v>
      </c>
      <c r="J10" s="13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2">
        <v>1355.39636230469</v>
      </c>
      <c r="CV10" s="2">
        <v>0.33647531270980802</v>
      </c>
      <c r="CW10" s="2">
        <v>1.06232249736786</v>
      </c>
      <c r="CX10" s="2">
        <v>4.1613094508647898E-2</v>
      </c>
      <c r="CY10" s="2">
        <v>2.3349084854125999</v>
      </c>
      <c r="CZ10" s="2">
        <v>0.77319955825805697</v>
      </c>
      <c r="DA10" s="2">
        <v>7.96315670013428</v>
      </c>
      <c r="DB10" s="2">
        <v>4.0167078971862802</v>
      </c>
      <c r="DC10" s="2">
        <v>0.52193540334701505</v>
      </c>
      <c r="DD10" s="2">
        <v>0.162628963589668</v>
      </c>
      <c r="DE10" s="2">
        <v>61.489772796630902</v>
      </c>
      <c r="DF10" s="2">
        <v>175.49913024902301</v>
      </c>
      <c r="DG10">
        <v>3858.0168454349041</v>
      </c>
      <c r="DH10">
        <v>9.9637269973754901</v>
      </c>
      <c r="DI10">
        <v>570.99694824218795</v>
      </c>
      <c r="DJ10">
        <v>4.7566227912902797</v>
      </c>
      <c r="DK10">
        <v>1095.08190917969</v>
      </c>
      <c r="DL10">
        <v>189.27192687988301</v>
      </c>
      <c r="DM10">
        <v>762.58532714843795</v>
      </c>
      <c r="DN10">
        <v>0</v>
      </c>
      <c r="DO10">
        <v>957.71148681640602</v>
      </c>
      <c r="DP10">
        <v>14.4812612533569</v>
      </c>
      <c r="DQ10">
        <v>16348.884765625</v>
      </c>
      <c r="DR10">
        <v>8255.5009765625</v>
      </c>
      <c r="DS10" s="3">
        <f>'[1]GovtExp (VDGM+VIGM)'!C9</f>
        <v>4569.11083984375</v>
      </c>
      <c r="DT10" s="3">
        <f>'[1]GovtExp (VDGM+VIGM)'!D9</f>
        <v>0.10934052616357801</v>
      </c>
      <c r="DU10" s="3">
        <f>'[1]GovtExp (VDGM+VIGM)'!E9</f>
        <v>1.7922213077545199</v>
      </c>
      <c r="DV10" s="3">
        <f>'[1]GovtExp (VDGM+VIGM)'!F9</f>
        <v>3.6924485117197002E-2</v>
      </c>
      <c r="DW10" s="3">
        <f>'[1]GovtExp (VDGM+VIGM)'!G9</f>
        <v>0.96877074241638195</v>
      </c>
      <c r="DX10" s="3">
        <f>'[1]GovtExp (VDGM+VIGM)'!H9</f>
        <v>0.29242196679115301</v>
      </c>
      <c r="DY10" s="3">
        <f>'[1]GovtExp (VDGM+VIGM)'!I9</f>
        <v>2.42361187934875</v>
      </c>
      <c r="DZ10" s="3">
        <f>'[1]GovtExp (VDGM+VIGM)'!J9</f>
        <v>1.53983998298645</v>
      </c>
      <c r="EA10" s="3">
        <f>'[1]GovtExp (VDGM+VIGM)'!K9</f>
        <v>0.985087990760803</v>
      </c>
      <c r="EB10" s="3">
        <f>'[1]GovtExp (VDGM+VIGM)'!L9</f>
        <v>0.39787361025810197</v>
      </c>
      <c r="EC10" s="3">
        <f>'[1]GovtExp (VDGM+VIGM)'!M9</f>
        <v>20.239772796630898</v>
      </c>
      <c r="ED10" s="3">
        <f>'[1]GovtExp (VDGM+VIGM)'!N9</f>
        <v>289.61090087890602</v>
      </c>
      <c r="EE10" s="3">
        <f>[1]Export!C9</f>
        <v>1.59999999596039E-5</v>
      </c>
      <c r="EF10" s="3">
        <f>[1]Export!D9</f>
        <v>1.00747954845428</v>
      </c>
      <c r="EG10" s="3">
        <f>[1]Export!E9</f>
        <v>5.0031976699829102</v>
      </c>
      <c r="EH10" s="3">
        <f>[1]Export!F9</f>
        <v>0.249099045991898</v>
      </c>
      <c r="EI10" s="3">
        <f>[1]Export!G9</f>
        <v>8.8188295364379901</v>
      </c>
      <c r="EJ10" s="3">
        <f>[1]Export!H9</f>
        <v>4.2241339683532697</v>
      </c>
      <c r="EK10" s="3">
        <f>[1]Export!I9</f>
        <v>33.837974548339801</v>
      </c>
      <c r="EL10" s="3">
        <f>[1]Export!J9</f>
        <v>11.1184167861938</v>
      </c>
      <c r="EM10" s="3">
        <f>[1]Export!K9</f>
        <v>2.7634077072143599</v>
      </c>
      <c r="EN10" s="3">
        <f>[1]Export!L9</f>
        <v>0.863930523395538</v>
      </c>
      <c r="EO10" s="3">
        <f>[1]Export!M9</f>
        <v>148.16639709472699</v>
      </c>
      <c r="EP10" s="3">
        <f>[1]Export!N9</f>
        <v>1030.1005859375</v>
      </c>
      <c r="EQ10">
        <f t="shared" si="0"/>
        <v>39811.511084571364</v>
      </c>
    </row>
    <row r="11" spans="1:147" ht="15" thickBot="1" x14ac:dyDescent="0.4">
      <c r="A11" s="1" t="s">
        <v>5</v>
      </c>
      <c r="B11" t="s">
        <v>24</v>
      </c>
      <c r="C11" s="14">
        <v>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6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2">
        <v>240.65719604492199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1.05310668004677E-4</v>
      </c>
      <c r="DC11" s="2">
        <v>7.2871021984610707E-5</v>
      </c>
      <c r="DD11" s="2">
        <v>0</v>
      </c>
      <c r="DE11" s="2">
        <v>7.0603954372927503E-4</v>
      </c>
      <c r="DF11" s="2">
        <v>1.3473145663738299E-2</v>
      </c>
      <c r="DG11">
        <v>4.2914565710816498E-5</v>
      </c>
      <c r="DH11">
        <v>1.6839754243846999E-4</v>
      </c>
      <c r="DI11">
        <v>1.3939781347289701E-3</v>
      </c>
      <c r="DJ11">
        <v>1.30881426230189E-5</v>
      </c>
      <c r="DK11">
        <v>2.42899288423359E-3</v>
      </c>
      <c r="DL11">
        <v>8.2146126078441696E-4</v>
      </c>
      <c r="DM11">
        <v>8.0259451642632502E-3</v>
      </c>
      <c r="DN11">
        <v>0</v>
      </c>
      <c r="DO11">
        <v>5.2325770957395402E-4</v>
      </c>
      <c r="DP11">
        <v>3.0822306871414201E-4</v>
      </c>
      <c r="DQ11">
        <v>2.18692943453789E-2</v>
      </c>
      <c r="DR11">
        <v>0.155765175819397</v>
      </c>
      <c r="DS11" s="3">
        <f>'[1]GovtExp (VDGM+VIGM)'!C10</f>
        <v>0</v>
      </c>
      <c r="DT11" s="3">
        <f>'[1]GovtExp (VDGM+VIGM)'!D10</f>
        <v>0</v>
      </c>
      <c r="DU11" s="3">
        <f>'[1]GovtExp (VDGM+VIGM)'!E10</f>
        <v>0</v>
      </c>
      <c r="DV11" s="3">
        <f>'[1]GovtExp (VDGM+VIGM)'!F10</f>
        <v>0</v>
      </c>
      <c r="DW11" s="3">
        <f>'[1]GovtExp (VDGM+VIGM)'!G10</f>
        <v>0</v>
      </c>
      <c r="DX11" s="3">
        <f>'[1]GovtExp (VDGM+VIGM)'!H10</f>
        <v>0</v>
      </c>
      <c r="DY11" s="3">
        <f>'[1]GovtExp (VDGM+VIGM)'!I10</f>
        <v>0</v>
      </c>
      <c r="DZ11" s="3">
        <f>'[1]GovtExp (VDGM+VIGM)'!J10</f>
        <v>0</v>
      </c>
      <c r="EA11" s="3">
        <f>'[1]GovtExp (VDGM+VIGM)'!K10</f>
        <v>0</v>
      </c>
      <c r="EB11" s="3">
        <f>'[1]GovtExp (VDGM+VIGM)'!L10</f>
        <v>0</v>
      </c>
      <c r="EC11" s="3">
        <f>'[1]GovtExp (VDGM+VIGM)'!M10</f>
        <v>0</v>
      </c>
      <c r="ED11" s="3">
        <f>'[1]GovtExp (VDGM+VIGM)'!N10</f>
        <v>0</v>
      </c>
      <c r="EE11" s="3">
        <f>[1]Export!C10</f>
        <v>9.9999999747524292E-7</v>
      </c>
      <c r="EF11" s="3">
        <f>[1]Export!D10</f>
        <v>1.6672447600285499E-7</v>
      </c>
      <c r="EG11" s="3">
        <f>[1]Export!E10</f>
        <v>9.9316162049944999E-7</v>
      </c>
      <c r="EH11" s="3">
        <f>[1]Export!F10</f>
        <v>6.7508679535421794E-8</v>
      </c>
      <c r="EI11" s="3">
        <f>[1]Export!G10</f>
        <v>7.2422949415340596E-6</v>
      </c>
      <c r="EJ11" s="3">
        <f>[1]Export!H10</f>
        <v>1.3725340295422901E-6</v>
      </c>
      <c r="EK11" s="3">
        <f>[1]Export!I10</f>
        <v>2.8236295293027099E-6</v>
      </c>
      <c r="EL11" s="3">
        <f>[1]Export!J10</f>
        <v>2.8131849830970201E-4</v>
      </c>
      <c r="EM11" s="3">
        <f>[1]Export!K10</f>
        <v>1.94661814020947E-4</v>
      </c>
      <c r="EN11" s="3">
        <f>[1]Export!L10</f>
        <v>2.1782846033602301E-6</v>
      </c>
      <c r="EO11" s="3">
        <f>[1]Export!M10</f>
        <v>1.89572724048048E-3</v>
      </c>
      <c r="EP11" s="3">
        <f>[1]Export!N10</f>
        <v>3.6191090941429097E-2</v>
      </c>
      <c r="EQ11">
        <f t="shared" si="0"/>
        <v>241.9014927830894</v>
      </c>
    </row>
    <row r="12" spans="1:147" x14ac:dyDescent="0.35">
      <c r="A12" s="1" t="s">
        <v>6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2">
        <v>0</v>
      </c>
      <c r="CV12" s="2">
        <v>1762.64270019531</v>
      </c>
      <c r="CW12" s="2">
        <v>0.267625272274017</v>
      </c>
      <c r="CX12" s="2">
        <v>3.45561876893044E-2</v>
      </c>
      <c r="CY12" s="2">
        <v>1.1748546734452201E-2</v>
      </c>
      <c r="CZ12" s="2">
        <v>1.1205383576452701E-2</v>
      </c>
      <c r="DA12" s="2">
        <v>0.20214097201824199</v>
      </c>
      <c r="DB12" s="2">
        <v>6.5532379150390598</v>
      </c>
      <c r="DC12" s="2">
        <v>0.31586369872093201</v>
      </c>
      <c r="DD12" s="2">
        <v>4.3365761637687697E-2</v>
      </c>
      <c r="DE12" s="2">
        <v>3.67813992500305</v>
      </c>
      <c r="DF12" s="2">
        <v>8.1289396286010707</v>
      </c>
      <c r="DG12">
        <v>2.2057895548641699E-3</v>
      </c>
      <c r="DH12">
        <v>19.270521253347422</v>
      </c>
      <c r="DI12">
        <v>0.24964816868305201</v>
      </c>
      <c r="DJ12">
        <v>2.6200616266578401E-3</v>
      </c>
      <c r="DK12">
        <v>7.0270857810974103</v>
      </c>
      <c r="DL12">
        <v>0.10588838160038</v>
      </c>
      <c r="DM12">
        <v>0.58084237575530995</v>
      </c>
      <c r="DN12">
        <v>0</v>
      </c>
      <c r="DO12">
        <v>9.7489114850759506E-3</v>
      </c>
      <c r="DP12">
        <v>1.5572483651340001E-2</v>
      </c>
      <c r="DQ12">
        <v>15.324398994445801</v>
      </c>
      <c r="DR12">
        <v>61.906948089599602</v>
      </c>
      <c r="DS12" s="3">
        <f>'[1]GovtExp (VDGM+VIGM)'!C11</f>
        <v>0</v>
      </c>
      <c r="DT12" s="3">
        <f>'[1]GovtExp (VDGM+VIGM)'!D11</f>
        <v>1.7774217121768699E-4</v>
      </c>
      <c r="DU12" s="3">
        <f>'[1]GovtExp (VDGM+VIGM)'!E11</f>
        <v>2.7104067878980198E-9</v>
      </c>
      <c r="DV12" s="3">
        <f>'[1]GovtExp (VDGM+VIGM)'!F11</f>
        <v>5.9802843566103494E-8</v>
      </c>
      <c r="DW12" s="3">
        <f>'[1]GovtExp (VDGM+VIGM)'!G11</f>
        <v>1.50834988943416E-8</v>
      </c>
      <c r="DX12" s="3">
        <f>'[1]GovtExp (VDGM+VIGM)'!H11</f>
        <v>1.75565126880883E-8</v>
      </c>
      <c r="DY12" s="3">
        <f>'[1]GovtExp (VDGM+VIGM)'!I11</f>
        <v>6.8956625132177203E-11</v>
      </c>
      <c r="DZ12" s="3">
        <f>'[1]GovtExp (VDGM+VIGM)'!J11</f>
        <v>1.62777880063913E-7</v>
      </c>
      <c r="EA12" s="3">
        <f>'[1]GovtExp (VDGM+VIGM)'!K11</f>
        <v>3.06523304516304E-7</v>
      </c>
      <c r="EB12" s="3">
        <f>'[1]GovtExp (VDGM+VIGM)'!L11</f>
        <v>5.5850154362380199E-11</v>
      </c>
      <c r="EC12" s="3">
        <f>'[1]GovtExp (VDGM+VIGM)'!M11</f>
        <v>-3</v>
      </c>
      <c r="ED12" s="3">
        <f>'[1]GovtExp (VDGM+VIGM)'!N11</f>
        <v>4.3304510199959602E-7</v>
      </c>
      <c r="EE12" s="3">
        <f>[1]Export!C11</f>
        <v>2.02097307919757E-5</v>
      </c>
      <c r="EF12" s="3">
        <f>[1]Export!D11</f>
        <v>1.40000001920271E-5</v>
      </c>
      <c r="EG12" s="3">
        <f>[1]Export!E11</f>
        <v>0.53792959451675404</v>
      </c>
      <c r="EH12" s="3">
        <f>[1]Export!F11</f>
        <v>5.5712617933750201E-2</v>
      </c>
      <c r="EI12" s="3">
        <f>[1]Export!G11</f>
        <v>0.43491205573081998</v>
      </c>
      <c r="EJ12" s="3">
        <f>[1]Export!H11</f>
        <v>2.0674951374530799E-2</v>
      </c>
      <c r="EK12" s="3">
        <f>[1]Export!I11</f>
        <v>0.77290809154510498</v>
      </c>
      <c r="EL12" s="3">
        <f>[1]Export!J11</f>
        <v>56.878944396972699</v>
      </c>
      <c r="EM12" s="3">
        <f>[1]Export!K11</f>
        <v>4.9353804588317898</v>
      </c>
      <c r="EN12" s="3">
        <f>[1]Export!L11</f>
        <v>0.12365777790546401</v>
      </c>
      <c r="EO12" s="3">
        <f>[1]Export!M11</f>
        <v>84.454719543457003</v>
      </c>
      <c r="EP12" s="3">
        <f>[1]Export!N11</f>
        <v>24.7169303894043</v>
      </c>
      <c r="EQ12">
        <f t="shared" si="0"/>
        <v>2057.3169866046501</v>
      </c>
    </row>
    <row r="13" spans="1:147" x14ac:dyDescent="0.35">
      <c r="A13" s="1" t="s">
        <v>6</v>
      </c>
      <c r="B13" t="s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2">
        <v>0</v>
      </c>
      <c r="CV13" s="2">
        <v>8.4453441202640506E-2</v>
      </c>
      <c r="CW13" s="2">
        <v>0</v>
      </c>
      <c r="CX13" s="2">
        <v>0</v>
      </c>
      <c r="CY13" s="2">
        <v>0</v>
      </c>
      <c r="CZ13" s="2">
        <v>2.76389182545245E-5</v>
      </c>
      <c r="DA13" s="2">
        <v>0</v>
      </c>
      <c r="DB13" s="2">
        <v>0</v>
      </c>
      <c r="DC13" s="2">
        <v>0</v>
      </c>
      <c r="DD13" s="2">
        <v>3.0289476853795301E-4</v>
      </c>
      <c r="DE13" s="2">
        <v>1.54843367636204E-3</v>
      </c>
      <c r="DF13" s="2">
        <v>3.8368467241525699E-2</v>
      </c>
      <c r="DG13">
        <v>0</v>
      </c>
      <c r="DH13">
        <v>4.0772808715701103E-3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 s="3">
        <f>'[1]GovtExp (VDGM+VIGM)'!C12</f>
        <v>0</v>
      </c>
      <c r="DT13" s="3">
        <f>'[1]GovtExp (VDGM+VIGM)'!D12</f>
        <v>5.4358180179292503E-9</v>
      </c>
      <c r="DU13" s="3">
        <f>'[1]GovtExp (VDGM+VIGM)'!E12</f>
        <v>0</v>
      </c>
      <c r="DV13" s="3">
        <f>'[1]GovtExp (VDGM+VIGM)'!F12</f>
        <v>0</v>
      </c>
      <c r="DW13" s="3">
        <f>'[1]GovtExp (VDGM+VIGM)'!G12</f>
        <v>0</v>
      </c>
      <c r="DX13" s="3">
        <f>'[1]GovtExp (VDGM+VIGM)'!H12</f>
        <v>4.1262634975503002E-10</v>
      </c>
      <c r="DY13" s="3">
        <f>'[1]GovtExp (VDGM+VIGM)'!I12</f>
        <v>0</v>
      </c>
      <c r="DZ13" s="3">
        <f>'[1]GovtExp (VDGM+VIGM)'!J12</f>
        <v>0</v>
      </c>
      <c r="EA13" s="3">
        <f>'[1]GovtExp (VDGM+VIGM)'!K12</f>
        <v>0</v>
      </c>
      <c r="EB13" s="3">
        <f>'[1]GovtExp (VDGM+VIGM)'!L12</f>
        <v>4.5114347813068897E-9</v>
      </c>
      <c r="EC13" s="3">
        <f>'[1]GovtExp (VDGM+VIGM)'!M12</f>
        <v>2.3116843550496901E-8</v>
      </c>
      <c r="ED13" s="3">
        <f>'[1]GovtExp (VDGM+VIGM)'!N12</f>
        <v>5.6521326996516997E-7</v>
      </c>
      <c r="EE13" s="3">
        <f>[1]Export!C12</f>
        <v>1.88691355873516E-8</v>
      </c>
      <c r="EF13" s="3">
        <f>[1]Export!D12</f>
        <v>3.99999998990097E-6</v>
      </c>
      <c r="EG13" s="3">
        <f>[1]Export!E12</f>
        <v>22.179485321044901</v>
      </c>
      <c r="EH13" s="3">
        <f>[1]Export!F12</f>
        <v>2.3528255042037901E-6</v>
      </c>
      <c r="EI13" s="3">
        <f>[1]Export!G12</f>
        <v>0.16746537387371099</v>
      </c>
      <c r="EJ13" s="3">
        <f>[1]Export!H12</f>
        <v>16.886926651001001</v>
      </c>
      <c r="EK13" s="3">
        <f>[1]Export!I12</f>
        <v>4.2235262691974598E-2</v>
      </c>
      <c r="EL13" s="3">
        <f>[1]Export!J12</f>
        <v>11.831172943115201</v>
      </c>
      <c r="EM13" s="3">
        <f>[1]Export!K12</f>
        <v>2.62822461128235</v>
      </c>
      <c r="EN13" s="3">
        <f>[1]Export!L12</f>
        <v>1.3594599440693901E-3</v>
      </c>
      <c r="EO13" s="3">
        <f>[1]Export!M12</f>
        <v>3.6953070163726802</v>
      </c>
      <c r="EP13" s="3">
        <f>[1]Export!N12</f>
        <v>8.4054260253906303</v>
      </c>
      <c r="EQ13">
        <f t="shared" si="0"/>
        <v>66.966387791780022</v>
      </c>
    </row>
    <row r="14" spans="1:147" x14ac:dyDescent="0.35">
      <c r="A14" s="1" t="s">
        <v>6</v>
      </c>
      <c r="B14" t="s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2">
        <v>1.32195091282483E-5</v>
      </c>
      <c r="CV14" s="2">
        <v>2534.61596679688</v>
      </c>
      <c r="CW14" s="2">
        <v>316.41244506835898</v>
      </c>
      <c r="CX14" s="2">
        <v>2.5521397590637198</v>
      </c>
      <c r="CY14" s="2">
        <v>56.909126281738303</v>
      </c>
      <c r="CZ14" s="2">
        <v>1.08124935626984</v>
      </c>
      <c r="DA14" s="2">
        <v>44.146160125732401</v>
      </c>
      <c r="DB14" s="2">
        <v>520.54119873046898</v>
      </c>
      <c r="DC14" s="2">
        <v>155.52415466308599</v>
      </c>
      <c r="DD14" s="2">
        <v>1.49382960796356</v>
      </c>
      <c r="DE14" s="2">
        <v>194.30984497070301</v>
      </c>
      <c r="DF14" s="2">
        <v>79.450630187988295</v>
      </c>
      <c r="DG14">
        <v>0</v>
      </c>
      <c r="DH14">
        <v>5.2756894910999097E-4</v>
      </c>
      <c r="DI14">
        <v>2.2153027821332199E-3</v>
      </c>
      <c r="DJ14">
        <v>8.8432180928066405E-4</v>
      </c>
      <c r="DK14">
        <v>4.2460188269615199E-3</v>
      </c>
      <c r="DL14">
        <v>3.3862343116197701E-5</v>
      </c>
      <c r="DM14">
        <v>0.45586425065994302</v>
      </c>
      <c r="DN14">
        <v>2.12513171136379E-2</v>
      </c>
      <c r="DO14">
        <v>0</v>
      </c>
      <c r="DP14">
        <v>5.5001652799546701E-3</v>
      </c>
      <c r="DQ14">
        <v>2.5537807941436799</v>
      </c>
      <c r="DR14">
        <v>16.009494781494102</v>
      </c>
      <c r="DS14" s="3">
        <f>'[1]GovtExp (VDGM+VIGM)'!C13</f>
        <v>6.2267253853054401E-11</v>
      </c>
      <c r="DT14" s="3">
        <f>'[1]GovtExp (VDGM+VIGM)'!D13</f>
        <v>5.5149029940366702E-3</v>
      </c>
      <c r="DU14" s="3">
        <f>'[1]GovtExp (VDGM+VIGM)'!E13</f>
        <v>3.30006078002043E-5</v>
      </c>
      <c r="DV14" s="3">
        <f>'[1]GovtExp (VDGM+VIGM)'!F13</f>
        <v>1.29819568428502E-8</v>
      </c>
      <c r="DW14" s="3">
        <f>'[1]GovtExp (VDGM+VIGM)'!G13</f>
        <v>9.0584078861866106E-5</v>
      </c>
      <c r="DX14" s="3">
        <f>'[1]GovtExp (VDGM+VIGM)'!H13</f>
        <v>4.8658548621460804E-6</v>
      </c>
      <c r="DY14" s="3">
        <f>'[1]GovtExp (VDGM+VIGM)'!I13</f>
        <v>1.18593576189596E-4</v>
      </c>
      <c r="DZ14" s="3">
        <f>'[1]GovtExp (VDGM+VIGM)'!J13</f>
        <v>7.1667542215436697E-4</v>
      </c>
      <c r="EA14" s="3">
        <f>'[1]GovtExp (VDGM+VIGM)'!K13</f>
        <v>4.5111877261660999E-4</v>
      </c>
      <c r="EB14" s="3">
        <f>'[1]GovtExp (VDGM+VIGM)'!L13</f>
        <v>3.1117757259835297E-8</v>
      </c>
      <c r="EC14" s="3">
        <f>'[1]GovtExp (VDGM+VIGM)'!M13</f>
        <v>-2.9999999999124056</v>
      </c>
      <c r="ED14" s="3">
        <f>'[1]GovtExp (VDGM+VIGM)'!N13</f>
        <v>1.5073711983859501E-4</v>
      </c>
      <c r="EE14" s="3">
        <f>[1]Export!C13</f>
        <v>2.5184390324284299E-5</v>
      </c>
      <c r="EF14" s="3">
        <f>[1]Export!D13</f>
        <v>7.99999997980194E-6</v>
      </c>
      <c r="EG14" s="3">
        <f>[1]Export!E13</f>
        <v>318.08853149414102</v>
      </c>
      <c r="EH14" s="3">
        <f>[1]Export!F13</f>
        <v>2.2992684841156001</v>
      </c>
      <c r="EI14" s="3">
        <f>[1]Export!G13</f>
        <v>54.986377716064503</v>
      </c>
      <c r="EJ14" s="3">
        <f>[1]Export!H13</f>
        <v>1.0228979587554901</v>
      </c>
      <c r="EK14" s="3">
        <f>[1]Export!I13</f>
        <v>44.223033905029297</v>
      </c>
      <c r="EL14" s="3">
        <f>[1]Export!J13</f>
        <v>816.20916748046898</v>
      </c>
      <c r="EM14" s="3">
        <f>[1]Export!K13</f>
        <v>273.99612426757801</v>
      </c>
      <c r="EN14" s="3">
        <f>[1]Export!L13</f>
        <v>1.40049540996552</v>
      </c>
      <c r="EO14" s="3">
        <f>[1]Export!M13</f>
        <v>211.66812133789099</v>
      </c>
      <c r="EP14" s="3">
        <f>[1]Export!N13</f>
        <v>158.51937866210901</v>
      </c>
      <c r="EQ14">
        <f t="shared" si="0"/>
        <v>5806.511067574349</v>
      </c>
    </row>
    <row r="15" spans="1:147" x14ac:dyDescent="0.35">
      <c r="A15" s="1" t="s">
        <v>6</v>
      </c>
      <c r="B15" t="s">
        <v>20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2">
        <v>2.6987146120518398E-3</v>
      </c>
      <c r="CV15" s="2">
        <v>53.580760955810497</v>
      </c>
      <c r="CW15" s="2">
        <v>9.6317434310913104</v>
      </c>
      <c r="CX15" s="2">
        <v>1.7437126487493501E-2</v>
      </c>
      <c r="CY15" s="2">
        <v>7.1618885993957502</v>
      </c>
      <c r="CZ15" s="2">
        <v>2.5467560291290301</v>
      </c>
      <c r="DA15" s="2">
        <v>72.199012756347699</v>
      </c>
      <c r="DB15" s="2">
        <v>360.27703857421898</v>
      </c>
      <c r="DC15" s="2">
        <v>155.36978149414099</v>
      </c>
      <c r="DD15" s="2">
        <v>1.32337510585785E-2</v>
      </c>
      <c r="DE15" s="2">
        <v>96.941513061523395</v>
      </c>
      <c r="DF15" s="2">
        <v>85.867401123046903</v>
      </c>
      <c r="DG15">
        <v>0</v>
      </c>
      <c r="DH15">
        <v>12.965864423022127</v>
      </c>
      <c r="DI15">
        <v>8.8251494162250297E-5</v>
      </c>
      <c r="DJ15">
        <v>9.3166796432342394E-5</v>
      </c>
      <c r="DK15">
        <v>9.2299807874951498E-5</v>
      </c>
      <c r="DL15">
        <v>8.9296816440764801E-5</v>
      </c>
      <c r="DM15">
        <v>8.7727727077435702E-5</v>
      </c>
      <c r="DN15">
        <v>9.3174028734210906E-5</v>
      </c>
      <c r="DO15">
        <v>0</v>
      </c>
      <c r="DP15">
        <v>8.9781729911919697E-5</v>
      </c>
      <c r="DQ15">
        <v>4.9632275477051702E-4</v>
      </c>
      <c r="DR15">
        <v>3.50621435791254E-3</v>
      </c>
      <c r="DS15" s="3">
        <f>'[1]GovtExp (VDGM+VIGM)'!C14</f>
        <v>0</v>
      </c>
      <c r="DT15" s="3">
        <f>'[1]GovtExp (VDGM+VIGM)'!D14</f>
        <v>4.0691553294891498E-5</v>
      </c>
      <c r="DU15" s="3">
        <f>'[1]GovtExp (VDGM+VIGM)'!E14</f>
        <v>5.3855110309086698E-6</v>
      </c>
      <c r="DV15" s="3">
        <f>'[1]GovtExp (VDGM+VIGM)'!F14</f>
        <v>0</v>
      </c>
      <c r="DW15" s="3">
        <f>'[1]GovtExp (VDGM+VIGM)'!G14</f>
        <v>8.2637552623054893E-6</v>
      </c>
      <c r="DX15" s="3">
        <f>'[1]GovtExp (VDGM+VIGM)'!H14</f>
        <v>1.05087690371874E-6</v>
      </c>
      <c r="DY15" s="3">
        <f>'[1]GovtExp (VDGM+VIGM)'!I14</f>
        <v>1.11997624117066E-5</v>
      </c>
      <c r="DZ15" s="3">
        <f>'[1]GovtExp (VDGM+VIGM)'!J14</f>
        <v>1.23538891784847E-4</v>
      </c>
      <c r="EA15" s="3">
        <f>'[1]GovtExp (VDGM+VIGM)'!K14</f>
        <v>1.1232970427954601E-4</v>
      </c>
      <c r="EB15" s="3">
        <f>'[1]GovtExp (VDGM+VIGM)'!L14</f>
        <v>5.8301104388647198E-8</v>
      </c>
      <c r="EC15" s="3">
        <f>'[1]GovtExp (VDGM+VIGM)'!M14</f>
        <v>-3</v>
      </c>
      <c r="ED15" s="3">
        <f>'[1]GovtExp (VDGM+VIGM)'!N14</f>
        <v>4.8075071390485398E-5</v>
      </c>
      <c r="EE15" s="3">
        <f>[1]Export!C14</f>
        <v>1.2436318211257499E-2</v>
      </c>
      <c r="EF15" s="3">
        <f>[1]Export!D14</f>
        <v>7.99999997980194E-6</v>
      </c>
      <c r="EG15" s="3">
        <f>[1]Export!E14</f>
        <v>34.775577545166001</v>
      </c>
      <c r="EH15" s="3">
        <f>[1]Export!F14</f>
        <v>0.89090842008590698</v>
      </c>
      <c r="EI15" s="3">
        <f>[1]Export!G14</f>
        <v>51.215160369872997</v>
      </c>
      <c r="EJ15" s="3">
        <f>[1]Export!H14</f>
        <v>3.7178249359130899</v>
      </c>
      <c r="EK15" s="3">
        <f>[1]Export!I14</f>
        <v>319.75271606445301</v>
      </c>
      <c r="EL15" s="3">
        <f>[1]Export!J14</f>
        <v>2345.42944335938</v>
      </c>
      <c r="EM15" s="3">
        <f>[1]Export!K14</f>
        <v>1462.69384765625</v>
      </c>
      <c r="EN15" s="3">
        <f>[1]Export!L14</f>
        <v>5.5378008633851998E-2</v>
      </c>
      <c r="EO15" s="3">
        <f>[1]Export!M14</f>
        <v>683.24017333984398</v>
      </c>
      <c r="EP15" s="3">
        <f>[1]Export!N14</f>
        <v>230.75373840332</v>
      </c>
      <c r="EQ15">
        <f t="shared" si="0"/>
        <v>5987.1173292899557</v>
      </c>
    </row>
    <row r="16" spans="1:147" x14ac:dyDescent="0.35">
      <c r="A16" s="1" t="s">
        <v>6</v>
      </c>
      <c r="B16" t="s">
        <v>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2">
        <v>3.62019054591656E-5</v>
      </c>
      <c r="CV16" s="2">
        <v>871.15478515625</v>
      </c>
      <c r="CW16" s="2">
        <v>5.2987642288207999</v>
      </c>
      <c r="CX16" s="2">
        <v>6.2601845711469702E-3</v>
      </c>
      <c r="CY16" s="2">
        <v>16.369920730590799</v>
      </c>
      <c r="CZ16" s="2">
        <v>0.57245963811874401</v>
      </c>
      <c r="DA16" s="2">
        <v>37.259654998779297</v>
      </c>
      <c r="DB16" s="2">
        <v>353.67028808593801</v>
      </c>
      <c r="DC16" s="2">
        <v>88.599075317382798</v>
      </c>
      <c r="DD16" s="2">
        <v>2.8952317312359799E-2</v>
      </c>
      <c r="DE16" s="2">
        <v>416.25115966796898</v>
      </c>
      <c r="DF16" s="2">
        <v>288.30065917968801</v>
      </c>
      <c r="DG16">
        <v>0</v>
      </c>
      <c r="DH16">
        <v>361.3243979698513</v>
      </c>
      <c r="DI16">
        <v>5.1999537390656803E-5</v>
      </c>
      <c r="DJ16">
        <v>0</v>
      </c>
      <c r="DK16">
        <v>0</v>
      </c>
      <c r="DL16">
        <v>6.78131618769839E-5</v>
      </c>
      <c r="DM16">
        <v>0</v>
      </c>
      <c r="DN16">
        <v>0</v>
      </c>
      <c r="DO16">
        <v>0</v>
      </c>
      <c r="DP16">
        <v>0</v>
      </c>
      <c r="DQ16">
        <v>4.18213894590735E-4</v>
      </c>
      <c r="DR16">
        <v>8.4099061787128407E-2</v>
      </c>
      <c r="DS16" s="3">
        <f>'[1]GovtExp (VDGM+VIGM)'!C15</f>
        <v>1.3319856502491701E-11</v>
      </c>
      <c r="DT16" s="3">
        <f>'[1]GovtExp (VDGM+VIGM)'!D15</f>
        <v>1.8134506419300998E-2</v>
      </c>
      <c r="DU16" s="3">
        <f>'[1]GovtExp (VDGM+VIGM)'!E15</f>
        <v>3.0361612516571802E-5</v>
      </c>
      <c r="DV16" s="3">
        <f>'[1]GovtExp (VDGM+VIGM)'!F15</f>
        <v>3.8955232639636998E-7</v>
      </c>
      <c r="DW16" s="3">
        <f>'[1]GovtExp (VDGM+VIGM)'!G15</f>
        <v>6.8432120315264897E-5</v>
      </c>
      <c r="DX16" s="3">
        <f>'[1]GovtExp (VDGM+VIGM)'!H15</f>
        <v>1.0313609664081001E-6</v>
      </c>
      <c r="DY16" s="3">
        <f>'[1]GovtExp (VDGM+VIGM)'!I15</f>
        <v>6.4258469501510295E-4</v>
      </c>
      <c r="DZ16" s="3">
        <f>'[1]GovtExp (VDGM+VIGM)'!J15</f>
        <v>1.3868659734726E-3</v>
      </c>
      <c r="EA16" s="3">
        <f>'[1]GovtExp (VDGM+VIGM)'!K15</f>
        <v>8.9485582429915699E-4</v>
      </c>
      <c r="EB16" s="3">
        <f>'[1]GovtExp (VDGM+VIGM)'!L15</f>
        <v>1.7733650565787699E-6</v>
      </c>
      <c r="EC16" s="3">
        <f>'[1]GovtExp (VDGM+VIGM)'!M15</f>
        <v>-2.9999999891751639</v>
      </c>
      <c r="ED16" s="3">
        <f>'[1]GovtExp (VDGM+VIGM)'!N15</f>
        <v>2.3597411345690502E-3</v>
      </c>
      <c r="EE16" s="3">
        <f>[1]Export!C15</f>
        <v>3.6953852395527097E-4</v>
      </c>
      <c r="EF16" s="3">
        <f>[1]Export!D15</f>
        <v>1.1000000085914501E-5</v>
      </c>
      <c r="EG16" s="3">
        <f>[1]Export!E15</f>
        <v>39.907520294189503</v>
      </c>
      <c r="EH16" s="3">
        <f>[1]Export!F15</f>
        <v>3.2209620475768999</v>
      </c>
      <c r="EI16" s="3">
        <f>[1]Export!G15</f>
        <v>136.93359375</v>
      </c>
      <c r="EJ16" s="3">
        <f>[1]Export!H15</f>
        <v>3.54204154014587</v>
      </c>
      <c r="EK16" s="3">
        <f>[1]Export!I15</f>
        <v>143.55741882324199</v>
      </c>
      <c r="EL16" s="3">
        <f>[1]Export!J15</f>
        <v>1183.58239746094</v>
      </c>
      <c r="EM16" s="3">
        <f>[1]Export!K15</f>
        <v>603.859619140625</v>
      </c>
      <c r="EN16" s="3">
        <f>[1]Export!L15</f>
        <v>0.18411703407764399</v>
      </c>
      <c r="EO16" s="3">
        <f>[1]Export!M15</f>
        <v>4560.3974609375</v>
      </c>
      <c r="EP16" s="3">
        <f>[1]Export!N15</f>
        <v>645.75408935546898</v>
      </c>
      <c r="EQ16">
        <f t="shared" si="0"/>
        <v>9757.8841722407451</v>
      </c>
    </row>
    <row r="17" spans="1:147" x14ac:dyDescent="0.35">
      <c r="A17" s="1" t="s">
        <v>6</v>
      </c>
      <c r="B17" t="s">
        <v>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2">
        <v>1.4751327224075799E-2</v>
      </c>
      <c r="CV17" s="2">
        <v>408.064697265625</v>
      </c>
      <c r="CW17" s="2">
        <v>0.74018347263336204</v>
      </c>
      <c r="CX17" s="2">
        <v>2.3209188133478199E-2</v>
      </c>
      <c r="CY17" s="2">
        <v>2.0113148689270002</v>
      </c>
      <c r="CZ17" s="2">
        <v>0.75199729204177901</v>
      </c>
      <c r="DA17" s="2">
        <v>2.0914928913116499</v>
      </c>
      <c r="DB17" s="2">
        <v>2.8586075305938698</v>
      </c>
      <c r="DC17" s="2">
        <v>0.20095010101795199</v>
      </c>
      <c r="DD17" s="2">
        <v>6.9814026355743394E-2</v>
      </c>
      <c r="DE17" s="2">
        <v>14.986540794372599</v>
      </c>
      <c r="DF17" s="2">
        <v>87.752769470214801</v>
      </c>
      <c r="DG17">
        <v>9.3938433565199397E-4</v>
      </c>
      <c r="DH17">
        <v>18.12488818168643</v>
      </c>
      <c r="DI17">
        <v>27.7134609222412</v>
      </c>
      <c r="DJ17">
        <v>0.49981483817100503</v>
      </c>
      <c r="DK17">
        <v>30.8173122406006</v>
      </c>
      <c r="DL17">
        <v>7.3771915435790998</v>
      </c>
      <c r="DM17">
        <v>6.5471258163452104</v>
      </c>
      <c r="DN17">
        <v>73.264465332031307</v>
      </c>
      <c r="DO17">
        <v>0</v>
      </c>
      <c r="DP17">
        <v>0.48589357733726501</v>
      </c>
      <c r="DQ17">
        <v>225.69056701660199</v>
      </c>
      <c r="DR17">
        <v>194.676025390625</v>
      </c>
      <c r="DS17" s="3">
        <f>'[1]GovtExp (VDGM+VIGM)'!C16</f>
        <v>4.8281062703381401E-8</v>
      </c>
      <c r="DT17" s="3">
        <f>'[1]GovtExp (VDGM+VIGM)'!D16</f>
        <v>1.66452548000962E-3</v>
      </c>
      <c r="DU17" s="3">
        <f>'[1]GovtExp (VDGM+VIGM)'!E16</f>
        <v>3.5510631732904602E-6</v>
      </c>
      <c r="DV17" s="3">
        <f>'[1]GovtExp (VDGM+VIGM)'!F16</f>
        <v>1.66947643265303E-7</v>
      </c>
      <c r="DW17" s="3">
        <f>'[1]GovtExp (VDGM+VIGM)'!G16</f>
        <v>7.1849367486720397E-6</v>
      </c>
      <c r="DX17" s="3">
        <f>'[1]GovtExp (VDGM+VIGM)'!H16</f>
        <v>3.83862607122865E-6</v>
      </c>
      <c r="DY17" s="3">
        <f>'[1]GovtExp (VDGM+VIGM)'!I16</f>
        <v>8.8850620159064403E-6</v>
      </c>
      <c r="DZ17" s="3">
        <f>'[1]GovtExp (VDGM+VIGM)'!J16</f>
        <v>1.33006169562577E-5</v>
      </c>
      <c r="EA17" s="3">
        <f>'[1]GovtExp (VDGM+VIGM)'!K16</f>
        <v>7.8053346896922396E-7</v>
      </c>
      <c r="EB17" s="3">
        <f>'[1]GovtExp (VDGM+VIGM)'!L16</f>
        <v>3.0324267186188102E-7</v>
      </c>
      <c r="EC17" s="3">
        <f>'[1]GovtExp (VDGM+VIGM)'!M16</f>
        <v>-2.9998558483639499</v>
      </c>
      <c r="ED17" s="3">
        <f>'[1]GovtExp (VDGM+VIGM)'!N16</f>
        <v>3.8856294122524597E-4</v>
      </c>
      <c r="EE17" s="3">
        <f>[1]Export!C16</f>
        <v>3.7202235311269802E-2</v>
      </c>
      <c r="EF17" s="3">
        <f>[1]Export!D16</f>
        <v>3.0000001061125701E-6</v>
      </c>
      <c r="EG17" s="3">
        <f>[1]Export!E16</f>
        <v>1.83401787281036</v>
      </c>
      <c r="EH17" s="3">
        <f>[1]Export!F16</f>
        <v>5.3640667349100099E-2</v>
      </c>
      <c r="EI17" s="3">
        <f>[1]Export!G16</f>
        <v>5.0002288818359402</v>
      </c>
      <c r="EJ17" s="3">
        <f>[1]Export!H16</f>
        <v>1.82675921916962</v>
      </c>
      <c r="EK17" s="3">
        <f>[1]Export!I16</f>
        <v>5.0417680740356401</v>
      </c>
      <c r="EL17" s="3">
        <f>[1]Export!J16</f>
        <v>7.3405656814575204</v>
      </c>
      <c r="EM17" s="3">
        <f>[1]Export!K16</f>
        <v>0.50043016672134399</v>
      </c>
      <c r="EN17" s="3">
        <f>[1]Export!L16</f>
        <v>0.172460377216339</v>
      </c>
      <c r="EO17" s="3">
        <f>[1]Export!M16</f>
        <v>36.182888031005902</v>
      </c>
      <c r="EP17" s="3">
        <f>[1]Export!N16</f>
        <v>212.93682861328099</v>
      </c>
      <c r="EQ17">
        <f t="shared" si="0"/>
        <v>1373.6930405915668</v>
      </c>
    </row>
    <row r="18" spans="1:147" x14ac:dyDescent="0.35">
      <c r="A18" s="1" t="s">
        <v>6</v>
      </c>
      <c r="B18" t="s">
        <v>23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2">
        <v>1.46829392760992E-2</v>
      </c>
      <c r="CV18" s="2">
        <v>3480.47119140625</v>
      </c>
      <c r="CW18" s="2">
        <v>1.0165598392486599</v>
      </c>
      <c r="CX18" s="2">
        <v>4.70994375646114E-2</v>
      </c>
      <c r="CY18" s="2">
        <v>1.5237067937851001</v>
      </c>
      <c r="CZ18" s="2">
        <v>0.57485848665237405</v>
      </c>
      <c r="DA18" s="2">
        <v>5.4435081481933603</v>
      </c>
      <c r="DB18" s="2">
        <v>1.81142902374268</v>
      </c>
      <c r="DC18" s="2">
        <v>0.50624841451644897</v>
      </c>
      <c r="DD18" s="2">
        <v>0.119867451488972</v>
      </c>
      <c r="DE18" s="2">
        <v>37.3115425109863</v>
      </c>
      <c r="DF18" s="2">
        <v>154.09878540039099</v>
      </c>
      <c r="DG18">
        <v>2.2884314879774999E-2</v>
      </c>
      <c r="DH18">
        <v>1681.8750171661427</v>
      </c>
      <c r="DI18">
        <v>81.010093688964801</v>
      </c>
      <c r="DJ18">
        <v>6.54866743087769</v>
      </c>
      <c r="DK18">
        <v>107.45978546142599</v>
      </c>
      <c r="DL18">
        <v>24.235212326049801</v>
      </c>
      <c r="DM18">
        <v>283.05267333984398</v>
      </c>
      <c r="DN18">
        <v>270.68423461914102</v>
      </c>
      <c r="DO18">
        <v>0</v>
      </c>
      <c r="DP18">
        <v>1.0446674823761</v>
      </c>
      <c r="DQ18">
        <v>11346.0146484375</v>
      </c>
      <c r="DR18">
        <v>2560.01000976563</v>
      </c>
      <c r="DS18" s="3">
        <f>'[1]GovtExp (VDGM+VIGM)'!C17</f>
        <v>1.43555579707026E-2</v>
      </c>
      <c r="DT18" s="3">
        <f>'[1]GovtExp (VDGM+VIGM)'!D17</f>
        <v>849.66351318359398</v>
      </c>
      <c r="DU18" s="3">
        <f>'[1]GovtExp (VDGM+VIGM)'!E17</f>
        <v>0.54793912172317505</v>
      </c>
      <c r="DV18" s="3">
        <f>'[1]GovtExp (VDGM+VIGM)'!F17</f>
        <v>3.13090980052948E-2</v>
      </c>
      <c r="DW18" s="3">
        <f>'[1]GovtExp (VDGM+VIGM)'!G17</f>
        <v>0.30556058883666998</v>
      </c>
      <c r="DX18" s="3">
        <f>'[1]GovtExp (VDGM+VIGM)'!H17</f>
        <v>0.13560947775840801</v>
      </c>
      <c r="DY18" s="3">
        <f>'[1]GovtExp (VDGM+VIGM)'!I17</f>
        <v>0.77585071325302102</v>
      </c>
      <c r="DZ18" s="3">
        <f>'[1]GovtExp (VDGM+VIGM)'!J17</f>
        <v>0.47596114873886097</v>
      </c>
      <c r="EA18" s="3">
        <f>'[1]GovtExp (VDGM+VIGM)'!K17</f>
        <v>0.29838806390762301</v>
      </c>
      <c r="EB18" s="3">
        <f>'[1]GovtExp (VDGM+VIGM)'!L17</f>
        <v>0.114369064569473</v>
      </c>
      <c r="EC18" s="3">
        <f>'[1]GovtExp (VDGM+VIGM)'!M17</f>
        <v>-2.9999929804735075</v>
      </c>
      <c r="ED18" s="3">
        <f>'[1]GovtExp (VDGM+VIGM)'!N17</f>
        <v>86.892509460449205</v>
      </c>
      <c r="EE18" s="3">
        <f>[1]Export!C17</f>
        <v>5.9646546840667697E-2</v>
      </c>
      <c r="EF18" s="3">
        <f>[1]Export!D17</f>
        <v>1.59999999596039E-5</v>
      </c>
      <c r="EG18" s="3">
        <f>[1]Export!E17</f>
        <v>4.1662840843200701</v>
      </c>
      <c r="EH18" s="3">
        <f>[1]Export!F17</f>
        <v>0.13611723482608801</v>
      </c>
      <c r="EI18" s="3">
        <f>[1]Export!G17</f>
        <v>4.6517171859741202</v>
      </c>
      <c r="EJ18" s="3">
        <f>[1]Export!H17</f>
        <v>2.0320067405700701</v>
      </c>
      <c r="EK18" s="3">
        <f>[1]Export!I17</f>
        <v>22.420152664184599</v>
      </c>
      <c r="EL18" s="3">
        <f>[1]Export!J17</f>
        <v>5.69934034347534</v>
      </c>
      <c r="EM18" s="3">
        <f>[1]Export!K17</f>
        <v>1.6900316476821899</v>
      </c>
      <c r="EN18" s="3">
        <f>[1]Export!L17</f>
        <v>0.45006808638572698</v>
      </c>
      <c r="EO18" s="3">
        <f>[1]Export!M17</f>
        <v>205.56262207031301</v>
      </c>
      <c r="EP18" s="3">
        <f>[1]Export!N17</f>
        <v>619.27508544921898</v>
      </c>
      <c r="EQ18">
        <f t="shared" si="0"/>
        <v>21848.295834437049</v>
      </c>
    </row>
    <row r="19" spans="1:147" x14ac:dyDescent="0.35">
      <c r="A19" s="1" t="s">
        <v>6</v>
      </c>
      <c r="B19" t="s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2">
        <v>2.2273461581789899E-5</v>
      </c>
      <c r="CV19" s="2">
        <v>146.84996032714801</v>
      </c>
      <c r="CW19" s="2">
        <v>1.4972554054111199E-3</v>
      </c>
      <c r="CX19" s="2">
        <v>1.4268842642195501E-4</v>
      </c>
      <c r="CY19" s="2">
        <v>1.0918993502855299E-2</v>
      </c>
      <c r="CZ19" s="2">
        <v>2.0691761747002602E-3</v>
      </c>
      <c r="DA19" s="2">
        <v>4.2568934150040098E-3</v>
      </c>
      <c r="DB19" s="2">
        <v>0.42917954921722401</v>
      </c>
      <c r="DC19" s="2">
        <v>0.35016804933548001</v>
      </c>
      <c r="DD19" s="2">
        <v>3.4003185573965298E-3</v>
      </c>
      <c r="DE19" s="2">
        <v>2.96703004837036</v>
      </c>
      <c r="DF19" s="2">
        <v>97.519012451171903</v>
      </c>
      <c r="DG19">
        <v>3.84802781045437E-2</v>
      </c>
      <c r="DH19">
        <v>0.51644968986511197</v>
      </c>
      <c r="DI19">
        <v>2.3607935905456499</v>
      </c>
      <c r="DJ19">
        <v>0.116367593407631</v>
      </c>
      <c r="DK19">
        <v>3.5795814990997301</v>
      </c>
      <c r="DL19">
        <v>2.07358694076538</v>
      </c>
      <c r="DM19">
        <v>10.530114173889199</v>
      </c>
      <c r="DN19">
        <v>8.4498748779296893</v>
      </c>
      <c r="DO19">
        <v>0</v>
      </c>
      <c r="DP19">
        <v>0.34186047315597501</v>
      </c>
      <c r="DQ19">
        <v>45.6939506530762</v>
      </c>
      <c r="DR19">
        <v>265.455078125</v>
      </c>
      <c r="DS19" s="3">
        <f>'[1]GovtExp (VDGM+VIGM)'!C18</f>
        <v>0</v>
      </c>
      <c r="DT19" s="3">
        <f>'[1]GovtExp (VDGM+VIGM)'!D18</f>
        <v>0</v>
      </c>
      <c r="DU19" s="3">
        <f>'[1]GovtExp (VDGM+VIGM)'!E18</f>
        <v>0</v>
      </c>
      <c r="DV19" s="3">
        <f>'[1]GovtExp (VDGM+VIGM)'!F18</f>
        <v>0</v>
      </c>
      <c r="DW19" s="3">
        <f>'[1]GovtExp (VDGM+VIGM)'!G18</f>
        <v>0</v>
      </c>
      <c r="DX19" s="3">
        <f>'[1]GovtExp (VDGM+VIGM)'!H18</f>
        <v>0</v>
      </c>
      <c r="DY19" s="3">
        <f>'[1]GovtExp (VDGM+VIGM)'!I18</f>
        <v>0</v>
      </c>
      <c r="DZ19" s="3">
        <f>'[1]GovtExp (VDGM+VIGM)'!J18</f>
        <v>0</v>
      </c>
      <c r="EA19" s="3">
        <f>'[1]GovtExp (VDGM+VIGM)'!K18</f>
        <v>0</v>
      </c>
      <c r="EB19" s="3">
        <f>'[1]GovtExp (VDGM+VIGM)'!L18</f>
        <v>0</v>
      </c>
      <c r="EC19" s="3">
        <f>'[1]GovtExp (VDGM+VIGM)'!M18</f>
        <v>0</v>
      </c>
      <c r="ED19" s="3">
        <f>'[1]GovtExp (VDGM+VIGM)'!N18</f>
        <v>0</v>
      </c>
      <c r="EE19" s="3">
        <f>[1]Export!C18</f>
        <v>3.0227258321247101E-5</v>
      </c>
      <c r="EF19" s="3">
        <f>[1]Export!D18</f>
        <v>9.9999999747524292E-7</v>
      </c>
      <c r="EG19" s="3">
        <f>[1]Export!E18</f>
        <v>2.0319214090704901E-3</v>
      </c>
      <c r="EH19" s="3">
        <f>[1]Export!F18</f>
        <v>1.93642088561319E-4</v>
      </c>
      <c r="EI19" s="3">
        <f>[1]Export!G18</f>
        <v>1.4818137511611E-2</v>
      </c>
      <c r="EJ19" s="3">
        <f>[1]Export!H18</f>
        <v>2.80807376839221E-3</v>
      </c>
      <c r="EK19" s="3">
        <f>[1]Export!I18</f>
        <v>5.7770190760493296E-3</v>
      </c>
      <c r="EL19" s="3">
        <f>[1]Export!J18</f>
        <v>0.58243846893310502</v>
      </c>
      <c r="EM19" s="3">
        <f>[1]Export!K18</f>
        <v>0.47521215677261402</v>
      </c>
      <c r="EN19" s="3">
        <f>[1]Export!L18</f>
        <v>4.6145636588335003E-3</v>
      </c>
      <c r="EO19" s="3">
        <f>[1]Export!M18</f>
        <v>4.0265488624572798</v>
      </c>
      <c r="EP19" s="3">
        <f>[1]Export!N18</f>
        <v>132.22384643554699</v>
      </c>
      <c r="EQ19">
        <f t="shared" si="0"/>
        <v>725.63211642750628</v>
      </c>
    </row>
    <row r="20" spans="1:147" x14ac:dyDescent="0.35">
      <c r="A20" s="1" t="s">
        <v>7</v>
      </c>
      <c r="B20" t="s">
        <v>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2">
        <v>2.4193046556320001E-4</v>
      </c>
      <c r="CV20" s="2">
        <v>0.196230784058571</v>
      </c>
      <c r="CW20" s="2">
        <v>24983.59765625</v>
      </c>
      <c r="CX20" s="2">
        <v>1.09455240890384E-2</v>
      </c>
      <c r="CY20" s="2">
        <v>32.929130554199197</v>
      </c>
      <c r="CZ20" s="2">
        <v>1.2053141593933101</v>
      </c>
      <c r="DA20" s="2">
        <v>8.6686611175537092</v>
      </c>
      <c r="DB20" s="2">
        <v>52.113357543945298</v>
      </c>
      <c r="DC20" s="2">
        <v>67.5745849609375</v>
      </c>
      <c r="DD20" s="2">
        <v>61.490718841552699</v>
      </c>
      <c r="DE20" s="2">
        <v>880.51458740234398</v>
      </c>
      <c r="DF20" s="2">
        <v>1398.01879882813</v>
      </c>
      <c r="DG20">
        <v>4.9499813467264201E-3</v>
      </c>
      <c r="DH20">
        <v>3.6034021526575102E-2</v>
      </c>
      <c r="DI20">
        <v>251.95342163741631</v>
      </c>
      <c r="DJ20">
        <v>6.2446608208119904E-3</v>
      </c>
      <c r="DK20">
        <v>3.03661108016968</v>
      </c>
      <c r="DL20">
        <v>0.16044324636459401</v>
      </c>
      <c r="DM20">
        <v>0.99635624885559104</v>
      </c>
      <c r="DN20">
        <v>0.372726559638977</v>
      </c>
      <c r="DO20">
        <v>0</v>
      </c>
      <c r="DP20">
        <v>1.6863044351339299E-2</v>
      </c>
      <c r="DQ20">
        <v>7.7567033767700204</v>
      </c>
      <c r="DR20">
        <v>39.382614135742202</v>
      </c>
      <c r="DS20" s="3">
        <f>'[1]GovtExp (VDGM+VIGM)'!C19</f>
        <v>8.7594168030058496E-11</v>
      </c>
      <c r="DT20" s="3">
        <f>'[1]GovtExp (VDGM+VIGM)'!D19</f>
        <v>2.0031343410664699E-6</v>
      </c>
      <c r="DU20" s="3">
        <f>'[1]GovtExp (VDGM+VIGM)'!E19</f>
        <v>3.63477730751038</v>
      </c>
      <c r="DV20" s="3">
        <f>'[1]GovtExp (VDGM+VIGM)'!F19</f>
        <v>1.4626920119553701E-6</v>
      </c>
      <c r="DW20" s="3">
        <f>'[1]GovtExp (VDGM+VIGM)'!G19</f>
        <v>8.7617483222857096E-4</v>
      </c>
      <c r="DX20" s="3">
        <f>'[1]GovtExp (VDGM+VIGM)'!H19</f>
        <v>7.3643604991957503E-7</v>
      </c>
      <c r="DY20" s="3">
        <f>'[1]GovtExp (VDGM+VIGM)'!I19</f>
        <v>3.1780995777808103E-4</v>
      </c>
      <c r="DZ20" s="3">
        <f>'[1]GovtExp (VDGM+VIGM)'!J19</f>
        <v>1.8043663294520199E-4</v>
      </c>
      <c r="EA20" s="3">
        <f>'[1]GovtExp (VDGM+VIGM)'!K19</f>
        <v>3.21969157084823E-3</v>
      </c>
      <c r="EB20" s="3">
        <f>'[1]GovtExp (VDGM+VIGM)'!L19</f>
        <v>1.9115525356028199E-4</v>
      </c>
      <c r="EC20" s="3">
        <f>'[1]GovtExp (VDGM+VIGM)'!M19</f>
        <v>6.6010239534080003E-3</v>
      </c>
      <c r="ED20" s="3">
        <f>'[1]GovtExp (VDGM+VIGM)'!N19</f>
        <v>9.7417533397674595E-3</v>
      </c>
      <c r="EE20" s="3">
        <f>[1]Export!C19</f>
        <v>1.6255212249234299E-3</v>
      </c>
      <c r="EF20" s="3">
        <f>[1]Export!D19</f>
        <v>0.55565977096557595</v>
      </c>
      <c r="EG20" s="3">
        <f>[1]Export!E19</f>
        <v>1.40000001920271E-5</v>
      </c>
      <c r="EH20" s="3">
        <f>[1]Export!F19</f>
        <v>8.74767971038818</v>
      </c>
      <c r="EI20" s="3">
        <f>[1]Export!G19</f>
        <v>69.905265808105497</v>
      </c>
      <c r="EJ20" s="3">
        <f>[1]Export!H19</f>
        <v>3.51283931732178</v>
      </c>
      <c r="EK20" s="3">
        <f>[1]Export!I19</f>
        <v>26.072538375854499</v>
      </c>
      <c r="EL20" s="3">
        <f>[1]Export!J19</f>
        <v>125.918090820313</v>
      </c>
      <c r="EM20" s="3">
        <f>[1]Export!K19</f>
        <v>108.76416015625</v>
      </c>
      <c r="EN20" s="3">
        <f>[1]Export!L19</f>
        <v>58.053184509277301</v>
      </c>
      <c r="EO20" s="3">
        <f>[1]Export!M19</f>
        <v>991.04675292968795</v>
      </c>
      <c r="EP20" s="3">
        <f>[1]Export!N19</f>
        <v>7101.3837890625</v>
      </c>
      <c r="EQ20">
        <f t="shared" si="0"/>
        <v>36288.660705426955</v>
      </c>
    </row>
    <row r="21" spans="1:147" x14ac:dyDescent="0.35">
      <c r="A21" s="1" t="s">
        <v>7</v>
      </c>
      <c r="B21" t="s"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2">
        <v>0</v>
      </c>
      <c r="CV21" s="2">
        <v>0</v>
      </c>
      <c r="CW21" s="2">
        <v>543.29998779296898</v>
      </c>
      <c r="CX21" s="2">
        <v>9.3951668532099602E-5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1.4465849380940199E-4</v>
      </c>
      <c r="DE21" s="2">
        <v>2.1975676063448199E-3</v>
      </c>
      <c r="DF21" s="2">
        <v>0.88419085741043102</v>
      </c>
      <c r="DG21">
        <v>0</v>
      </c>
      <c r="DH21">
        <v>0</v>
      </c>
      <c r="DI21">
        <v>116.698127746582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 s="3">
        <f>'[1]GovtExp (VDGM+VIGM)'!C20</f>
        <v>0</v>
      </c>
      <c r="DT21" s="3">
        <f>'[1]GovtExp (VDGM+VIGM)'!D20</f>
        <v>0</v>
      </c>
      <c r="DU21" s="3">
        <f>'[1]GovtExp (VDGM+VIGM)'!E20</f>
        <v>5.0974305486306505E-4</v>
      </c>
      <c r="DV21" s="3">
        <f>'[1]GovtExp (VDGM+VIGM)'!F20</f>
        <v>0</v>
      </c>
      <c r="DW21" s="3">
        <f>'[1]GovtExp (VDGM+VIGM)'!G20</f>
        <v>0</v>
      </c>
      <c r="DX21" s="3">
        <f>'[1]GovtExp (VDGM+VIGM)'!H20</f>
        <v>0</v>
      </c>
      <c r="DY21" s="3">
        <f>'[1]GovtExp (VDGM+VIGM)'!I20</f>
        <v>0</v>
      </c>
      <c r="DZ21" s="3">
        <f>'[1]GovtExp (VDGM+VIGM)'!J20</f>
        <v>0</v>
      </c>
      <c r="EA21" s="3">
        <f>'[1]GovtExp (VDGM+VIGM)'!K20</f>
        <v>0</v>
      </c>
      <c r="EB21" s="3">
        <f>'[1]GovtExp (VDGM+VIGM)'!L20</f>
        <v>0</v>
      </c>
      <c r="EC21" s="3">
        <f>'[1]GovtExp (VDGM+VIGM)'!M20</f>
        <v>0</v>
      </c>
      <c r="ED21" s="3">
        <f>'[1]GovtExp (VDGM+VIGM)'!N20</f>
        <v>3.82100843125954E-5</v>
      </c>
      <c r="EE21" s="3">
        <f>[1]Export!C20</f>
        <v>438.71380615234398</v>
      </c>
      <c r="EF21" s="3">
        <f>[1]Export!D20</f>
        <v>1.1772803554777099E-4</v>
      </c>
      <c r="EG21" s="3">
        <f>[1]Export!E20</f>
        <v>3.99999998990097E-6</v>
      </c>
      <c r="EH21" s="3">
        <f>[1]Export!F20</f>
        <v>0.153662279248238</v>
      </c>
      <c r="EI21" s="3">
        <f>[1]Export!G20</f>
        <v>125.364128112793</v>
      </c>
      <c r="EJ21" s="3">
        <f>[1]Export!H20</f>
        <v>0.67233425378799405</v>
      </c>
      <c r="EK21" s="3">
        <f>[1]Export!I20</f>
        <v>11.2517766952515</v>
      </c>
      <c r="EL21" s="3">
        <f>[1]Export!J20</f>
        <v>77.086433410644503</v>
      </c>
      <c r="EM21" s="3">
        <f>[1]Export!K20</f>
        <v>77.315757751464801</v>
      </c>
      <c r="EN21" s="3">
        <f>[1]Export!L20</f>
        <v>0.28344964981079102</v>
      </c>
      <c r="EO21" s="3">
        <f>[1]Export!M20</f>
        <v>137.95463562011699</v>
      </c>
      <c r="EP21" s="3">
        <f>[1]Export!N20</f>
        <v>8882.029296875</v>
      </c>
      <c r="EQ21">
        <f t="shared" si="0"/>
        <v>10412.710693056366</v>
      </c>
    </row>
    <row r="22" spans="1:147" x14ac:dyDescent="0.35">
      <c r="A22" s="1" t="s">
        <v>7</v>
      </c>
      <c r="B22" t="s"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2">
        <v>2.9975530924275501E-4</v>
      </c>
      <c r="CV22" s="2">
        <v>0.29167979955673201</v>
      </c>
      <c r="CW22" s="2">
        <v>85829.109375</v>
      </c>
      <c r="CX22" s="2">
        <v>27.371955871581999</v>
      </c>
      <c r="CY22" s="2">
        <v>383.44052124023398</v>
      </c>
      <c r="CZ22" s="2">
        <v>25.0432033538818</v>
      </c>
      <c r="DA22" s="2">
        <v>323.10128784179699</v>
      </c>
      <c r="DB22" s="2">
        <v>803.63311767578102</v>
      </c>
      <c r="DC22" s="2">
        <v>170.11491394043</v>
      </c>
      <c r="DD22" s="2">
        <v>6.4065308570861799</v>
      </c>
      <c r="DE22" s="2">
        <v>610.66168212890602</v>
      </c>
      <c r="DF22" s="2">
        <v>2990.80444335938</v>
      </c>
      <c r="DG22">
        <v>0</v>
      </c>
      <c r="DH22">
        <v>2.0244033075869101E-3</v>
      </c>
      <c r="DI22">
        <v>2.1857834048569247</v>
      </c>
      <c r="DJ22">
        <v>0</v>
      </c>
      <c r="DK22">
        <v>2.1268092095851898E-3</v>
      </c>
      <c r="DL22">
        <v>3.67546128109097E-3</v>
      </c>
      <c r="DM22">
        <v>1.7467549070715901E-2</v>
      </c>
      <c r="DN22">
        <v>0.96789813041687001</v>
      </c>
      <c r="DO22">
        <v>0.66765123605728105</v>
      </c>
      <c r="DP22">
        <v>1.12519413232803E-3</v>
      </c>
      <c r="DQ22">
        <v>13.2105703353882</v>
      </c>
      <c r="DR22">
        <v>7.36999559402466</v>
      </c>
      <c r="DS22" s="3">
        <f>'[1]GovtExp (VDGM+VIGM)'!C21</f>
        <v>1.08248361385677E-8</v>
      </c>
      <c r="DT22" s="3">
        <f>'[1]GovtExp (VDGM+VIGM)'!D21</f>
        <v>9.9552871688501892E-6</v>
      </c>
      <c r="DU22" s="3">
        <f>'[1]GovtExp (VDGM+VIGM)'!E21</f>
        <v>0.59926837682723999</v>
      </c>
      <c r="DV22" s="3">
        <f>'[1]GovtExp (VDGM+VIGM)'!F21</f>
        <v>6.8143337557557997E-5</v>
      </c>
      <c r="DW22" s="3">
        <f>'[1]GovtExp (VDGM+VIGM)'!G21</f>
        <v>9.5154643058776908E-3</v>
      </c>
      <c r="DX22" s="3">
        <f>'[1]GovtExp (VDGM+VIGM)'!H21</f>
        <v>4.8935925588011698E-4</v>
      </c>
      <c r="DY22" s="3">
        <f>'[1]GovtExp (VDGM+VIGM)'!I21</f>
        <v>6.0973847284913098E-3</v>
      </c>
      <c r="DZ22" s="3">
        <f>'[1]GovtExp (VDGM+VIGM)'!J21</f>
        <v>4.1927061975002297E-3</v>
      </c>
      <c r="EA22" s="3">
        <f>'[1]GovtExp (VDGM+VIGM)'!K21</f>
        <v>6.0341256903484496E-4</v>
      </c>
      <c r="EB22" s="3">
        <f>'[1]GovtExp (VDGM+VIGM)'!L21</f>
        <v>2.64697555394378E-5</v>
      </c>
      <c r="EC22" s="3">
        <f>'[1]GovtExp (VDGM+VIGM)'!M21</f>
        <v>1.7555221915245101E-2</v>
      </c>
      <c r="ED22" s="3">
        <f>'[1]GovtExp (VDGM+VIGM)'!N21</f>
        <v>2.45674382895231E-2</v>
      </c>
      <c r="EE22" s="3">
        <f>[1]Export!C21</f>
        <v>5.9257156681269396E-4</v>
      </c>
      <c r="EF22" s="3">
        <f>[1]Export!D21</f>
        <v>0.74267828464508101</v>
      </c>
      <c r="EG22" s="3">
        <f>[1]Export!E21</f>
        <v>7.99999997980194E-6</v>
      </c>
      <c r="EH22" s="3">
        <f>[1]Export!F21</f>
        <v>40.602535247802699</v>
      </c>
      <c r="EI22" s="3">
        <f>[1]Export!G21</f>
        <v>465.985595703125</v>
      </c>
      <c r="EJ22" s="3">
        <f>[1]Export!H21</f>
        <v>34.439174652099602</v>
      </c>
      <c r="EK22" s="3">
        <f>[1]Export!I21</f>
        <v>426.04055786132801</v>
      </c>
      <c r="EL22" s="3">
        <f>[1]Export!J21</f>
        <v>1099.142578125</v>
      </c>
      <c r="EM22" s="3">
        <f>[1]Export!K21</f>
        <v>176.80627441406301</v>
      </c>
      <c r="EN22" s="3">
        <f>[1]Export!L21</f>
        <v>8.3050794601440394</v>
      </c>
      <c r="EO22" s="3">
        <f>[1]Export!M21</f>
        <v>969.92474365234398</v>
      </c>
      <c r="EP22" s="3">
        <f>[1]Export!N21</f>
        <v>6227.4189453125</v>
      </c>
      <c r="EQ22">
        <f t="shared" si="0"/>
        <v>100645.4784861696</v>
      </c>
    </row>
    <row r="23" spans="1:147" x14ac:dyDescent="0.35">
      <c r="A23" s="1" t="s">
        <v>7</v>
      </c>
      <c r="B23" t="s"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2">
        <v>0.296894520521164</v>
      </c>
      <c r="CV23" s="2">
        <v>7.9296037554740906E-2</v>
      </c>
      <c r="CW23" s="2">
        <v>29329.142578125</v>
      </c>
      <c r="CX23" s="2">
        <v>0.800403833389282</v>
      </c>
      <c r="CY23" s="2">
        <v>861.82440185546898</v>
      </c>
      <c r="CZ23" s="2">
        <v>25.0413722991943</v>
      </c>
      <c r="DA23" s="2">
        <v>3569.578125</v>
      </c>
      <c r="DB23" s="2">
        <v>976.96942138671898</v>
      </c>
      <c r="DC23" s="2">
        <v>48.1434135437012</v>
      </c>
      <c r="DD23" s="2">
        <v>3.94773595035076E-2</v>
      </c>
      <c r="DE23" s="2">
        <v>4047.14819335938</v>
      </c>
      <c r="DF23" s="2">
        <v>3844.48852539063</v>
      </c>
      <c r="DG23">
        <v>0</v>
      </c>
      <c r="DH23">
        <v>0</v>
      </c>
      <c r="DI23">
        <v>219.400466918945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 s="3">
        <f>'[1]GovtExp (VDGM+VIGM)'!C22</f>
        <v>1.4415163605008299E-4</v>
      </c>
      <c r="DT23" s="3">
        <f>'[1]GovtExp (VDGM+VIGM)'!D22</f>
        <v>2.4904086603783098E-4</v>
      </c>
      <c r="DU23" s="3">
        <f>'[1]GovtExp (VDGM+VIGM)'!E22</f>
        <v>4.8802189826965297</v>
      </c>
      <c r="DV23" s="3">
        <f>'[1]GovtExp (VDGM+VIGM)'!F22</f>
        <v>1.41373701634251E-9</v>
      </c>
      <c r="DW23" s="3">
        <f>'[1]GovtExp (VDGM+VIGM)'!G22</f>
        <v>0.41924715042114302</v>
      </c>
      <c r="DX23" s="3">
        <f>'[1]GovtExp (VDGM+VIGM)'!H22</f>
        <v>2.3674629628658302E-2</v>
      </c>
      <c r="DY23" s="3">
        <f>'[1]GovtExp (VDGM+VIGM)'!I22</f>
        <v>0.56669849157333396</v>
      </c>
      <c r="DZ23" s="3">
        <f>'[1]GovtExp (VDGM+VIGM)'!J22</f>
        <v>0.82793807983398404</v>
      </c>
      <c r="EA23" s="3">
        <f>'[1]GovtExp (VDGM+VIGM)'!K22</f>
        <v>5.6088212877511999E-2</v>
      </c>
      <c r="EB23" s="3">
        <f>'[1]GovtExp (VDGM+VIGM)'!L22</f>
        <v>0</v>
      </c>
      <c r="EC23" s="3">
        <f>'[1]GovtExp (VDGM+VIGM)'!M22</f>
        <v>2.1244785785675</v>
      </c>
      <c r="ED23" s="3">
        <f>'[1]GovtExp (VDGM+VIGM)'!N22</f>
        <v>1.5418722629547099</v>
      </c>
      <c r="EE23" s="3">
        <f>[1]Export!C22</f>
        <v>15.7430076599121</v>
      </c>
      <c r="EF23" s="3">
        <f>[1]Export!D22</f>
        <v>2.3929126262664799</v>
      </c>
      <c r="EG23" s="3">
        <f>[1]Export!E22</f>
        <v>7.99999997980194E-6</v>
      </c>
      <c r="EH23" s="3">
        <f>[1]Export!F22</f>
        <v>2.41528248786926</v>
      </c>
      <c r="EI23" s="3">
        <f>[1]Export!G22</f>
        <v>3995.9140625</v>
      </c>
      <c r="EJ23" s="3">
        <f>[1]Export!H22</f>
        <v>171.18395996093801</v>
      </c>
      <c r="EK23" s="3">
        <f>[1]Export!I22</f>
        <v>14368.7783203125</v>
      </c>
      <c r="EL23" s="3">
        <f>[1]Export!J22</f>
        <v>3031.08642578125</v>
      </c>
      <c r="EM23" s="3">
        <f>[1]Export!K22</f>
        <v>846.46441650390602</v>
      </c>
      <c r="EN23" s="3">
        <f>[1]Export!L22</f>
        <v>49.301486968994098</v>
      </c>
      <c r="EO23" s="3">
        <f>[1]Export!M22</f>
        <v>25377.8515625</v>
      </c>
      <c r="EP23" s="3">
        <f>[1]Export!N22</f>
        <v>22536.576171875</v>
      </c>
      <c r="EQ23">
        <f t="shared" si="0"/>
        <v>113332.10079638912</v>
      </c>
    </row>
    <row r="24" spans="1:147" x14ac:dyDescent="0.35">
      <c r="A24" s="1" t="s">
        <v>7</v>
      </c>
      <c r="B24" t="s"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 s="2">
        <v>6.0984991490840898E-2</v>
      </c>
      <c r="CV24" s="2">
        <v>14.144981384277299</v>
      </c>
      <c r="CW24" s="2">
        <v>40747.63671875</v>
      </c>
      <c r="CX24" s="2">
        <v>1.29194678738713E-2</v>
      </c>
      <c r="CY24" s="2">
        <v>855.98095703125</v>
      </c>
      <c r="CZ24" s="2">
        <v>93.694984436035199</v>
      </c>
      <c r="DA24" s="2">
        <v>1869.81530761719</v>
      </c>
      <c r="DB24" s="2">
        <v>2350.91845703125</v>
      </c>
      <c r="DC24" s="2">
        <v>117.175338745117</v>
      </c>
      <c r="DD24" s="2">
        <v>1.38845551013947</v>
      </c>
      <c r="DE24" s="2">
        <v>5866.82568359375</v>
      </c>
      <c r="DF24" s="2">
        <v>1129.56713867188</v>
      </c>
      <c r="DG24">
        <v>0</v>
      </c>
      <c r="DH24">
        <v>0</v>
      </c>
      <c r="DI24">
        <v>15089.22265625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 s="3">
        <f>'[1]GovtExp (VDGM+VIGM)'!C23</f>
        <v>7.0195264925132497E-6</v>
      </c>
      <c r="DT24" s="3">
        <f>'[1]GovtExp (VDGM+VIGM)'!D23</f>
        <v>6.31600676570088E-4</v>
      </c>
      <c r="DU24" s="3">
        <f>'[1]GovtExp (VDGM+VIGM)'!E23</f>
        <v>5.4549074172973597</v>
      </c>
      <c r="DV24" s="3">
        <f>'[1]GovtExp (VDGM+VIGM)'!F23</f>
        <v>1.37866691147792E-5</v>
      </c>
      <c r="DW24" s="3">
        <f>'[1]GovtExp (VDGM+VIGM)'!G23</f>
        <v>0.14026191830635101</v>
      </c>
      <c r="DX24" s="3">
        <f>'[1]GovtExp (VDGM+VIGM)'!H23</f>
        <v>6.3161584548652198E-3</v>
      </c>
      <c r="DY24" s="3">
        <f>'[1]GovtExp (VDGM+VIGM)'!I23</f>
        <v>0.300907462835312</v>
      </c>
      <c r="DZ24" s="3">
        <f>'[1]GovtExp (VDGM+VIGM)'!J23</f>
        <v>0.19127397239208199</v>
      </c>
      <c r="EA24" s="3">
        <f>'[1]GovtExp (VDGM+VIGM)'!K23</f>
        <v>3.7137068808078801E-2</v>
      </c>
      <c r="EB24" s="3">
        <f>'[1]GovtExp (VDGM+VIGM)'!L23</f>
        <v>7.3173090640921105E-5</v>
      </c>
      <c r="EC24" s="3">
        <f>'[1]GovtExp (VDGM+VIGM)'!M23</f>
        <v>1.40835237503052</v>
      </c>
      <c r="ED24" s="3">
        <f>'[1]GovtExp (VDGM+VIGM)'!N23</f>
        <v>0.237166672945023</v>
      </c>
      <c r="EE24" s="3">
        <f>[1]Export!C23</f>
        <v>6.8085074424743697</v>
      </c>
      <c r="EF24" s="3">
        <f>[1]Export!D23</f>
        <v>17.385818481445298</v>
      </c>
      <c r="EG24" s="3">
        <f>[1]Export!E23</f>
        <v>1.1000000085914501E-5</v>
      </c>
      <c r="EH24" s="3">
        <f>[1]Export!F23</f>
        <v>7.7583968639373793E-2</v>
      </c>
      <c r="EI24" s="3">
        <f>[1]Export!G23</f>
        <v>2555.97192382813</v>
      </c>
      <c r="EJ24" s="3">
        <f>[1]Export!H23</f>
        <v>527.32257080078102</v>
      </c>
      <c r="EK24" s="3">
        <f>[1]Export!I23</f>
        <v>6716.267578125</v>
      </c>
      <c r="EL24" s="3">
        <f>[1]Export!J23</f>
        <v>5293.45361328125</v>
      </c>
      <c r="EM24" s="3">
        <f>[1]Export!K23</f>
        <v>1733.93493652344</v>
      </c>
      <c r="EN24" s="3">
        <f>[1]Export!L23</f>
        <v>5.5076746940612802</v>
      </c>
      <c r="EO24" s="3">
        <f>[1]Export!M23</f>
        <v>43464.55078125</v>
      </c>
      <c r="EP24" s="3">
        <f>[1]Export!N23</f>
        <v>13167.515625</v>
      </c>
      <c r="EQ24">
        <f t="shared" si="0"/>
        <v>141634.0182565015</v>
      </c>
    </row>
    <row r="25" spans="1:147" x14ac:dyDescent="0.35">
      <c r="A25" s="1" t="s">
        <v>7</v>
      </c>
      <c r="B25" t="s"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 s="2">
        <v>0.323989778757095</v>
      </c>
      <c r="CV25" s="2">
        <v>5.0750021934509304</v>
      </c>
      <c r="CW25" s="2">
        <v>22725.453125</v>
      </c>
      <c r="CX25" s="2">
        <v>0.55252802371978804</v>
      </c>
      <c r="CY25" s="2">
        <v>41.602836608886697</v>
      </c>
      <c r="CZ25" s="2">
        <v>16.7126789093018</v>
      </c>
      <c r="DA25" s="2">
        <v>23.7384643554688</v>
      </c>
      <c r="DB25" s="2">
        <v>65.790069580078097</v>
      </c>
      <c r="DC25" s="2">
        <v>4.47701168060303</v>
      </c>
      <c r="DD25" s="2">
        <v>1.56004297733307</v>
      </c>
      <c r="DE25" s="2">
        <v>344.77578735351602</v>
      </c>
      <c r="DF25" s="2">
        <v>1921.08984375</v>
      </c>
      <c r="DG25">
        <v>1.06436712667346E-2</v>
      </c>
      <c r="DH25">
        <v>1.6748847439885101E-2</v>
      </c>
      <c r="DI25">
        <v>76.625280857086224</v>
      </c>
      <c r="DJ25">
        <v>3.0936440452933301E-2</v>
      </c>
      <c r="DK25">
        <v>2.95556569099426</v>
      </c>
      <c r="DL25">
        <v>0.33634597063064597</v>
      </c>
      <c r="DM25">
        <v>0.73994499444961503</v>
      </c>
      <c r="DN25">
        <v>3.1311402320861799</v>
      </c>
      <c r="DO25">
        <v>3.9226479530334499</v>
      </c>
      <c r="DP25">
        <v>8.5724472999572796E-2</v>
      </c>
      <c r="DQ25">
        <v>7.2911176681518599</v>
      </c>
      <c r="DR25">
        <v>17.211662292480501</v>
      </c>
      <c r="DS25" s="3">
        <f>'[1]GovtExp (VDGM+VIGM)'!C24</f>
        <v>1.38995346787851E-5</v>
      </c>
      <c r="DT25" s="3">
        <f>'[1]GovtExp (VDGM+VIGM)'!D24</f>
        <v>1.75155364559032E-4</v>
      </c>
      <c r="DU25" s="3">
        <f>'[1]GovtExp (VDGM+VIGM)'!E24</f>
        <v>11.794868469238301</v>
      </c>
      <c r="DV25" s="3">
        <f>'[1]GovtExp (VDGM+VIGM)'!F24</f>
        <v>8.8488432083977403E-6</v>
      </c>
      <c r="DW25" s="3">
        <f>'[1]GovtExp (VDGM+VIGM)'!G24</f>
        <v>1.6672214260324801E-3</v>
      </c>
      <c r="DX25" s="3">
        <f>'[1]GovtExp (VDGM+VIGM)'!H24</f>
        <v>5.0470355199649897E-4</v>
      </c>
      <c r="DY25" s="3">
        <f>'[1]GovtExp (VDGM+VIGM)'!I24</f>
        <v>6.5861566690728101E-4</v>
      </c>
      <c r="DZ25" s="3">
        <f>'[1]GovtExp (VDGM+VIGM)'!J24</f>
        <v>2.23180744796991E-3</v>
      </c>
      <c r="EA25" s="3">
        <f>'[1]GovtExp (VDGM+VIGM)'!K24</f>
        <v>1.7347009270452001E-4</v>
      </c>
      <c r="EB25" s="3">
        <f>'[1]GovtExp (VDGM+VIGM)'!L24</f>
        <v>5.4952455684542703E-5</v>
      </c>
      <c r="EC25" s="3">
        <f>'[1]GovtExp (VDGM+VIGM)'!M24</f>
        <v>1.07189565896988E-2</v>
      </c>
      <c r="ED25" s="3">
        <f>'[1]GovtExp (VDGM+VIGM)'!N24</f>
        <v>6.4244143664836897E-2</v>
      </c>
      <c r="EE25" s="3">
        <f>[1]Export!C24</f>
        <v>0.57714402675628695</v>
      </c>
      <c r="EF25" s="3">
        <f>[1]Export!D24</f>
        <v>9.1626052856445295</v>
      </c>
      <c r="EG25" s="3">
        <f>[1]Export!E24</f>
        <v>3.0000001061125701E-6</v>
      </c>
      <c r="EH25" s="3">
        <f>[1]Export!F24</f>
        <v>1.2832005023956301</v>
      </c>
      <c r="EI25" s="3">
        <f>[1]Export!G24</f>
        <v>70.699745178222699</v>
      </c>
      <c r="EJ25" s="3">
        <f>[1]Export!H24</f>
        <v>33.007366180419901</v>
      </c>
      <c r="EK25" s="3">
        <f>[1]Export!I24</f>
        <v>54.806556701660199</v>
      </c>
      <c r="EL25" s="3">
        <f>[1]Export!J24</f>
        <v>137.90716552734401</v>
      </c>
      <c r="EM25" s="3">
        <f>[1]Export!K24</f>
        <v>8.3527936935424805</v>
      </c>
      <c r="EN25" s="3">
        <f>[1]Export!L24</f>
        <v>3.1585252285003702</v>
      </c>
      <c r="EO25" s="3">
        <f>[1]Export!M24</f>
        <v>680.25115966796898</v>
      </c>
      <c r="EP25" s="3">
        <f>[1]Export!N24</f>
        <v>3681.53491210938</v>
      </c>
      <c r="EQ25">
        <f t="shared" si="0"/>
        <v>29957.125636647896</v>
      </c>
    </row>
    <row r="26" spans="1:147" x14ac:dyDescent="0.35">
      <c r="A26" s="1" t="s">
        <v>7</v>
      </c>
      <c r="B26" t="s"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 s="2">
        <v>0.25303530693054199</v>
      </c>
      <c r="CV26" s="2">
        <v>4.4582400321960396</v>
      </c>
      <c r="CW26" s="2">
        <v>239982.09375</v>
      </c>
      <c r="CX26" s="2">
        <v>0.70224636793136597</v>
      </c>
      <c r="CY26" s="2">
        <v>32.615383148193402</v>
      </c>
      <c r="CZ26" s="2">
        <v>11.9477138519287</v>
      </c>
      <c r="DA26" s="2">
        <v>123.805549621582</v>
      </c>
      <c r="DB26" s="2">
        <v>46.294506072997997</v>
      </c>
      <c r="DC26" s="2">
        <v>8.8178672790527308</v>
      </c>
      <c r="DD26" s="2">
        <v>2.3139286041259801</v>
      </c>
      <c r="DE26" s="2">
        <v>846.3623046875</v>
      </c>
      <c r="DF26" s="2">
        <v>2961.47143554688</v>
      </c>
      <c r="DG26">
        <v>2.0161388441920301E-2</v>
      </c>
      <c r="DH26">
        <v>0.17494782805442799</v>
      </c>
      <c r="DI26">
        <v>233556.06777191162</v>
      </c>
      <c r="DJ26">
        <v>0.30178540945053101</v>
      </c>
      <c r="DK26">
        <v>32.603549957275398</v>
      </c>
      <c r="DL26">
        <v>0.776106357574463</v>
      </c>
      <c r="DM26">
        <v>128.91497802734401</v>
      </c>
      <c r="DN26">
        <v>407.56350708007801</v>
      </c>
      <c r="DO26">
        <v>21.999330520629901</v>
      </c>
      <c r="DP26">
        <v>5.0843589007854503E-2</v>
      </c>
      <c r="DQ26">
        <v>2520.93286132813</v>
      </c>
      <c r="DR26">
        <v>480.421630859375</v>
      </c>
      <c r="DS26" s="3">
        <f>'[1]GovtExp (VDGM+VIGM)'!C25</f>
        <v>5.15330135822296E-2</v>
      </c>
      <c r="DT26" s="3">
        <f>'[1]GovtExp (VDGM+VIGM)'!D25</f>
        <v>0.32148954272270203</v>
      </c>
      <c r="DU26" s="3">
        <f>'[1]GovtExp (VDGM+VIGM)'!E25</f>
        <v>83787.3984375</v>
      </c>
      <c r="DV26" s="3">
        <f>'[1]GovtExp (VDGM+VIGM)'!F25</f>
        <v>8.4390647709369701E-2</v>
      </c>
      <c r="DW26" s="3">
        <f>'[1]GovtExp (VDGM+VIGM)'!G25</f>
        <v>3.1869690418243399</v>
      </c>
      <c r="DX26" s="3">
        <f>'[1]GovtExp (VDGM+VIGM)'!H25</f>
        <v>1.74839043617249</v>
      </c>
      <c r="DY26" s="3">
        <f>'[1]GovtExp (VDGM+VIGM)'!I25</f>
        <v>6.7573351860046396</v>
      </c>
      <c r="DZ26" s="3">
        <f>'[1]GovtExp (VDGM+VIGM)'!J25</f>
        <v>3.7140638828277601</v>
      </c>
      <c r="EA26" s="3">
        <f>'[1]GovtExp (VDGM+VIGM)'!K25</f>
        <v>1.2909562587737999</v>
      </c>
      <c r="EB26" s="3">
        <f>'[1]GovtExp (VDGM+VIGM)'!L25</f>
        <v>0.31243705749511702</v>
      </c>
      <c r="EC26" s="3">
        <f>'[1]GovtExp (VDGM+VIGM)'!M25</f>
        <v>42.294101715087898</v>
      </c>
      <c r="ED26" s="3">
        <f>'[1]GovtExp (VDGM+VIGM)'!N25</f>
        <v>481.30917358398398</v>
      </c>
      <c r="EE26" s="3">
        <f>[1]Export!C25</f>
        <v>1.4107705354690601</v>
      </c>
      <c r="EF26" s="3">
        <f>[1]Export!D25</f>
        <v>10.936037063598601</v>
      </c>
      <c r="EG26" s="3">
        <f>[1]Export!E25</f>
        <v>1.59999999596039E-5</v>
      </c>
      <c r="EH26" s="3">
        <f>[1]Export!F25</f>
        <v>2.1280484199523899</v>
      </c>
      <c r="EI26" s="3">
        <f>[1]Export!G25</f>
        <v>126.11483001709</v>
      </c>
      <c r="EJ26" s="3">
        <f>[1]Export!H25</f>
        <v>65.668251037597699</v>
      </c>
      <c r="EK26" s="3">
        <f>[1]Export!I25</f>
        <v>617.37060546875</v>
      </c>
      <c r="EL26" s="3">
        <f>[1]Export!J25</f>
        <v>148.52186584472699</v>
      </c>
      <c r="EM26" s="3">
        <f>[1]Export!K25</f>
        <v>35.652011871337898</v>
      </c>
      <c r="EN26" s="3">
        <f>[1]Export!L25</f>
        <v>8.3815088272094709</v>
      </c>
      <c r="EO26" s="3">
        <f>[1]Export!M25</f>
        <v>2864.71069335938</v>
      </c>
      <c r="EP26" s="3">
        <f>[1]Export!N25</f>
        <v>14903.1904296875</v>
      </c>
      <c r="EQ26">
        <f t="shared" si="0"/>
        <v>584284.51778077509</v>
      </c>
    </row>
    <row r="27" spans="1:147" x14ac:dyDescent="0.35">
      <c r="A27" s="1" t="s">
        <v>7</v>
      </c>
      <c r="B27" t="s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 s="2">
        <v>0</v>
      </c>
      <c r="CV27" s="2">
        <v>0</v>
      </c>
      <c r="CW27" s="2">
        <v>6272.13134765625</v>
      </c>
      <c r="CX27" s="2">
        <v>0</v>
      </c>
      <c r="CY27" s="2">
        <v>0</v>
      </c>
      <c r="CZ27" s="2">
        <v>0</v>
      </c>
      <c r="DA27" s="2">
        <v>1.0196019502473099E-5</v>
      </c>
      <c r="DB27" s="2">
        <v>0</v>
      </c>
      <c r="DC27" s="2">
        <v>7.0295459590852304E-4</v>
      </c>
      <c r="DD27" s="2">
        <v>0</v>
      </c>
      <c r="DE27" s="2">
        <v>6.8499236367642897E-3</v>
      </c>
      <c r="DF27" s="2">
        <v>0.14452131092548401</v>
      </c>
      <c r="DG27">
        <v>9.6164330898318399E-5</v>
      </c>
      <c r="DH27">
        <v>4.7698016278445703E-3</v>
      </c>
      <c r="DI27">
        <v>2.07143016159534E-2</v>
      </c>
      <c r="DJ27">
        <v>1.44885573536158E-3</v>
      </c>
      <c r="DK27">
        <v>1.9045062363147701E-2</v>
      </c>
      <c r="DL27">
        <v>2.30268370360136E-2</v>
      </c>
      <c r="DM27">
        <v>4.5619912445545197E-2</v>
      </c>
      <c r="DN27">
        <v>7.0859819650649997E-2</v>
      </c>
      <c r="DO27">
        <v>2.95822438783944E-3</v>
      </c>
      <c r="DP27">
        <v>1.01934492704459E-4</v>
      </c>
      <c r="DQ27">
        <v>0.52282696962356601</v>
      </c>
      <c r="DR27">
        <v>2.4667592048645002</v>
      </c>
      <c r="DS27" s="3">
        <f>'[1]GovtExp (VDGM+VIGM)'!C26</f>
        <v>0</v>
      </c>
      <c r="DT27" s="3">
        <f>'[1]GovtExp (VDGM+VIGM)'!D26</f>
        <v>0</v>
      </c>
      <c r="DU27" s="3">
        <f>'[1]GovtExp (VDGM+VIGM)'!E26</f>
        <v>0</v>
      </c>
      <c r="DV27" s="3">
        <f>'[1]GovtExp (VDGM+VIGM)'!F26</f>
        <v>0</v>
      </c>
      <c r="DW27" s="3">
        <f>'[1]GovtExp (VDGM+VIGM)'!G26</f>
        <v>0</v>
      </c>
      <c r="DX27" s="3">
        <f>'[1]GovtExp (VDGM+VIGM)'!H26</f>
        <v>0</v>
      </c>
      <c r="DY27" s="3">
        <f>'[1]GovtExp (VDGM+VIGM)'!I26</f>
        <v>0</v>
      </c>
      <c r="DZ27" s="3">
        <f>'[1]GovtExp (VDGM+VIGM)'!J26</f>
        <v>0</v>
      </c>
      <c r="EA27" s="3">
        <f>'[1]GovtExp (VDGM+VIGM)'!K26</f>
        <v>0</v>
      </c>
      <c r="EB27" s="3">
        <f>'[1]GovtExp (VDGM+VIGM)'!L26</f>
        <v>0</v>
      </c>
      <c r="EC27" s="3">
        <f>'[1]GovtExp (VDGM+VIGM)'!M26</f>
        <v>0</v>
      </c>
      <c r="ED27" s="3">
        <f>'[1]GovtExp (VDGM+VIGM)'!N26</f>
        <v>0</v>
      </c>
      <c r="EE27" s="3">
        <f>[1]Export!C26</f>
        <v>5.2192939392625703E-7</v>
      </c>
      <c r="EF27" s="3">
        <f>[1]Export!D26</f>
        <v>5.8898144743579897E-6</v>
      </c>
      <c r="EG27" s="3">
        <f>[1]Export!E26</f>
        <v>9.9999999747524292E-7</v>
      </c>
      <c r="EH27" s="3">
        <f>[1]Export!F26</f>
        <v>2.3851234800531499E-6</v>
      </c>
      <c r="EI27" s="3">
        <f>[1]Export!G26</f>
        <v>2.7138195582665498E-4</v>
      </c>
      <c r="EJ27" s="3">
        <f>[1]Export!H26</f>
        <v>4.8486959713045501E-5</v>
      </c>
      <c r="EK27" s="3">
        <f>[1]Export!I26</f>
        <v>9.9749275250360397E-5</v>
      </c>
      <c r="EL27" s="3">
        <f>[1]Export!J26</f>
        <v>1.00515261292458E-2</v>
      </c>
      <c r="EM27" s="3">
        <f>[1]Export!K26</f>
        <v>6.8771163932979098E-3</v>
      </c>
      <c r="EN27" s="3">
        <f>[1]Export!L26</f>
        <v>9.7073534561786801E-5</v>
      </c>
      <c r="EO27" s="3">
        <f>[1]Export!M26</f>
        <v>6.7171223461628002E-2</v>
      </c>
      <c r="EP27" s="3">
        <f>[1]Export!N26</f>
        <v>1.4145869016647299</v>
      </c>
      <c r="EQ27">
        <f t="shared" si="0"/>
        <v>6277.9608723858428</v>
      </c>
    </row>
    <row r="28" spans="1:147" x14ac:dyDescent="0.35">
      <c r="A28" s="1" t="s">
        <v>8</v>
      </c>
      <c r="B28" t="s">
        <v>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 s="2">
        <v>0</v>
      </c>
      <c r="CV28" s="2">
        <v>4.4299676665104899E-4</v>
      </c>
      <c r="CW28" s="2">
        <v>2.0147217437624901E-3</v>
      </c>
      <c r="CX28" s="2">
        <v>1139.10461425781</v>
      </c>
      <c r="CY28" s="2">
        <v>2.3973982024472199E-4</v>
      </c>
      <c r="CZ28" s="2">
        <v>5.97585749346763E-4</v>
      </c>
      <c r="DA28" s="2">
        <v>8.9216614142060297E-3</v>
      </c>
      <c r="DB28" s="2">
        <v>0.38426831364631697</v>
      </c>
      <c r="DC28" s="2">
        <v>1.45682597160339</v>
      </c>
      <c r="DD28" s="2">
        <v>1.43164361361414E-3</v>
      </c>
      <c r="DE28" s="2">
        <v>0.124748274683952</v>
      </c>
      <c r="DF28" s="2">
        <v>7.7151179313659696E-2</v>
      </c>
      <c r="DG28">
        <v>6.9037830689921997E-4</v>
      </c>
      <c r="DH28">
        <v>4.1280766017734996E-3</v>
      </c>
      <c r="DI28">
        <v>0.20519915223121599</v>
      </c>
      <c r="DJ28">
        <v>933.73813987406879</v>
      </c>
      <c r="DK28">
        <v>0.21518313884735099</v>
      </c>
      <c r="DL28">
        <v>7.7202446758747101E-2</v>
      </c>
      <c r="DM28">
        <v>0.620133936405182</v>
      </c>
      <c r="DN28">
        <v>9.76216495037079E-2</v>
      </c>
      <c r="DO28">
        <v>1.6373854130506502E-2</v>
      </c>
      <c r="DP28">
        <v>6.4250064315274401E-4</v>
      </c>
      <c r="DQ28">
        <v>11.790616035461399</v>
      </c>
      <c r="DR28">
        <v>26.241413116455099</v>
      </c>
      <c r="DS28" s="3">
        <f>'[1]GovtExp (VDGM+VIGM)'!C27</f>
        <v>0</v>
      </c>
      <c r="DT28" s="3">
        <f>'[1]GovtExp (VDGM+VIGM)'!D27</f>
        <v>3.8756945286877502E-4</v>
      </c>
      <c r="DU28" s="3">
        <f>'[1]GovtExp (VDGM+VIGM)'!E27</f>
        <v>1.40272255521268E-3</v>
      </c>
      <c r="DV28" s="3">
        <f>'[1]GovtExp (VDGM+VIGM)'!F27</f>
        <v>0.20221553742885601</v>
      </c>
      <c r="DW28" s="3">
        <f>'[1]GovtExp (VDGM+VIGM)'!G27</f>
        <v>3.0295335454866301E-4</v>
      </c>
      <c r="DX28" s="3">
        <f>'[1]GovtExp (VDGM+VIGM)'!H27</f>
        <v>2.3655056793359101E-5</v>
      </c>
      <c r="DY28" s="3">
        <f>'[1]GovtExp (VDGM+VIGM)'!I27</f>
        <v>1.39238218253013E-5</v>
      </c>
      <c r="DZ28" s="3">
        <f>'[1]GovtExp (VDGM+VIGM)'!J27</f>
        <v>7.4782043695449801E-2</v>
      </c>
      <c r="EA28" s="3">
        <f>'[1]GovtExp (VDGM+VIGM)'!K27</f>
        <v>0.43627986311912498</v>
      </c>
      <c r="EB28" s="3">
        <f>'[1]GovtExp (VDGM+VIGM)'!L27</f>
        <v>4.9268489237874703E-4</v>
      </c>
      <c r="EC28" s="3">
        <f>'[1]GovtExp (VDGM+VIGM)'!M27</f>
        <v>1.69680826365948E-2</v>
      </c>
      <c r="ED28" s="3">
        <f>'[1]GovtExp (VDGM+VIGM)'!N27</f>
        <v>3.7851221859455102E-2</v>
      </c>
      <c r="EE28" s="3">
        <f>[1]Export!C27</f>
        <v>7.2715447458904203E-6</v>
      </c>
      <c r="EF28" s="3">
        <f>[1]Export!D27</f>
        <v>8.4969997406005894E-3</v>
      </c>
      <c r="EG28" s="3">
        <f>[1]Export!E27</f>
        <v>1.32333068177104E-2</v>
      </c>
      <c r="EH28" s="3">
        <f>[1]Export!F27</f>
        <v>1.40000001920271E-5</v>
      </c>
      <c r="EI28" s="3">
        <f>[1]Export!G27</f>
        <v>8.6957644671201706E-3</v>
      </c>
      <c r="EJ28" s="3">
        <f>[1]Export!H27</f>
        <v>4.1499650105833999E-3</v>
      </c>
      <c r="EK28" s="3">
        <f>[1]Export!I27</f>
        <v>3.1476605683565098E-2</v>
      </c>
      <c r="EL28" s="3">
        <f>[1]Export!J27</f>
        <v>98.439216613769503</v>
      </c>
      <c r="EM28" s="3">
        <f>[1]Export!K27</f>
        <v>10.4398803710938</v>
      </c>
      <c r="EN28" s="3">
        <f>[1]Export!L27</f>
        <v>0.14480465650558499</v>
      </c>
      <c r="EO28" s="3">
        <f>[1]Export!M27</f>
        <v>2.3508062362670898</v>
      </c>
      <c r="EP28" s="3">
        <f>[1]Export!N27</f>
        <v>1.6890971660614</v>
      </c>
      <c r="EQ28">
        <f t="shared" si="0"/>
        <v>2229.069199720414</v>
      </c>
    </row>
    <row r="29" spans="1:147" x14ac:dyDescent="0.35">
      <c r="A29" s="1" t="s">
        <v>8</v>
      </c>
      <c r="B29" t="s">
        <v>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 s="2">
        <v>0</v>
      </c>
      <c r="CV29" s="2">
        <v>0</v>
      </c>
      <c r="CW29" s="2">
        <v>5.7346129324287198E-4</v>
      </c>
      <c r="CX29" s="2">
        <v>4.9891858361661402E-4</v>
      </c>
      <c r="CY29" s="2">
        <v>2.4319768417626602E-3</v>
      </c>
      <c r="CZ29" s="2">
        <v>2.74505673587555E-5</v>
      </c>
      <c r="DA29" s="2">
        <v>0</v>
      </c>
      <c r="DB29" s="2">
        <v>0</v>
      </c>
      <c r="DC29" s="2">
        <v>0</v>
      </c>
      <c r="DD29" s="2">
        <v>5.7381618535146096E-4</v>
      </c>
      <c r="DE29" s="2">
        <v>3.5230009816587002E-3</v>
      </c>
      <c r="DF29" s="2">
        <v>1.82391833513975E-2</v>
      </c>
      <c r="DG29">
        <v>0</v>
      </c>
      <c r="DH29">
        <v>0</v>
      </c>
      <c r="DI29">
        <v>0</v>
      </c>
      <c r="DJ29">
        <v>0.34660169482231101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 s="3">
        <f>'[1]GovtExp (VDGM+VIGM)'!C28</f>
        <v>0</v>
      </c>
      <c r="DT29" s="3">
        <f>'[1]GovtExp (VDGM+VIGM)'!D28</f>
        <v>0</v>
      </c>
      <c r="DU29" s="3">
        <f>'[1]GovtExp (VDGM+VIGM)'!E28</f>
        <v>4.51971631264314E-4</v>
      </c>
      <c r="DV29" s="3">
        <f>'[1]GovtExp (VDGM+VIGM)'!F28</f>
        <v>4.9879413098096799E-2</v>
      </c>
      <c r="DW29" s="3">
        <f>'[1]GovtExp (VDGM+VIGM)'!G28</f>
        <v>1.91675464157015E-3</v>
      </c>
      <c r="DX29" s="3">
        <f>'[1]GovtExp (VDGM+VIGM)'!H28</f>
        <v>2.1635074517689601E-5</v>
      </c>
      <c r="DY29" s="3">
        <f>'[1]GovtExp (VDGM+VIGM)'!I28</f>
        <v>0</v>
      </c>
      <c r="DZ29" s="3">
        <f>'[1]GovtExp (VDGM+VIGM)'!J28</f>
        <v>0</v>
      </c>
      <c r="EA29" s="3">
        <f>'[1]GovtExp (VDGM+VIGM)'!K28</f>
        <v>0</v>
      </c>
      <c r="EB29" s="3">
        <f>'[1]GovtExp (VDGM+VIGM)'!L28</f>
        <v>4.5225134817883399E-4</v>
      </c>
      <c r="EC29" s="3">
        <f>'[1]GovtExp (VDGM+VIGM)'!M28</f>
        <v>2.77664186432958E-3</v>
      </c>
      <c r="ED29" s="3">
        <f>'[1]GovtExp (VDGM+VIGM)'!N28</f>
        <v>1.4375153928995099E-2</v>
      </c>
      <c r="EE29" s="3">
        <f>[1]Export!C28</f>
        <v>3.5127505660057103E-2</v>
      </c>
      <c r="EF29" s="3">
        <f>[1]Export!D28</f>
        <v>1.8006624031841101E-6</v>
      </c>
      <c r="EG29" s="3">
        <f>[1]Export!E28</f>
        <v>6.7473515868187006E-2</v>
      </c>
      <c r="EH29" s="3">
        <f>[1]Export!F28</f>
        <v>3.99999998990097E-6</v>
      </c>
      <c r="EI29" s="3">
        <f>[1]Export!G28</f>
        <v>9.57186594605446E-2</v>
      </c>
      <c r="EJ29" s="3">
        <f>[1]Export!H28</f>
        <v>7.2716480644885505E-5</v>
      </c>
      <c r="EK29" s="3">
        <f>[1]Export!I28</f>
        <v>4.0586369820516699E-9</v>
      </c>
      <c r="EL29" s="3">
        <f>[1]Export!J28</f>
        <v>5.6096224784851101</v>
      </c>
      <c r="EM29" s="3">
        <f>[1]Export!K28</f>
        <v>13.573962211608899</v>
      </c>
      <c r="EN29" s="3">
        <f>[1]Export!L28</f>
        <v>0.38367652893066401</v>
      </c>
      <c r="EO29" s="3">
        <f>[1]Export!M28</f>
        <v>1.2724691629409799</v>
      </c>
      <c r="EP29" s="3">
        <f>[1]Export!N28</f>
        <v>54.372947692871101</v>
      </c>
      <c r="EQ29">
        <f t="shared" si="0"/>
        <v>76.853419601240873</v>
      </c>
    </row>
    <row r="30" spans="1:147" x14ac:dyDescent="0.35">
      <c r="A30" s="1" t="s">
        <v>8</v>
      </c>
      <c r="B30" t="s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 s="2">
        <v>0</v>
      </c>
      <c r="CV30" s="2">
        <v>3.22533102007583E-4</v>
      </c>
      <c r="CW30" s="2">
        <v>8.3862096071243303E-3</v>
      </c>
      <c r="CX30" s="2">
        <v>4150.22412109375</v>
      </c>
      <c r="CY30" s="2">
        <v>3.0603290069848299E-3</v>
      </c>
      <c r="CZ30" s="2">
        <v>0</v>
      </c>
      <c r="DA30" s="2">
        <v>1.0733512639999401</v>
      </c>
      <c r="DB30" s="2">
        <v>577.64196777343795</v>
      </c>
      <c r="DC30" s="2">
        <v>16.1453552246094</v>
      </c>
      <c r="DD30" s="2">
        <v>0</v>
      </c>
      <c r="DE30" s="2">
        <v>19.357892990112301</v>
      </c>
      <c r="DF30" s="2">
        <v>42.765495300292997</v>
      </c>
      <c r="DG30">
        <v>5.1739658229053003E-3</v>
      </c>
      <c r="DH30">
        <v>0.76025527715682995</v>
      </c>
      <c r="DI30">
        <v>1.27136135101318</v>
      </c>
      <c r="DJ30">
        <v>573.78444737195946</v>
      </c>
      <c r="DK30">
        <v>34.4953422546387</v>
      </c>
      <c r="DL30">
        <v>1.2756553888320901</v>
      </c>
      <c r="DM30">
        <v>0.90226584672927901</v>
      </c>
      <c r="DN30">
        <v>16.802345275878899</v>
      </c>
      <c r="DO30">
        <v>30.28955078125</v>
      </c>
      <c r="DP30">
        <v>0.99429625272750899</v>
      </c>
      <c r="DQ30">
        <v>205.44270324707</v>
      </c>
      <c r="DR30">
        <v>2229.86401367188</v>
      </c>
      <c r="DS30" s="3">
        <f>'[1]GovtExp (VDGM+VIGM)'!C29</f>
        <v>0</v>
      </c>
      <c r="DT30" s="3">
        <f>'[1]GovtExp (VDGM+VIGM)'!D29</f>
        <v>5.0574200827213598E-8</v>
      </c>
      <c r="DU30" s="3">
        <f>'[1]GovtExp (VDGM+VIGM)'!E29</f>
        <v>1.31498393329821E-6</v>
      </c>
      <c r="DV30" s="3">
        <f>'[1]GovtExp (VDGM+VIGM)'!F29</f>
        <v>0.166344299912453</v>
      </c>
      <c r="DW30" s="3">
        <f>'[1]GovtExp (VDGM+VIGM)'!G29</f>
        <v>4.9492382458993202E-7</v>
      </c>
      <c r="DX30" s="3">
        <f>'[1]GovtExp (VDGM+VIGM)'!H29</f>
        <v>0</v>
      </c>
      <c r="DY30" s="3">
        <f>'[1]GovtExp (VDGM+VIGM)'!I29</f>
        <v>1.6852289263624701E-4</v>
      </c>
      <c r="DZ30" s="3">
        <f>'[1]GovtExp (VDGM+VIGM)'!J29</f>
        <v>7.11873024702072E-2</v>
      </c>
      <c r="EA30" s="3">
        <f>'[1]GovtExp (VDGM+VIGM)'!K29</f>
        <v>2.53032403998077E-3</v>
      </c>
      <c r="EB30" s="3">
        <f>'[1]GovtExp (VDGM+VIGM)'!L29</f>
        <v>0</v>
      </c>
      <c r="EC30" s="3">
        <f>'[1]GovtExp (VDGM+VIGM)'!M29</f>
        <v>3.0109893996268502E-3</v>
      </c>
      <c r="ED30" s="3">
        <f>'[1]GovtExp (VDGM+VIGM)'!N29</f>
        <v>3.5248610656708501E-3</v>
      </c>
      <c r="EE30" s="3">
        <f>[1]Export!C29</f>
        <v>9.0614485088735802E-6</v>
      </c>
      <c r="EF30" s="3">
        <f>[1]Export!D29</f>
        <v>3.5509444773197202E-2</v>
      </c>
      <c r="EG30" s="3">
        <f>[1]Export!E29</f>
        <v>0.15733215212821999</v>
      </c>
      <c r="EH30" s="3">
        <f>[1]Export!F29</f>
        <v>7.99999997980194E-6</v>
      </c>
      <c r="EI30" s="3">
        <f>[1]Export!G29</f>
        <v>0.35793268680572499</v>
      </c>
      <c r="EJ30" s="3">
        <f>[1]Export!H29</f>
        <v>2.69806329160929E-2</v>
      </c>
      <c r="EK30" s="3">
        <f>[1]Export!I29</f>
        <v>3.1048960685729998</v>
      </c>
      <c r="EL30" s="3">
        <f>[1]Export!J29</f>
        <v>568.08740234375</v>
      </c>
      <c r="EM30" s="3">
        <f>[1]Export!K29</f>
        <v>23.330472946166999</v>
      </c>
      <c r="EN30" s="3">
        <f>[1]Export!L29</f>
        <v>0.46652185916900601</v>
      </c>
      <c r="EO30" s="3">
        <f>[1]Export!M29</f>
        <v>21.436731338501001</v>
      </c>
      <c r="EP30" s="3">
        <f>[1]Export!N29</f>
        <v>62.074798583984403</v>
      </c>
      <c r="EQ30">
        <f t="shared" si="0"/>
        <v>8583.4327266813561</v>
      </c>
    </row>
    <row r="31" spans="1:147" x14ac:dyDescent="0.35">
      <c r="A31" s="1" t="s">
        <v>8</v>
      </c>
      <c r="B3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 s="2">
        <v>5.7808862766251001E-4</v>
      </c>
      <c r="CV31" s="2">
        <v>2.50546094030142E-2</v>
      </c>
      <c r="CW31" s="2">
        <v>4.9934112466871704E-3</v>
      </c>
      <c r="CX31" s="2">
        <v>82.733367919921903</v>
      </c>
      <c r="CY31" s="2">
        <v>0.288044303655624</v>
      </c>
      <c r="CZ31" s="2">
        <v>1.04500344023108E-2</v>
      </c>
      <c r="DA31" s="2">
        <v>0.230439618229866</v>
      </c>
      <c r="DB31" s="2">
        <v>299.65936279296898</v>
      </c>
      <c r="DC31" s="2">
        <v>20.252296447753899</v>
      </c>
      <c r="DD31" s="2">
        <v>4.9721067771315601E-3</v>
      </c>
      <c r="DE31" s="2">
        <v>14.975436210632299</v>
      </c>
      <c r="DF31" s="2">
        <v>7.35679006576538</v>
      </c>
      <c r="DG31">
        <v>0</v>
      </c>
      <c r="DH31">
        <v>9.3412003479898003E-5</v>
      </c>
      <c r="DI31">
        <v>2.0333190914243499E-3</v>
      </c>
      <c r="DJ31">
        <v>0.11411729693645588</v>
      </c>
      <c r="DK31">
        <v>2.5342481676489102E-3</v>
      </c>
      <c r="DL31">
        <v>1.40224467031658E-3</v>
      </c>
      <c r="DM31">
        <v>1.22306286357343E-3</v>
      </c>
      <c r="DN31">
        <v>1.3666872400790501E-3</v>
      </c>
      <c r="DO31">
        <v>1.3670285698026399E-3</v>
      </c>
      <c r="DP31">
        <v>1.16579455789179E-3</v>
      </c>
      <c r="DQ31">
        <v>1.2997118756175E-2</v>
      </c>
      <c r="DR31">
        <v>1.71072638034821</v>
      </c>
      <c r="DS31" s="3">
        <f>'[1]GovtExp (VDGM+VIGM)'!C30</f>
        <v>3.21461411658674E-5</v>
      </c>
      <c r="DT31" s="3">
        <f>'[1]GovtExp (VDGM+VIGM)'!D30</f>
        <v>6.1729695880785595E-4</v>
      </c>
      <c r="DU31" s="3">
        <f>'[1]GovtExp (VDGM+VIGM)'!E30</f>
        <v>0.13103799521923101</v>
      </c>
      <c r="DV31" s="3">
        <f>'[1]GovtExp (VDGM+VIGM)'!F30</f>
        <v>0.68799537420272805</v>
      </c>
      <c r="DW31" s="3">
        <f>'[1]GovtExp (VDGM+VIGM)'!G30</f>
        <v>2.50541651621461E-3</v>
      </c>
      <c r="DX31" s="3">
        <f>'[1]GovtExp (VDGM+VIGM)'!H30</f>
        <v>7.4857678555417806E-5</v>
      </c>
      <c r="DY31" s="3">
        <f>'[1]GovtExp (VDGM+VIGM)'!I30</f>
        <v>4.5778467319905801E-3</v>
      </c>
      <c r="DZ31" s="3">
        <f>'[1]GovtExp (VDGM+VIGM)'!J30</f>
        <v>199.54693603515599</v>
      </c>
      <c r="EA31" s="3">
        <f>'[1]GovtExp (VDGM+VIGM)'!K30</f>
        <v>30.770179748535199</v>
      </c>
      <c r="EB31" s="3">
        <f>'[1]GovtExp (VDGM+VIGM)'!L30</f>
        <v>7.8603113070130305E-4</v>
      </c>
      <c r="EC31" s="3">
        <f>'[1]GovtExp (VDGM+VIGM)'!M30</f>
        <v>29.567073822021499</v>
      </c>
      <c r="ED31" s="3">
        <f>'[1]GovtExp (VDGM+VIGM)'!N30</f>
        <v>0.95352089405059803</v>
      </c>
      <c r="EE31" s="3">
        <f>[1]Export!C30</f>
        <v>1.92085898015648E-3</v>
      </c>
      <c r="EF31" s="3">
        <f>[1]Export!D30</f>
        <v>2.5662463158369099E-2</v>
      </c>
      <c r="EG31" s="3">
        <f>[1]Export!E30</f>
        <v>0.91941487789154097</v>
      </c>
      <c r="EH31" s="3">
        <f>[1]Export!F30</f>
        <v>7.99999997980194E-6</v>
      </c>
      <c r="EI31" s="3">
        <f>[1]Export!G30</f>
        <v>2.78856253623962</v>
      </c>
      <c r="EJ31" s="3">
        <f>[1]Export!H30</f>
        <v>3.5388249903917299E-2</v>
      </c>
      <c r="EK31" s="3">
        <f>[1]Export!I30</f>
        <v>56.914478302002003</v>
      </c>
      <c r="EL31" s="3">
        <f>[1]Export!J30</f>
        <v>1423.26123046875</v>
      </c>
      <c r="EM31" s="3">
        <f>[1]Export!K30</f>
        <v>215.13952636718801</v>
      </c>
      <c r="EN31" s="3">
        <f>[1]Export!L30</f>
        <v>1.20636057108641E-2</v>
      </c>
      <c r="EO31" s="3">
        <f>[1]Export!M30</f>
        <v>230.58299255371099</v>
      </c>
      <c r="EP31" s="3">
        <f>[1]Export!N30</f>
        <v>56.293567657470703</v>
      </c>
      <c r="EQ31">
        <f t="shared" si="0"/>
        <v>2676.0309656079385</v>
      </c>
    </row>
    <row r="32" spans="1:147" x14ac:dyDescent="0.35">
      <c r="A32" s="1" t="s">
        <v>8</v>
      </c>
      <c r="B32" t="s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s="2">
        <v>0</v>
      </c>
      <c r="CV32" s="2">
        <v>4.6582318842411E-2</v>
      </c>
      <c r="CW32" s="2">
        <v>0.68337398767471302</v>
      </c>
      <c r="CX32" s="2">
        <v>160.65376281738301</v>
      </c>
      <c r="CY32" s="2">
        <v>1.0174419879913299</v>
      </c>
      <c r="CZ32" s="2">
        <v>9.2896847054362297E-3</v>
      </c>
      <c r="DA32" s="2">
        <v>1.7204560041427599</v>
      </c>
      <c r="DB32" s="2">
        <v>217.235275268555</v>
      </c>
      <c r="DC32" s="2">
        <v>18.111858367919901</v>
      </c>
      <c r="DD32" s="2">
        <v>1.0174109600484401E-2</v>
      </c>
      <c r="DE32" s="2">
        <v>137.49060058593801</v>
      </c>
      <c r="DF32" s="2">
        <v>17.876167297363299</v>
      </c>
      <c r="DG32">
        <v>1.79616995155811E-2</v>
      </c>
      <c r="DH32">
        <v>0.135327324271202</v>
      </c>
      <c r="DI32">
        <v>8.1573411822319003E-2</v>
      </c>
      <c r="DJ32">
        <v>67.72796073555952</v>
      </c>
      <c r="DK32">
        <v>3.7115536630153698E-2</v>
      </c>
      <c r="DL32">
        <v>9.2982791364193004E-2</v>
      </c>
      <c r="DM32">
        <v>4.7401051968336098E-2</v>
      </c>
      <c r="DN32">
        <v>2.25320607423782E-2</v>
      </c>
      <c r="DO32">
        <v>2.6787443086504902E-2</v>
      </c>
      <c r="DP32">
        <v>0.22500666975975001</v>
      </c>
      <c r="DQ32">
        <v>0.27358710765838601</v>
      </c>
      <c r="DR32">
        <v>23.642868041992202</v>
      </c>
      <c r="DS32" s="3">
        <f>'[1]GovtExp (VDGM+VIGM)'!C31</f>
        <v>0</v>
      </c>
      <c r="DT32" s="3">
        <f>'[1]GovtExp (VDGM+VIGM)'!D31</f>
        <v>3.8249865610851002E-5</v>
      </c>
      <c r="DU32" s="3">
        <f>'[1]GovtExp (VDGM+VIGM)'!E31</f>
        <v>9.2565140221267895E-4</v>
      </c>
      <c r="DV32" s="3">
        <f>'[1]GovtExp (VDGM+VIGM)'!F31</f>
        <v>0.39549463987350503</v>
      </c>
      <c r="DW32" s="3">
        <f>'[1]GovtExp (VDGM+VIGM)'!G31</f>
        <v>1.66549650020897E-3</v>
      </c>
      <c r="DX32" s="3">
        <f>'[1]GovtExp (VDGM+VIGM)'!H31</f>
        <v>5.96842000959441E-5</v>
      </c>
      <c r="DY32" s="3">
        <f>'[1]GovtExp (VDGM+VIGM)'!I31</f>
        <v>3.2803609501570498E-3</v>
      </c>
      <c r="DZ32" s="3">
        <f>'[1]GovtExp (VDGM+VIGM)'!J31</f>
        <v>0.35183462500572199</v>
      </c>
      <c r="EA32" s="3">
        <f>'[1]GovtExp (VDGM+VIGM)'!K31</f>
        <v>3.82133200764656E-2</v>
      </c>
      <c r="EB32" s="3">
        <f>'[1]GovtExp (VDGM+VIGM)'!L31</f>
        <v>2.5244613425456898E-5</v>
      </c>
      <c r="EC32" s="3">
        <f>'[1]GovtExp (VDGM+VIGM)'!M31</f>
        <v>0.228898406028748</v>
      </c>
      <c r="ED32" s="3">
        <f>'[1]GovtExp (VDGM+VIGM)'!N31</f>
        <v>2.1215764805674601E-2</v>
      </c>
      <c r="EE32" s="3">
        <f>[1]Export!C31</f>
        <v>1.32961489725858E-4</v>
      </c>
      <c r="EF32" s="3">
        <f>[1]Export!D31</f>
        <v>7.9787470400333405E-2</v>
      </c>
      <c r="EG32" s="3">
        <f>[1]Export!E31</f>
        <v>3.6195325851440399</v>
      </c>
      <c r="EH32" s="3">
        <f>[1]Export!F31</f>
        <v>1.1000000085914501E-5</v>
      </c>
      <c r="EI32" s="3">
        <f>[1]Export!G31</f>
        <v>22.025325775146499</v>
      </c>
      <c r="EJ32" s="3">
        <f>[1]Export!H31</f>
        <v>0.146250009536743</v>
      </c>
      <c r="EK32" s="3">
        <f>[1]Export!I31</f>
        <v>7.8719625473022496</v>
      </c>
      <c r="EL32" s="3">
        <f>[1]Export!J31</f>
        <v>1381.7587890625</v>
      </c>
      <c r="EM32" s="3">
        <f>[1]Export!K31</f>
        <v>155.76393127441401</v>
      </c>
      <c r="EN32" s="3">
        <f>[1]Export!L31</f>
        <v>2.8589487075805699E-2</v>
      </c>
      <c r="EO32" s="3">
        <f>[1]Export!M31</f>
        <v>1914.3642578125</v>
      </c>
      <c r="EP32" s="3">
        <f>[1]Export!N31</f>
        <v>262.56164550781301</v>
      </c>
      <c r="EQ32">
        <f t="shared" si="0"/>
        <v>4397.4479532411315</v>
      </c>
    </row>
    <row r="33" spans="1:147" x14ac:dyDescent="0.35">
      <c r="A33" s="1" t="s">
        <v>8</v>
      </c>
      <c r="B33" t="s">
        <v>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 s="2">
        <v>3.4264884889125798E-3</v>
      </c>
      <c r="CV33" s="2">
        <v>6.7087352275848403E-2</v>
      </c>
      <c r="CW33" s="2">
        <v>0.26433318853378301</v>
      </c>
      <c r="CX33" s="2">
        <v>294.36117553710898</v>
      </c>
      <c r="CY33" s="2">
        <v>0.47198733687400801</v>
      </c>
      <c r="CZ33" s="2">
        <v>0.242923334240913</v>
      </c>
      <c r="DA33" s="2">
        <v>0.43320691585540799</v>
      </c>
      <c r="DB33" s="2">
        <v>0.86790484189987205</v>
      </c>
      <c r="DC33" s="2">
        <v>5.3136523813009297E-2</v>
      </c>
      <c r="DD33" s="2">
        <v>2.0683847367763498E-2</v>
      </c>
      <c r="DE33" s="2">
        <v>4.8325176239013699</v>
      </c>
      <c r="DF33" s="2">
        <v>25.531766891479499</v>
      </c>
      <c r="DG33">
        <v>2.3955946788191799E-2</v>
      </c>
      <c r="DH33">
        <v>0.29232278466224698</v>
      </c>
      <c r="DI33">
        <v>5.7616252899169904</v>
      </c>
      <c r="DJ33">
        <v>30.368855012580742</v>
      </c>
      <c r="DK33">
        <v>10.1381978988647</v>
      </c>
      <c r="DL33">
        <v>150.59109497070301</v>
      </c>
      <c r="DM33">
        <v>36.951164245605497</v>
      </c>
      <c r="DN33">
        <v>179.22312927246099</v>
      </c>
      <c r="DO33">
        <v>6.4853482246398899</v>
      </c>
      <c r="DP33">
        <v>0.80617499351501498</v>
      </c>
      <c r="DQ33">
        <v>665.68670654296898</v>
      </c>
      <c r="DR33">
        <v>1219.64465332031</v>
      </c>
      <c r="DS33" s="3">
        <f>'[1]GovtExp (VDGM+VIGM)'!C32</f>
        <v>4.0524132600694404E-6</v>
      </c>
      <c r="DT33" s="3">
        <f>'[1]GovtExp (VDGM+VIGM)'!D32</f>
        <v>1.75678476807661E-4</v>
      </c>
      <c r="DU33" s="3">
        <f>'[1]GovtExp (VDGM+VIGM)'!E32</f>
        <v>8.1171991769224405E-4</v>
      </c>
      <c r="DV33" s="3">
        <f>'[1]GovtExp (VDGM+VIGM)'!F32</f>
        <v>2.2291607856750502</v>
      </c>
      <c r="DW33" s="3">
        <f>'[1]GovtExp (VDGM+VIGM)'!G32</f>
        <v>6.9284107303246899E-4</v>
      </c>
      <c r="DX33" s="3">
        <f>'[1]GovtExp (VDGM+VIGM)'!H32</f>
        <v>8.7382656056433905E-4</v>
      </c>
      <c r="DY33" s="3">
        <f>'[1]GovtExp (VDGM+VIGM)'!I32</f>
        <v>1.6616387292742701E-3</v>
      </c>
      <c r="DZ33" s="3">
        <f>'[1]GovtExp (VDGM+VIGM)'!J32</f>
        <v>3.1256459187716198E-3</v>
      </c>
      <c r="EA33" s="3">
        <f>'[1]GovtExp (VDGM+VIGM)'!K32</f>
        <v>1.1766080569941601E-4</v>
      </c>
      <c r="EB33" s="3">
        <f>'[1]GovtExp (VDGM+VIGM)'!L32</f>
        <v>6.3351486460305805E-5</v>
      </c>
      <c r="EC33" s="3">
        <f>'[1]GovtExp (VDGM+VIGM)'!M32</f>
        <v>1.68954394757748E-2</v>
      </c>
      <c r="ED33" s="3">
        <f>'[1]GovtExp (VDGM+VIGM)'!N32</f>
        <v>7.8295707702636705E-2</v>
      </c>
      <c r="EE33" s="3">
        <f>[1]Export!C32</f>
        <v>8.2821436226368002E-3</v>
      </c>
      <c r="EF33" s="3">
        <f>[1]Export!D32</f>
        <v>0.13663870096206701</v>
      </c>
      <c r="EG33" s="3">
        <f>[1]Export!E32</f>
        <v>0.56612026691436801</v>
      </c>
      <c r="EH33" s="3">
        <f>[1]Export!F32</f>
        <v>3.0000001061125701E-6</v>
      </c>
      <c r="EI33" s="3">
        <f>[1]Export!G32</f>
        <v>1.02734863758087</v>
      </c>
      <c r="EJ33" s="3">
        <f>[1]Export!H32</f>
        <v>0.49528709053993197</v>
      </c>
      <c r="EK33" s="3">
        <f>[1]Export!I32</f>
        <v>0.93666446208953902</v>
      </c>
      <c r="EL33" s="3">
        <f>[1]Export!J32</f>
        <v>2.02182865142822</v>
      </c>
      <c r="EM33" s="3">
        <f>[1]Export!K32</f>
        <v>0.12143725156784101</v>
      </c>
      <c r="EN33" s="3">
        <f>[1]Export!L32</f>
        <v>4.6794816851615899E-2</v>
      </c>
      <c r="EO33" s="3">
        <f>[1]Export!M32</f>
        <v>9.9564609527587908</v>
      </c>
      <c r="EP33" s="3">
        <f>[1]Export!N32</f>
        <v>53.496326446533203</v>
      </c>
      <c r="EQ33">
        <f t="shared" si="0"/>
        <v>2705.2684491539399</v>
      </c>
    </row>
    <row r="34" spans="1:147" x14ac:dyDescent="0.35">
      <c r="A34" s="1" t="s">
        <v>8</v>
      </c>
      <c r="B34" t="s">
        <v>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 s="2">
        <v>8.1433421000838297E-3</v>
      </c>
      <c r="CV34" s="2">
        <v>0.10919412970542899</v>
      </c>
      <c r="CW34" s="2">
        <v>0.74386328458786</v>
      </c>
      <c r="CX34" s="2">
        <v>1524.61901855469</v>
      </c>
      <c r="CY34" s="2">
        <v>1.3919837474823</v>
      </c>
      <c r="CZ34" s="2">
        <v>0.397811979055405</v>
      </c>
      <c r="DA34" s="2">
        <v>2.0755817890167201</v>
      </c>
      <c r="DB34" s="2">
        <v>0.88279080390930198</v>
      </c>
      <c r="DC34" s="2">
        <v>0.41339731216430697</v>
      </c>
      <c r="DD34" s="2">
        <v>4.0173396468162502E-2</v>
      </c>
      <c r="DE34" s="2">
        <v>10.866662979126</v>
      </c>
      <c r="DF34" s="2">
        <v>90.488105773925795</v>
      </c>
      <c r="DG34">
        <v>0.42267310619354198</v>
      </c>
      <c r="DH34">
        <v>122.15008544921901</v>
      </c>
      <c r="DI34">
        <v>1762.59643554688</v>
      </c>
      <c r="DJ34">
        <v>1205.2540054321289</v>
      </c>
      <c r="DK34">
        <v>6427.92138671875</v>
      </c>
      <c r="DL34">
        <v>4171.56201171875</v>
      </c>
      <c r="DM34">
        <v>6153.23779296875</v>
      </c>
      <c r="DN34">
        <v>8901.2587890625</v>
      </c>
      <c r="DO34">
        <v>4626.0859375</v>
      </c>
      <c r="DP34">
        <v>92.155158996582003</v>
      </c>
      <c r="DQ34">
        <v>203056.828125</v>
      </c>
      <c r="DR34">
        <v>227542.75</v>
      </c>
      <c r="DS34" s="3">
        <f>'[1]GovtExp (VDGM+VIGM)'!C33</f>
        <v>5.3262196481227903E-2</v>
      </c>
      <c r="DT34" s="3">
        <f>'[1]GovtExp (VDGM+VIGM)'!D33</f>
        <v>0.113252513110638</v>
      </c>
      <c r="DU34" s="3">
        <f>'[1]GovtExp (VDGM+VIGM)'!E33</f>
        <v>0.85599189996719405</v>
      </c>
      <c r="DV34" s="3">
        <f>'[1]GovtExp (VDGM+VIGM)'!F33</f>
        <v>957.7021484375</v>
      </c>
      <c r="DW34" s="3">
        <f>'[1]GovtExp (VDGM+VIGM)'!G33</f>
        <v>2.76912546157837</v>
      </c>
      <c r="DX34" s="3">
        <f>'[1]GovtExp (VDGM+VIGM)'!H33</f>
        <v>2.1833012104034402</v>
      </c>
      <c r="DY34" s="3">
        <f>'[1]GovtExp (VDGM+VIGM)'!I33</f>
        <v>26.798496246337901</v>
      </c>
      <c r="DZ34" s="3">
        <f>'[1]GovtExp (VDGM+VIGM)'!J33</f>
        <v>3.37296795845032</v>
      </c>
      <c r="EA34" s="3">
        <f>'[1]GovtExp (VDGM+VIGM)'!K33</f>
        <v>1.3275488615036</v>
      </c>
      <c r="EB34" s="3">
        <f>'[1]GovtExp (VDGM+VIGM)'!L33</f>
        <v>0.31868356466293302</v>
      </c>
      <c r="EC34" s="3">
        <f>'[1]GovtExp (VDGM+VIGM)'!M33</f>
        <v>72.200691223144503</v>
      </c>
      <c r="ED34" s="3">
        <f>'[1]GovtExp (VDGM+VIGM)'!N33</f>
        <v>544.61975097656295</v>
      </c>
      <c r="EE34" s="3">
        <f>[1]Export!C33</f>
        <v>7.0290021598339095E-2</v>
      </c>
      <c r="EF34" s="3">
        <f>[1]Export!D33</f>
        <v>0.28021544218063399</v>
      </c>
      <c r="EG34" s="3">
        <f>[1]Export!E33</f>
        <v>5.0720877647399902</v>
      </c>
      <c r="EH34" s="3">
        <f>[1]Export!F33</f>
        <v>1.59999999596039E-5</v>
      </c>
      <c r="EI34" s="3">
        <f>[1]Export!G33</f>
        <v>4.9395990371704102</v>
      </c>
      <c r="EJ34" s="3">
        <f>[1]Export!H33</f>
        <v>3.5957660675048801</v>
      </c>
      <c r="EK34" s="3">
        <f>[1]Export!I33</f>
        <v>38.112228393554702</v>
      </c>
      <c r="EL34" s="3">
        <f>[1]Export!J33</f>
        <v>5.1401782035827601</v>
      </c>
      <c r="EM34" s="3">
        <f>[1]Export!K33</f>
        <v>1.9813802242279099</v>
      </c>
      <c r="EN34" s="3">
        <f>[1]Export!L33</f>
        <v>0.42581045627594</v>
      </c>
      <c r="EO34" s="3">
        <f>[1]Export!M33</f>
        <v>232.92889404296901</v>
      </c>
      <c r="EP34" s="3">
        <f>[1]Export!N33</f>
        <v>986.00970458984398</v>
      </c>
      <c r="EQ34">
        <f t="shared" si="0"/>
        <v>468586.13051938533</v>
      </c>
    </row>
    <row r="35" spans="1:147" x14ac:dyDescent="0.35">
      <c r="A35" s="1" t="s">
        <v>8</v>
      </c>
      <c r="B35" t="s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 s="2">
        <v>0</v>
      </c>
      <c r="CV35" s="2">
        <v>0</v>
      </c>
      <c r="CW35" s="2">
        <v>5.30851393705234E-5</v>
      </c>
      <c r="CX35" s="2">
        <v>39.015071868896499</v>
      </c>
      <c r="CY35" s="2">
        <v>3.8713318645022799E-4</v>
      </c>
      <c r="CZ35" s="2">
        <v>7.3362643888685906E-5</v>
      </c>
      <c r="DA35" s="2">
        <v>1.50928084622137E-4</v>
      </c>
      <c r="DB35" s="2">
        <v>10.177832603454601</v>
      </c>
      <c r="DC35" s="2">
        <v>5.1771755218505904</v>
      </c>
      <c r="DD35" s="2">
        <v>1.20634183986112E-4</v>
      </c>
      <c r="DE35" s="2">
        <v>6.6721162796020499</v>
      </c>
      <c r="DF35" s="2">
        <v>3.58882856369019</v>
      </c>
      <c r="DG35">
        <v>0.240617975592613</v>
      </c>
      <c r="DH35">
        <v>7.0335650444030797</v>
      </c>
      <c r="DI35">
        <v>32.035350799560497</v>
      </c>
      <c r="DJ35">
        <v>2.02303814888</v>
      </c>
      <c r="DK35">
        <v>37.726955413818402</v>
      </c>
      <c r="DL35">
        <v>32.546749114990199</v>
      </c>
      <c r="DM35">
        <v>123.797897338867</v>
      </c>
      <c r="DN35">
        <v>116.65576171875</v>
      </c>
      <c r="DO35">
        <v>5.0658254623413104</v>
      </c>
      <c r="DP35">
        <v>2.9801588058471702</v>
      </c>
      <c r="DQ35">
        <v>601.89270019531295</v>
      </c>
      <c r="DR35">
        <v>2892.18530273438</v>
      </c>
      <c r="DS35" s="3">
        <f>'[1]GovtExp (VDGM+VIGM)'!C34</f>
        <v>0</v>
      </c>
      <c r="DT35" s="3">
        <f>'[1]GovtExp (VDGM+VIGM)'!D34</f>
        <v>0</v>
      </c>
      <c r="DU35" s="3">
        <f>'[1]GovtExp (VDGM+VIGM)'!E34</f>
        <v>0</v>
      </c>
      <c r="DV35" s="3">
        <f>'[1]GovtExp (VDGM+VIGM)'!F34</f>
        <v>0</v>
      </c>
      <c r="DW35" s="3">
        <f>'[1]GovtExp (VDGM+VIGM)'!G34</f>
        <v>0</v>
      </c>
      <c r="DX35" s="3">
        <f>'[1]GovtExp (VDGM+VIGM)'!H34</f>
        <v>0</v>
      </c>
      <c r="DY35" s="3">
        <f>'[1]GovtExp (VDGM+VIGM)'!I34</f>
        <v>0</v>
      </c>
      <c r="DZ35" s="3">
        <f>'[1]GovtExp (VDGM+VIGM)'!J34</f>
        <v>0</v>
      </c>
      <c r="EA35" s="3">
        <f>'[1]GovtExp (VDGM+VIGM)'!K34</f>
        <v>0</v>
      </c>
      <c r="EB35" s="3">
        <f>'[1]GovtExp (VDGM+VIGM)'!L34</f>
        <v>0</v>
      </c>
      <c r="EC35" s="3">
        <f>'[1]GovtExp (VDGM+VIGM)'!M34</f>
        <v>0</v>
      </c>
      <c r="ED35" s="3">
        <f>'[1]GovtExp (VDGM+VIGM)'!N34</f>
        <v>0</v>
      </c>
      <c r="EE35" s="3">
        <f>[1]Export!C34</f>
        <v>7.8970538197609099E-7</v>
      </c>
      <c r="EF35" s="3">
        <f>[1]Export!D34</f>
        <v>8.9114973889081705E-6</v>
      </c>
      <c r="EG35" s="3">
        <f>[1]Export!E34</f>
        <v>5.30851393705234E-5</v>
      </c>
      <c r="EH35" s="3">
        <f>[1]Export!F34</f>
        <v>9.9999999747524292E-7</v>
      </c>
      <c r="EI35" s="3">
        <f>[1]Export!G34</f>
        <v>3.8713318645022799E-4</v>
      </c>
      <c r="EJ35" s="3">
        <f>[1]Export!H34</f>
        <v>7.3362643888685906E-5</v>
      </c>
      <c r="EK35" s="3">
        <f>[1]Export!I34</f>
        <v>1.50928084622137E-4</v>
      </c>
      <c r="EL35" s="3">
        <f>[1]Export!J34</f>
        <v>28.1259956359863</v>
      </c>
      <c r="EM35" s="3">
        <f>[1]Export!K34</f>
        <v>7.3836216926574698</v>
      </c>
      <c r="EN35" s="3">
        <f>[1]Export!L34</f>
        <v>1.20634183986112E-4</v>
      </c>
      <c r="EO35" s="3">
        <f>[1]Export!M34</f>
        <v>11.03648853302</v>
      </c>
      <c r="EP35" s="3">
        <f>[1]Export!N34</f>
        <v>3.5888829231262198</v>
      </c>
      <c r="EQ35">
        <f t="shared" si="0"/>
        <v>3969.9515173627065</v>
      </c>
    </row>
    <row r="36" spans="1:147" x14ac:dyDescent="0.35">
      <c r="A36" s="1" t="s">
        <v>9</v>
      </c>
      <c r="B36" t="s">
        <v>17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 s="2">
        <v>0.110052183270454</v>
      </c>
      <c r="CV36" s="2">
        <v>0.385780960321426</v>
      </c>
      <c r="CW36" s="2">
        <v>72.864082336425795</v>
      </c>
      <c r="CX36" s="2">
        <v>7.5493208132684196E-3</v>
      </c>
      <c r="CY36" s="2">
        <v>3555.99072265625</v>
      </c>
      <c r="CZ36" s="2">
        <v>1.8996453285217301</v>
      </c>
      <c r="DA36" s="2">
        <v>38.493598937988303</v>
      </c>
      <c r="DB36" s="2">
        <v>63.059715270996101</v>
      </c>
      <c r="DC36" s="2">
        <v>26.1024684906006</v>
      </c>
      <c r="DD36" s="2">
        <v>51.652397155761697</v>
      </c>
      <c r="DE36" s="2">
        <v>910.62738037109398</v>
      </c>
      <c r="DF36" s="2">
        <v>831.76959228515602</v>
      </c>
      <c r="DG36">
        <v>2.8986370563507098</v>
      </c>
      <c r="DH36">
        <v>13.471646308898899</v>
      </c>
      <c r="DI36">
        <v>364.20343017578102</v>
      </c>
      <c r="DJ36">
        <v>4.0773067474365199</v>
      </c>
      <c r="DK36">
        <v>1682.8414611816429</v>
      </c>
      <c r="DL36">
        <v>170.47787475585901</v>
      </c>
      <c r="DM36">
        <v>1819.41381835938</v>
      </c>
      <c r="DN36">
        <v>184.49085998535199</v>
      </c>
      <c r="DO36">
        <v>76.112380981445298</v>
      </c>
      <c r="DP36">
        <v>12.3060703277588</v>
      </c>
      <c r="DQ36">
        <v>10958.7998046875</v>
      </c>
      <c r="DR36">
        <v>40153.9921875</v>
      </c>
      <c r="DS36" s="3">
        <f>'[1]GovtExp (VDGM+VIGM)'!C35</f>
        <v>1.9660781249569698E-12</v>
      </c>
      <c r="DT36" s="3">
        <f>'[1]GovtExp (VDGM+VIGM)'!D35</f>
        <v>7.85620346555049E-10</v>
      </c>
      <c r="DU36" s="3">
        <f>'[1]GovtExp (VDGM+VIGM)'!E35</f>
        <v>1.56935908712796E-9</v>
      </c>
      <c r="DV36" s="3">
        <f>'[1]GovtExp (VDGM+VIGM)'!F35</f>
        <v>7.9783901707486406E-11</v>
      </c>
      <c r="DW36" s="3">
        <f>'[1]GovtExp (VDGM+VIGM)'!G35</f>
        <v>4.1388850659132004E-3</v>
      </c>
      <c r="DX36" s="3">
        <f>'[1]GovtExp (VDGM+VIGM)'!H35</f>
        <v>2.6034627578774799E-11</v>
      </c>
      <c r="DY36" s="3">
        <f>'[1]GovtExp (VDGM+VIGM)'!I35</f>
        <v>8.3436135778214304E-10</v>
      </c>
      <c r="DZ36" s="3">
        <f>'[1]GovtExp (VDGM+VIGM)'!J35</f>
        <v>1.8261666623331499E-9</v>
      </c>
      <c r="EA36" s="3">
        <f>'[1]GovtExp (VDGM+VIGM)'!K35</f>
        <v>5.4530741033786998E-10</v>
      </c>
      <c r="EB36" s="3">
        <f>'[1]GovtExp (VDGM+VIGM)'!L35</f>
        <v>4.3585948739099902E-10</v>
      </c>
      <c r="EC36" s="3">
        <f>'[1]GovtExp (VDGM+VIGM)'!M35</f>
        <v>8.6358005191300402E-9</v>
      </c>
      <c r="ED36" s="3">
        <f>'[1]GovtExp (VDGM+VIGM)'!N35</f>
        <v>9.00624712585341E-8</v>
      </c>
      <c r="EE36" s="3">
        <f>[1]Export!C35</f>
        <v>0.110709443688393</v>
      </c>
      <c r="EF36" s="3">
        <f>[1]Export!D35</f>
        <v>2.6283769607543901</v>
      </c>
      <c r="EG36" s="3">
        <f>[1]Export!E35</f>
        <v>320.73260498046898</v>
      </c>
      <c r="EH36" s="3">
        <f>[1]Export!F35</f>
        <v>0.12227158248424499</v>
      </c>
      <c r="EI36" s="3">
        <f>[1]Export!G35</f>
        <v>1.40000001920271E-5</v>
      </c>
      <c r="EJ36" s="3">
        <f>[1]Export!H35</f>
        <v>16.659784317016602</v>
      </c>
      <c r="EK36" s="3">
        <f>[1]Export!I35</f>
        <v>85.570205688476605</v>
      </c>
      <c r="EL36" s="3">
        <f>[1]Export!J35</f>
        <v>93.76708984375</v>
      </c>
      <c r="EM36" s="3">
        <f>[1]Export!K35</f>
        <v>126.18401336669901</v>
      </c>
      <c r="EN36" s="3">
        <f>[1]Export!L35</f>
        <v>57.8775444030762</v>
      </c>
      <c r="EO36" s="3">
        <f>[1]Export!M35</f>
        <v>1009.77136230469</v>
      </c>
      <c r="EP36" s="3">
        <f>[1]Export!N35</f>
        <v>3455.25219726563</v>
      </c>
      <c r="EQ36">
        <f t="shared" si="0"/>
        <v>66165.728776511212</v>
      </c>
    </row>
    <row r="37" spans="1:147" x14ac:dyDescent="0.35">
      <c r="A37" s="1" t="s">
        <v>9</v>
      </c>
      <c r="B37" t="s">
        <v>18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 s="2">
        <v>0</v>
      </c>
      <c r="CV37" s="2">
        <v>0</v>
      </c>
      <c r="CW37" s="2">
        <v>0</v>
      </c>
      <c r="CX37" s="2">
        <v>0</v>
      </c>
      <c r="CY37" s="2">
        <v>3.0867071151733398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1.8018463742919299E-4</v>
      </c>
      <c r="DF37" s="2">
        <v>1.3989399187266801E-2</v>
      </c>
      <c r="DG37">
        <v>0</v>
      </c>
      <c r="DH37">
        <v>0</v>
      </c>
      <c r="DI37">
        <v>0</v>
      </c>
      <c r="DJ37">
        <v>0</v>
      </c>
      <c r="DK37">
        <v>5.3697183728218099E-2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 s="3">
        <f>'[1]GovtExp (VDGM+VIGM)'!C36</f>
        <v>0</v>
      </c>
      <c r="DT37" s="3">
        <f>'[1]GovtExp (VDGM+VIGM)'!D36</f>
        <v>0</v>
      </c>
      <c r="DU37" s="3">
        <f>'[1]GovtExp (VDGM+VIGM)'!E36</f>
        <v>0</v>
      </c>
      <c r="DV37" s="3">
        <f>'[1]GovtExp (VDGM+VIGM)'!F36</f>
        <v>0</v>
      </c>
      <c r="DW37" s="3">
        <f>'[1]GovtExp (VDGM+VIGM)'!G36</f>
        <v>2.90425845150821E-7</v>
      </c>
      <c r="DX37" s="3">
        <f>'[1]GovtExp (VDGM+VIGM)'!H36</f>
        <v>0</v>
      </c>
      <c r="DY37" s="3">
        <f>'[1]GovtExp (VDGM+VIGM)'!I36</f>
        <v>0</v>
      </c>
      <c r="DZ37" s="3">
        <f>'[1]GovtExp (VDGM+VIGM)'!J36</f>
        <v>0</v>
      </c>
      <c r="EA37" s="3">
        <f>'[1]GovtExp (VDGM+VIGM)'!K36</f>
        <v>0</v>
      </c>
      <c r="EB37" s="3">
        <f>'[1]GovtExp (VDGM+VIGM)'!L36</f>
        <v>0</v>
      </c>
      <c r="EC37" s="3">
        <f>'[1]GovtExp (VDGM+VIGM)'!M36</f>
        <v>0</v>
      </c>
      <c r="ED37" s="3">
        <f>'[1]GovtExp (VDGM+VIGM)'!N36</f>
        <v>4.8228066873434701E-8</v>
      </c>
      <c r="EE37" s="3">
        <f>[1]Export!C36</f>
        <v>284.47665405273398</v>
      </c>
      <c r="EF37" s="3">
        <f>[1]Export!D36</f>
        <v>0.31186959147453303</v>
      </c>
      <c r="EG37" s="3">
        <f>[1]Export!E36</f>
        <v>2313.4150390625</v>
      </c>
      <c r="EH37" s="3">
        <f>[1]Export!F36</f>
        <v>3.7964750081300701E-2</v>
      </c>
      <c r="EI37" s="3">
        <f>[1]Export!G36</f>
        <v>3.99999998990097E-6</v>
      </c>
      <c r="EJ37" s="3">
        <f>[1]Export!H36</f>
        <v>0.784185171127319</v>
      </c>
      <c r="EK37" s="3">
        <f>[1]Export!I36</f>
        <v>17.942308425903299</v>
      </c>
      <c r="EL37" s="3">
        <f>[1]Export!J36</f>
        <v>43.061851501464801</v>
      </c>
      <c r="EM37" s="3">
        <f>[1]Export!K36</f>
        <v>347.90841674804699</v>
      </c>
      <c r="EN37" s="3">
        <f>[1]Export!L36</f>
        <v>9.1239795684814506</v>
      </c>
      <c r="EO37" s="3">
        <f>[1]Export!M36</f>
        <v>95.138511657714801</v>
      </c>
      <c r="EP37" s="3">
        <f>[1]Export!N36</f>
        <v>7062.96142578125</v>
      </c>
      <c r="EQ37">
        <f t="shared" si="0"/>
        <v>10179.316784532159</v>
      </c>
    </row>
    <row r="38" spans="1:147" x14ac:dyDescent="0.35">
      <c r="A38" s="1" t="s">
        <v>9</v>
      </c>
      <c r="B38" t="s">
        <v>19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 s="2">
        <v>0.71954774856567405</v>
      </c>
      <c r="CV38" s="2">
        <v>1.2630753517150899</v>
      </c>
      <c r="CW38" s="2">
        <v>484.82003784179699</v>
      </c>
      <c r="CX38" s="2">
        <v>0.445406764745712</v>
      </c>
      <c r="CY38" s="2">
        <v>10839.052734375</v>
      </c>
      <c r="CZ38" s="2">
        <v>100.29051208496099</v>
      </c>
      <c r="DA38" s="2">
        <v>440.66513061523398</v>
      </c>
      <c r="DB38" s="2">
        <v>565.65612792968795</v>
      </c>
      <c r="DC38" s="2">
        <v>289.45520019531301</v>
      </c>
      <c r="DD38" s="2">
        <v>25.615730285644499</v>
      </c>
      <c r="DE38" s="2">
        <v>1531.18347167969</v>
      </c>
      <c r="DF38" s="2">
        <v>4267.34716796875</v>
      </c>
      <c r="DG38">
        <v>0.72350090742111195</v>
      </c>
      <c r="DH38">
        <v>18.8431186676025</v>
      </c>
      <c r="DI38">
        <v>22.70094871521</v>
      </c>
      <c r="DJ38">
        <v>5.6549272537231401</v>
      </c>
      <c r="DK38">
        <v>21.322966930283272</v>
      </c>
      <c r="DL38">
        <v>27.145879745483398</v>
      </c>
      <c r="DM38">
        <v>9.9597148895263707</v>
      </c>
      <c r="DN38">
        <v>30.62672996521</v>
      </c>
      <c r="DO38">
        <v>33.954086303710902</v>
      </c>
      <c r="DP38">
        <v>19.789657592773398</v>
      </c>
      <c r="DQ38">
        <v>270.74011230468801</v>
      </c>
      <c r="DR38">
        <v>5536.43017578125</v>
      </c>
      <c r="DS38" s="3">
        <f>'[1]GovtExp (VDGM+VIGM)'!C37</f>
        <v>1.176739147013E-6</v>
      </c>
      <c r="DT38" s="3">
        <f>'[1]GovtExp (VDGM+VIGM)'!D37</f>
        <v>3.73459585034652E-7</v>
      </c>
      <c r="DU38" s="3">
        <f>'[1]GovtExp (VDGM+VIGM)'!E37</f>
        <v>1.4676434220746201E-3</v>
      </c>
      <c r="DV38" s="3">
        <f>'[1]GovtExp (VDGM+VIGM)'!F37</f>
        <v>7.88824991104775E-7</v>
      </c>
      <c r="DW38" s="3">
        <f>'[1]GovtExp (VDGM+VIGM)'!G37</f>
        <v>7.8043095767498002E-2</v>
      </c>
      <c r="DX38" s="3">
        <f>'[1]GovtExp (VDGM+VIGM)'!H37</f>
        <v>4.18497045757249E-4</v>
      </c>
      <c r="DY38" s="3">
        <f>'[1]GovtExp (VDGM+VIGM)'!I37</f>
        <v>1.54053536243737E-3</v>
      </c>
      <c r="DZ38" s="3">
        <f>'[1]GovtExp (VDGM+VIGM)'!J37</f>
        <v>1.3368524378165601E-3</v>
      </c>
      <c r="EA38" s="3">
        <f>'[1]GovtExp (VDGM+VIGM)'!K37</f>
        <v>5.9901550412177996E-4</v>
      </c>
      <c r="EB38" s="3">
        <f>'[1]GovtExp (VDGM+VIGM)'!L37</f>
        <v>1.67582009453326E-4</v>
      </c>
      <c r="EC38" s="3">
        <f>'[1]GovtExp (VDGM+VIGM)'!M37</f>
        <v>7.1921343915164497E-3</v>
      </c>
      <c r="ED38" s="3">
        <f>'[1]GovtExp (VDGM+VIGM)'!N37</f>
        <v>4.9937041476368904E-3</v>
      </c>
      <c r="EE38" s="3">
        <f>[1]Export!C37</f>
        <v>0.75441962480545</v>
      </c>
      <c r="EF38" s="3">
        <f>[1]Export!D37</f>
        <v>45.969875335693402</v>
      </c>
      <c r="EG38" s="3">
        <f>[1]Export!E37</f>
        <v>1542.03686523438</v>
      </c>
      <c r="EH38" s="3">
        <f>[1]Export!F37</f>
        <v>0.58804166316986095</v>
      </c>
      <c r="EI38" s="3">
        <f>[1]Export!G37</f>
        <v>7.99999997980194E-6</v>
      </c>
      <c r="EJ38" s="3">
        <f>[1]Export!H37</f>
        <v>136.258377075195</v>
      </c>
      <c r="EK38" s="3">
        <f>[1]Export!I37</f>
        <v>583.08679199218795</v>
      </c>
      <c r="EL38" s="3">
        <f>[1]Export!J37</f>
        <v>1062.2431640625</v>
      </c>
      <c r="EM38" s="3">
        <f>[1]Export!K37</f>
        <v>359.65463256835898</v>
      </c>
      <c r="EN38" s="3">
        <f>[1]Export!L37</f>
        <v>31.431432723998999</v>
      </c>
      <c r="EO38" s="3">
        <f>[1]Export!M37</f>
        <v>1743.47216796875</v>
      </c>
      <c r="EP38" s="3">
        <f>[1]Export!N37</f>
        <v>5311.7294921875</v>
      </c>
      <c r="EQ38">
        <f t="shared" si="0"/>
        <v>35362.726991733638</v>
      </c>
    </row>
    <row r="39" spans="1:147" x14ac:dyDescent="0.35">
      <c r="A39" s="1" t="s">
        <v>9</v>
      </c>
      <c r="B39" t="s">
        <v>20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 s="2">
        <v>0.25227525830268899</v>
      </c>
      <c r="CV39" s="2">
        <v>2.6154233142733602E-2</v>
      </c>
      <c r="CW39" s="2">
        <v>470.10336303710898</v>
      </c>
      <c r="CX39" s="2">
        <v>7.8845594543963703E-4</v>
      </c>
      <c r="CY39" s="2">
        <v>11588.009765625</v>
      </c>
      <c r="CZ39" s="2">
        <v>44.426921844482401</v>
      </c>
      <c r="DA39" s="2">
        <v>633.85693359375</v>
      </c>
      <c r="DB39" s="2">
        <v>546.8291015625</v>
      </c>
      <c r="DC39" s="2">
        <v>74.756652832031307</v>
      </c>
      <c r="DD39" s="2">
        <v>0.15316163003444699</v>
      </c>
      <c r="DE39" s="2">
        <v>1929.73950195313</v>
      </c>
      <c r="DF39" s="2">
        <v>1889.80395507813</v>
      </c>
      <c r="DG39">
        <v>3.1068413518369198E-3</v>
      </c>
      <c r="DH39">
        <v>4.9566999077796901E-3</v>
      </c>
      <c r="DI39">
        <v>1.1444110870361299</v>
      </c>
      <c r="DJ39">
        <v>3.79235087893903E-3</v>
      </c>
      <c r="DK39">
        <v>3.2283747196197599</v>
      </c>
      <c r="DL39">
        <v>0.32084974646568298</v>
      </c>
      <c r="DM39">
        <v>0.491076320409775</v>
      </c>
      <c r="DN39">
        <v>1.3536807298660301</v>
      </c>
      <c r="DO39">
        <v>3.06957912445068</v>
      </c>
      <c r="DP39">
        <v>0.46345680952072099</v>
      </c>
      <c r="DQ39">
        <v>32.287960052490199</v>
      </c>
      <c r="DR39">
        <v>1505.49597167969</v>
      </c>
      <c r="DS39" s="3">
        <f>'[1]GovtExp (VDGM+VIGM)'!C38</f>
        <v>6.3386842441559605E-8</v>
      </c>
      <c r="DT39" s="3">
        <f>'[1]GovtExp (VDGM+VIGM)'!D38</f>
        <v>1.5937795083686998E-8</v>
      </c>
      <c r="DU39" s="3">
        <f>'[1]GovtExp (VDGM+VIGM)'!E38</f>
        <v>2.2647668083664E-4</v>
      </c>
      <c r="DV39" s="3">
        <f>'[1]GovtExp (VDGM+VIGM)'!F38</f>
        <v>3.62112813692694E-12</v>
      </c>
      <c r="DW39" s="3">
        <f>'[1]GovtExp (VDGM+VIGM)'!G38</f>
        <v>4.1892672888934604E-3</v>
      </c>
      <c r="DX39" s="3">
        <f>'[1]GovtExp (VDGM+VIGM)'!H38</f>
        <v>2.24915256694658E-5</v>
      </c>
      <c r="DY39" s="3">
        <f>'[1]GovtExp (VDGM+VIGM)'!I38</f>
        <v>4.38311893958598E-4</v>
      </c>
      <c r="DZ39" s="3">
        <f>'[1]GovtExp (VDGM+VIGM)'!J38</f>
        <v>3.1377017148770397E-4</v>
      </c>
      <c r="EA39" s="3">
        <f>'[1]GovtExp (VDGM+VIGM)'!K38</f>
        <v>3.6389883462106802E-5</v>
      </c>
      <c r="EB39" s="3">
        <f>'[1]GovtExp (VDGM+VIGM)'!L38</f>
        <v>6.4604520844113696E-8</v>
      </c>
      <c r="EC39" s="3">
        <f>'[1]GovtExp (VDGM+VIGM)'!M38</f>
        <v>1.1483173584565501E-3</v>
      </c>
      <c r="ED39" s="3">
        <f>'[1]GovtExp (VDGM+VIGM)'!N38</f>
        <v>7.7306939056143197E-4</v>
      </c>
      <c r="EE39" s="3">
        <f>[1]Export!C38</f>
        <v>11.9885768890381</v>
      </c>
      <c r="EF39" s="3">
        <f>[1]Export!D38</f>
        <v>40.151626586914098</v>
      </c>
      <c r="EG39" s="3">
        <f>[1]Export!E38</f>
        <v>2709.69165039063</v>
      </c>
      <c r="EH39" s="3">
        <f>[1]Export!F38</f>
        <v>0.59068524837493896</v>
      </c>
      <c r="EI39" s="3">
        <f>[1]Export!G38</f>
        <v>7.99999997980194E-6</v>
      </c>
      <c r="EJ39" s="3">
        <f>[1]Export!H38</f>
        <v>270.27639770507801</v>
      </c>
      <c r="EK39" s="3">
        <f>[1]Export!I38</f>
        <v>10595.1513671875</v>
      </c>
      <c r="EL39" s="3">
        <f>[1]Export!J38</f>
        <v>4752.30859375</v>
      </c>
      <c r="EM39" s="3">
        <f>[1]Export!K38</f>
        <v>1083.24755859375</v>
      </c>
      <c r="EN39" s="3">
        <f>[1]Export!L38</f>
        <v>31.863386154174801</v>
      </c>
      <c r="EO39" s="3">
        <f>[1]Export!M38</f>
        <v>23568.90234375</v>
      </c>
      <c r="EP39" s="3">
        <f>[1]Export!N38</f>
        <v>20601.916015625</v>
      </c>
      <c r="EQ39">
        <f t="shared" si="0"/>
        <v>82392.921149383837</v>
      </c>
    </row>
    <row r="40" spans="1:147" x14ac:dyDescent="0.35">
      <c r="A40" s="1" t="s">
        <v>9</v>
      </c>
      <c r="B40" t="s">
        <v>21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 s="2">
        <v>0.48573437333107</v>
      </c>
      <c r="CV40" s="2">
        <v>70.990966796875</v>
      </c>
      <c r="CW40" s="2">
        <v>223.01931762695301</v>
      </c>
      <c r="CX40" s="2">
        <v>8.1951878964900998E-2</v>
      </c>
      <c r="CY40" s="2">
        <v>26963.50390625</v>
      </c>
      <c r="CZ40" s="2">
        <v>8.7367000579834002</v>
      </c>
      <c r="DA40" s="2">
        <v>173.65995788574199</v>
      </c>
      <c r="DB40" s="2">
        <v>541.160400390625</v>
      </c>
      <c r="DC40" s="2">
        <v>151.901123046875</v>
      </c>
      <c r="DD40" s="2">
        <v>5.9723176956176802</v>
      </c>
      <c r="DE40" s="2">
        <v>5339.4599609375</v>
      </c>
      <c r="DF40" s="2">
        <v>1115.5751953125</v>
      </c>
      <c r="DG40">
        <v>1.27660147845745E-2</v>
      </c>
      <c r="DH40">
        <v>7.5513410568237296</v>
      </c>
      <c r="DI40">
        <v>115.124649047852</v>
      </c>
      <c r="DJ40">
        <v>3.1983621120452899</v>
      </c>
      <c r="DK40">
        <v>3147.585556030278</v>
      </c>
      <c r="DL40">
        <v>56.650558471679702</v>
      </c>
      <c r="DM40">
        <v>64.523742675781307</v>
      </c>
      <c r="DN40">
        <v>116.09928894043</v>
      </c>
      <c r="DO40">
        <v>67.008773803710895</v>
      </c>
      <c r="DP40">
        <v>27.485446929931602</v>
      </c>
      <c r="DQ40">
        <v>279.94302368164102</v>
      </c>
      <c r="DR40">
        <v>4627.529296875</v>
      </c>
      <c r="DS40" s="3">
        <f>'[1]GovtExp (VDGM+VIGM)'!C39</f>
        <v>3.2468285837694599E-8</v>
      </c>
      <c r="DT40" s="3">
        <f>'[1]GovtExp (VDGM+VIGM)'!D39</f>
        <v>1.3737303561356399E-6</v>
      </c>
      <c r="DU40" s="3">
        <f>'[1]GovtExp (VDGM+VIGM)'!E39</f>
        <v>2.1575653590843999E-5</v>
      </c>
      <c r="DV40" s="3">
        <f>'[1]GovtExp (VDGM+VIGM)'!F39</f>
        <v>7.5079000794176004E-9</v>
      </c>
      <c r="DW40" s="3">
        <f>'[1]GovtExp (VDGM+VIGM)'!G39</f>
        <v>3.16022150218487E-3</v>
      </c>
      <c r="DX40" s="3">
        <f>'[1]GovtExp (VDGM+VIGM)'!H39</f>
        <v>1.10120686258597E-6</v>
      </c>
      <c r="DY40" s="3">
        <f>'[1]GovtExp (VDGM+VIGM)'!I39</f>
        <v>9.6717212727526203E-6</v>
      </c>
      <c r="DZ40" s="3">
        <f>'[1]GovtExp (VDGM+VIGM)'!J39</f>
        <v>3.69244589819573E-5</v>
      </c>
      <c r="EA40" s="3">
        <f>'[1]GovtExp (VDGM+VIGM)'!K39</f>
        <v>1.8644179363036501E-5</v>
      </c>
      <c r="EB40" s="3">
        <f>'[1]GovtExp (VDGM+VIGM)'!L39</f>
        <v>2.0070666550964199E-7</v>
      </c>
      <c r="EC40" s="3">
        <f>'[1]GovtExp (VDGM+VIGM)'!M39</f>
        <v>4.66212339233607E-4</v>
      </c>
      <c r="ED40" s="3">
        <f>'[1]GovtExp (VDGM+VIGM)'!N39</f>
        <v>1.3757590204477299E-4</v>
      </c>
      <c r="EE40" s="3">
        <f>[1]Export!C39</f>
        <v>10.1749668121338</v>
      </c>
      <c r="EF40" s="3">
        <f>[1]Export!D39</f>
        <v>76.871070861816406</v>
      </c>
      <c r="EG40" s="3">
        <f>[1]Export!E39</f>
        <v>1553.36352539063</v>
      </c>
      <c r="EH40" s="3">
        <f>[1]Export!F39</f>
        <v>0.958138287067413</v>
      </c>
      <c r="EI40" s="3">
        <f>[1]Export!G39</f>
        <v>1.1000000085914501E-5</v>
      </c>
      <c r="EJ40" s="3">
        <f>[1]Export!H39</f>
        <v>788.13421630859398</v>
      </c>
      <c r="EK40" s="3">
        <f>[1]Export!I39</f>
        <v>9555.166015625</v>
      </c>
      <c r="EL40" s="3">
        <f>[1]Export!J39</f>
        <v>6648.28076171875</v>
      </c>
      <c r="EM40" s="3">
        <f>[1]Export!K39</f>
        <v>1675.00280761719</v>
      </c>
      <c r="EN40" s="3">
        <f>[1]Export!L39</f>
        <v>29.334539413452099</v>
      </c>
      <c r="EO40" s="3">
        <f>[1]Export!M39</f>
        <v>56442.67578125</v>
      </c>
      <c r="EP40" s="3">
        <f>[1]Export!N39</f>
        <v>26790.693359375</v>
      </c>
      <c r="EQ40">
        <f t="shared" si="0"/>
        <v>146678.91938509393</v>
      </c>
    </row>
    <row r="41" spans="1:147" x14ac:dyDescent="0.35">
      <c r="A41" s="1" t="s">
        <v>9</v>
      </c>
      <c r="B41" t="s">
        <v>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 s="2">
        <v>2.41791624575853E-2</v>
      </c>
      <c r="CV41" s="2">
        <v>1.02959537506104</v>
      </c>
      <c r="CW41" s="2">
        <v>4.8622889518737802</v>
      </c>
      <c r="CX41" s="2">
        <v>0.17100818455219299</v>
      </c>
      <c r="CY41" s="2">
        <v>3039.75927734375</v>
      </c>
      <c r="CZ41" s="2">
        <v>3.5951342582702601</v>
      </c>
      <c r="DA41" s="2">
        <v>6.1638741493225098</v>
      </c>
      <c r="DB41" s="2">
        <v>7.7371540069580096</v>
      </c>
      <c r="DC41" s="2">
        <v>0.541362345218658</v>
      </c>
      <c r="DD41" s="2">
        <v>0.29762512445449801</v>
      </c>
      <c r="DE41" s="2">
        <v>55.858844757080099</v>
      </c>
      <c r="DF41" s="2">
        <v>249.08026123046901</v>
      </c>
      <c r="DG41">
        <v>5.7343449592590297</v>
      </c>
      <c r="DH41">
        <v>10.022559165954601</v>
      </c>
      <c r="DI41">
        <v>461.59445190429699</v>
      </c>
      <c r="DJ41">
        <v>1.38051474094391</v>
      </c>
      <c r="DK41">
        <v>3720.8171997070313</v>
      </c>
      <c r="DL41">
        <v>122.00202178955099</v>
      </c>
      <c r="DM41">
        <v>605.6787109375</v>
      </c>
      <c r="DN41">
        <v>823.53894042968795</v>
      </c>
      <c r="DO41">
        <v>305.49749755859398</v>
      </c>
      <c r="DP41">
        <v>28.183387756347699</v>
      </c>
      <c r="DQ41">
        <v>10103.650390625</v>
      </c>
      <c r="DR41">
        <v>47319.046875</v>
      </c>
      <c r="DS41" s="3">
        <f>'[1]GovtExp (VDGM+VIGM)'!C40</f>
        <v>9.2611877278159201E-8</v>
      </c>
      <c r="DT41" s="3">
        <f>'[1]GovtExp (VDGM+VIGM)'!D40</f>
        <v>2.8224908419360902E-6</v>
      </c>
      <c r="DU41" s="3">
        <f>'[1]GovtExp (VDGM+VIGM)'!E40</f>
        <v>1.45317280839663E-5</v>
      </c>
      <c r="DV41" s="3">
        <f>'[1]GovtExp (VDGM+VIGM)'!F40</f>
        <v>1.6520746726200699E-7</v>
      </c>
      <c r="DW41" s="3">
        <f>'[1]GovtExp (VDGM+VIGM)'!G40</f>
        <v>7.05294497311115E-3</v>
      </c>
      <c r="DX41" s="3">
        <f>'[1]GovtExp (VDGM+VIGM)'!H40</f>
        <v>6.5101439759018797E-6</v>
      </c>
      <c r="DY41" s="3">
        <f>'[1]GovtExp (VDGM+VIGM)'!I40</f>
        <v>1.05388198790024E-5</v>
      </c>
      <c r="DZ41" s="3">
        <f>'[1]GovtExp (VDGM+VIGM)'!J40</f>
        <v>6.6605252868612297E-6</v>
      </c>
      <c r="EA41" s="3">
        <f>'[1]GovtExp (VDGM+VIGM)'!K40</f>
        <v>1.4233119145501401E-6</v>
      </c>
      <c r="EB41" s="3">
        <f>'[1]GovtExp (VDGM+VIGM)'!L40</f>
        <v>7.7899738926134898E-7</v>
      </c>
      <c r="EC41" s="3">
        <f>'[1]GovtExp (VDGM+VIGM)'!M40</f>
        <v>8.0013778642751304E-5</v>
      </c>
      <c r="ED41" s="3">
        <f>'[1]GovtExp (VDGM+VIGM)'!N40</f>
        <v>3.5478122299537101E-4</v>
      </c>
      <c r="EE41" s="3">
        <f>[1]Export!C40</f>
        <v>0.32549637556076</v>
      </c>
      <c r="EF41" s="3">
        <f>[1]Export!D40</f>
        <v>8.2520999908447301</v>
      </c>
      <c r="EG41" s="3">
        <f>[1]Export!E40</f>
        <v>39.057136535644503</v>
      </c>
      <c r="EH41" s="3">
        <f>[1]Export!F40</f>
        <v>1.53851783275604</v>
      </c>
      <c r="EI41" s="3">
        <f>[1]Export!G40</f>
        <v>3.0000001061125701E-6</v>
      </c>
      <c r="EJ41" s="3">
        <f>[1]Export!H40</f>
        <v>32.818496704101598</v>
      </c>
      <c r="EK41" s="3">
        <f>[1]Export!I40</f>
        <v>108.215225219727</v>
      </c>
      <c r="EL41" s="3">
        <f>[1]Export!J40</f>
        <v>96.266540527343807</v>
      </c>
      <c r="EM41" s="3">
        <f>[1]Export!K40</f>
        <v>6.09895992279053</v>
      </c>
      <c r="EN41" s="3">
        <f>[1]Export!L40</f>
        <v>4.0785255432128897</v>
      </c>
      <c r="EO41" s="3">
        <f>[1]Export!M40</f>
        <v>549.934326171875</v>
      </c>
      <c r="EP41" s="3">
        <f>[1]Export!N40</f>
        <v>2824.85791015625</v>
      </c>
      <c r="EQ41">
        <f t="shared" si="0"/>
        <v>70548.71826870754</v>
      </c>
    </row>
    <row r="42" spans="1:147" x14ac:dyDescent="0.35">
      <c r="A42" s="1" t="s">
        <v>9</v>
      </c>
      <c r="B42" t="s">
        <v>23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 s="2">
        <v>0.37595373392105103</v>
      </c>
      <c r="CV42" s="2">
        <v>5.9657258987426802</v>
      </c>
      <c r="CW42" s="2">
        <v>28.510292053222699</v>
      </c>
      <c r="CX42" s="2">
        <v>1.0471222400665301</v>
      </c>
      <c r="CY42" s="2">
        <v>75281.140625</v>
      </c>
      <c r="CZ42" s="2">
        <v>18.553825378418001</v>
      </c>
      <c r="DA42" s="2">
        <v>89.235603332519503</v>
      </c>
      <c r="DB42" s="2">
        <v>70.086906433105497</v>
      </c>
      <c r="DC42" s="2">
        <v>17.464784622192401</v>
      </c>
      <c r="DD42" s="2">
        <v>2.0920164585113499</v>
      </c>
      <c r="DE42" s="2">
        <v>927.45086669921898</v>
      </c>
      <c r="DF42" s="2">
        <v>4663.73583984375</v>
      </c>
      <c r="DG42">
        <v>4.7781906127929696</v>
      </c>
      <c r="DH42">
        <v>70.178283691406307</v>
      </c>
      <c r="DI42">
        <v>3983.61059570313</v>
      </c>
      <c r="DJ42">
        <v>26.363451004028299</v>
      </c>
      <c r="DK42">
        <v>48556.3017578125</v>
      </c>
      <c r="DL42">
        <v>3694.24731445313</v>
      </c>
      <c r="DM42">
        <v>8090.41796875</v>
      </c>
      <c r="DN42">
        <v>19301.5234375</v>
      </c>
      <c r="DO42">
        <v>20591.595703125</v>
      </c>
      <c r="DP42">
        <v>77.82421875</v>
      </c>
      <c r="DQ42">
        <v>518638.8125</v>
      </c>
      <c r="DR42">
        <v>1098178.25</v>
      </c>
      <c r="DS42" s="3">
        <f>'[1]GovtExp (VDGM+VIGM)'!C41</f>
        <v>6.01438656449318E-2</v>
      </c>
      <c r="DT42" s="3">
        <f>'[1]GovtExp (VDGM+VIGM)'!D41</f>
        <v>0.55903565883636497</v>
      </c>
      <c r="DU42" s="3">
        <f>'[1]GovtExp (VDGM+VIGM)'!E41</f>
        <v>4.0359435081481898</v>
      </c>
      <c r="DV42" s="3">
        <f>'[1]GovtExp (VDGM+VIGM)'!F41</f>
        <v>9.1040208935737596E-2</v>
      </c>
      <c r="DW42" s="3">
        <f>'[1]GovtExp (VDGM+VIGM)'!G41</f>
        <v>42371.52734375</v>
      </c>
      <c r="DX42" s="3">
        <f>'[1]GovtExp (VDGM+VIGM)'!H41</f>
        <v>3.1732492446899401</v>
      </c>
      <c r="DY42" s="3">
        <f>'[1]GovtExp (VDGM+VIGM)'!I41</f>
        <v>11.849845886230501</v>
      </c>
      <c r="DZ42" s="3">
        <f>'[1]GovtExp (VDGM+VIGM)'!J41</f>
        <v>6.6358485221862802</v>
      </c>
      <c r="EA42" s="3">
        <f>'[1]GovtExp (VDGM+VIGM)'!K41</f>
        <v>1.95573782920837</v>
      </c>
      <c r="EB42" s="3">
        <f>'[1]GovtExp (VDGM+VIGM)'!L41</f>
        <v>0.41175207495689398</v>
      </c>
      <c r="EC42" s="3">
        <f>'[1]GovtExp (VDGM+VIGM)'!M41</f>
        <v>69.360565185546903</v>
      </c>
      <c r="ED42" s="3">
        <f>'[1]GovtExp (VDGM+VIGM)'!N41</f>
        <v>753.51086425781295</v>
      </c>
      <c r="EE42" s="3">
        <f>[1]Export!C41</f>
        <v>1.8035695552825901</v>
      </c>
      <c r="EF42" s="3">
        <f>[1]Export!D41</f>
        <v>13.116325378418001</v>
      </c>
      <c r="EG42" s="3">
        <f>[1]Export!E41</f>
        <v>84.447937011718807</v>
      </c>
      <c r="EH42" s="3">
        <f>[1]Export!F41</f>
        <v>3.9621767997741699</v>
      </c>
      <c r="EI42" s="3">
        <f>[1]Export!G41</f>
        <v>1.59999999596039E-5</v>
      </c>
      <c r="EJ42" s="3">
        <f>[1]Export!H41</f>
        <v>87.742904663085895</v>
      </c>
      <c r="EK42" s="3">
        <f>[1]Export!I41</f>
        <v>611.45202636718795</v>
      </c>
      <c r="EL42" s="3">
        <f>[1]Export!J41</f>
        <v>183.69285583496099</v>
      </c>
      <c r="EM42" s="3">
        <f>[1]Export!K41</f>
        <v>54.314422607421903</v>
      </c>
      <c r="EN42" s="3">
        <f>[1]Export!L41</f>
        <v>8.1111602783203107</v>
      </c>
      <c r="EO42" s="3">
        <f>[1]Export!M41</f>
        <v>2376.8388671875</v>
      </c>
      <c r="EP42" s="3">
        <f>[1]Export!N41</f>
        <v>18323.982421875</v>
      </c>
      <c r="EQ42">
        <f t="shared" si="0"/>
        <v>1867293.1990366464</v>
      </c>
    </row>
    <row r="43" spans="1:147" x14ac:dyDescent="0.35">
      <c r="A43" s="1" t="s">
        <v>9</v>
      </c>
      <c r="B43" t="s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 s="2">
        <v>0</v>
      </c>
      <c r="CV43" s="2">
        <v>0</v>
      </c>
      <c r="CW43" s="2">
        <v>0</v>
      </c>
      <c r="CX43" s="2">
        <v>0</v>
      </c>
      <c r="CY43" s="2">
        <v>2303.09448242188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7.18889641575515E-5</v>
      </c>
      <c r="DF43" s="2">
        <v>1.2302730465307799E-3</v>
      </c>
      <c r="DG43">
        <v>0.82464855909347501</v>
      </c>
      <c r="DH43">
        <v>14.1735830307007</v>
      </c>
      <c r="DI43">
        <v>84.670944213867202</v>
      </c>
      <c r="DJ43">
        <v>3.2645912170410201</v>
      </c>
      <c r="DK43">
        <v>88.436248779296903</v>
      </c>
      <c r="DL43">
        <v>64.909767150878906</v>
      </c>
      <c r="DM43">
        <v>147.47055053710901</v>
      </c>
      <c r="DN43">
        <v>250.06063842773401</v>
      </c>
      <c r="DO43">
        <v>13.1263980865479</v>
      </c>
      <c r="DP43">
        <v>7.6869268417358398</v>
      </c>
      <c r="DQ43">
        <v>1128.57507324219</v>
      </c>
      <c r="DR43">
        <v>5757.22216796875</v>
      </c>
      <c r="DS43" s="3">
        <f>'[1]GovtExp (VDGM+VIGM)'!C42</f>
        <v>0</v>
      </c>
      <c r="DT43" s="3">
        <f>'[1]GovtExp (VDGM+VIGM)'!D42</f>
        <v>0</v>
      </c>
      <c r="DU43" s="3">
        <f>'[1]GovtExp (VDGM+VIGM)'!E42</f>
        <v>0</v>
      </c>
      <c r="DV43" s="3">
        <f>'[1]GovtExp (VDGM+VIGM)'!F42</f>
        <v>0</v>
      </c>
      <c r="DW43" s="3">
        <f>'[1]GovtExp (VDGM+VIGM)'!G42</f>
        <v>0</v>
      </c>
      <c r="DX43" s="3">
        <f>'[1]GovtExp (VDGM+VIGM)'!H42</f>
        <v>0</v>
      </c>
      <c r="DY43" s="3">
        <f>'[1]GovtExp (VDGM+VIGM)'!I42</f>
        <v>0</v>
      </c>
      <c r="DZ43" s="3">
        <f>'[1]GovtExp (VDGM+VIGM)'!J42</f>
        <v>0</v>
      </c>
      <c r="EA43" s="3">
        <f>'[1]GovtExp (VDGM+VIGM)'!K42</f>
        <v>0</v>
      </c>
      <c r="EB43" s="3">
        <f>'[1]GovtExp (VDGM+VIGM)'!L42</f>
        <v>0</v>
      </c>
      <c r="EC43" s="3">
        <f>'[1]GovtExp (VDGM+VIGM)'!M42</f>
        <v>0</v>
      </c>
      <c r="ED43" s="3">
        <f>'[1]GovtExp (VDGM+VIGM)'!N42</f>
        <v>0</v>
      </c>
      <c r="EE43" s="3">
        <f>[1]Export!C42</f>
        <v>1.03639183635096E-6</v>
      </c>
      <c r="EF43" s="3">
        <f>[1]Export!D42</f>
        <v>1.16953615361126E-5</v>
      </c>
      <c r="EG43" s="3">
        <f>[1]Export!E42</f>
        <v>6.9668167270720005E-5</v>
      </c>
      <c r="EH43" s="3">
        <f>[1]Export!F42</f>
        <v>4.7364105739689E-6</v>
      </c>
      <c r="EI43" s="3">
        <f>[1]Export!G42</f>
        <v>9.9999999747524292E-7</v>
      </c>
      <c r="EJ43" s="3">
        <f>[1]Export!H42</f>
        <v>9.6280302386730896E-5</v>
      </c>
      <c r="EK43" s="3">
        <f>[1]Export!I42</f>
        <v>1.9807140051852901E-4</v>
      </c>
      <c r="EL43" s="3">
        <f>[1]Export!J42</f>
        <v>0.13027213513851199</v>
      </c>
      <c r="EM43" s="3">
        <f>[1]Export!K42</f>
        <v>1.36562567204237E-2</v>
      </c>
      <c r="EN43" s="3">
        <f>[1]Export!L42</f>
        <v>1.6424689965788299E-4</v>
      </c>
      <c r="EO43" s="3">
        <f>[1]Export!M42</f>
        <v>0.13301889598369601</v>
      </c>
      <c r="EP43" s="3">
        <f>[1]Export!N42</f>
        <v>2.5639674663543701</v>
      </c>
      <c r="EQ43">
        <f t="shared" si="0"/>
        <v>9867.3587841279659</v>
      </c>
    </row>
    <row r="44" spans="1:147" x14ac:dyDescent="0.35">
      <c r="A44" s="1" t="s">
        <v>10</v>
      </c>
      <c r="B44" t="s"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 s="2">
        <v>0</v>
      </c>
      <c r="CV44" s="2">
        <v>1.74508355557919E-2</v>
      </c>
      <c r="CW44" s="2">
        <v>16.146400451660199</v>
      </c>
      <c r="CX44" s="2">
        <v>3.9657787419855603E-3</v>
      </c>
      <c r="CY44" s="2">
        <v>2.17935991287231</v>
      </c>
      <c r="CZ44" s="2">
        <v>7733.4609375</v>
      </c>
      <c r="DA44" s="2">
        <v>0.38344886898994401</v>
      </c>
      <c r="DB44" s="2">
        <v>36.627960205078097</v>
      </c>
      <c r="DC44" s="2">
        <v>24.302539825439499</v>
      </c>
      <c r="DD44" s="2">
        <v>8.7048053741455096</v>
      </c>
      <c r="DE44" s="2">
        <v>239.707931518555</v>
      </c>
      <c r="DF44" s="2">
        <v>220.86566162109401</v>
      </c>
      <c r="DG44">
        <v>9.4891386032104492</v>
      </c>
      <c r="DH44">
        <v>35.137088775634801</v>
      </c>
      <c r="DI44">
        <v>950.23474121093795</v>
      </c>
      <c r="DJ44">
        <v>11.802014350891101</v>
      </c>
      <c r="DK44">
        <v>1457.11206054688</v>
      </c>
      <c r="DL44">
        <v>4599.4104003906305</v>
      </c>
      <c r="DM44">
        <v>3783.25366210938</v>
      </c>
      <c r="DN44">
        <v>672.24621582031295</v>
      </c>
      <c r="DO44">
        <v>244.64620971679699</v>
      </c>
      <c r="DP44">
        <v>40.713871002197301</v>
      </c>
      <c r="DQ44">
        <v>31200.203125</v>
      </c>
      <c r="DR44">
        <v>129716.65625</v>
      </c>
      <c r="DS44" s="3">
        <f>'[1]GovtExp (VDGM+VIGM)'!C43</f>
        <v>0</v>
      </c>
      <c r="DT44" s="3">
        <f>'[1]GovtExp (VDGM+VIGM)'!D43</f>
        <v>2.2362191032243599E-7</v>
      </c>
      <c r="DU44" s="3">
        <f>'[1]GovtExp (VDGM+VIGM)'!E43</f>
        <v>2.1195102817728201E-5</v>
      </c>
      <c r="DV44" s="3">
        <f>'[1]GovtExp (VDGM+VIGM)'!F43</f>
        <v>6.3506104197585998E-7</v>
      </c>
      <c r="DW44" s="3">
        <f>'[1]GovtExp (VDGM+VIGM)'!G43</f>
        <v>2.89612034976017E-5</v>
      </c>
      <c r="DX44" s="3">
        <f>'[1]GovtExp (VDGM+VIGM)'!H43</f>
        <v>1.1426182985305799</v>
      </c>
      <c r="DY44" s="3">
        <f>'[1]GovtExp (VDGM+VIGM)'!I43</f>
        <v>8.1299667726852897E-6</v>
      </c>
      <c r="DZ44" s="3">
        <f>'[1]GovtExp (VDGM+VIGM)'!J43</f>
        <v>3.33025745931081E-5</v>
      </c>
      <c r="EA44" s="3">
        <f>'[1]GovtExp (VDGM+VIGM)'!K43</f>
        <v>1.7324103100690999E-4</v>
      </c>
      <c r="EB44" s="3">
        <f>'[1]GovtExp (VDGM+VIGM)'!L43</f>
        <v>2.1779793314635801E-5</v>
      </c>
      <c r="EC44" s="3">
        <f>'[1]GovtExp (VDGM+VIGM)'!M43</f>
        <v>3.1234431080520201E-3</v>
      </c>
      <c r="ED44" s="3">
        <f>'[1]GovtExp (VDGM+VIGM)'!N43</f>
        <v>1.3348205247893899E-3</v>
      </c>
      <c r="EE44" s="3">
        <f>[1]Export!C43</f>
        <v>3.2572698546573498E-4</v>
      </c>
      <c r="EF44" s="3">
        <f>[1]Export!D43</f>
        <v>0.380620896816254</v>
      </c>
      <c r="EG44" s="3">
        <f>[1]Export!E43</f>
        <v>63.016559600830099</v>
      </c>
      <c r="EH44" s="3">
        <f>[1]Export!F43</f>
        <v>0.102531805634499</v>
      </c>
      <c r="EI44" s="3">
        <f>[1]Export!G43</f>
        <v>10.5137042999268</v>
      </c>
      <c r="EJ44" s="3">
        <f>[1]Export!H43</f>
        <v>1.40000001920271E-5</v>
      </c>
      <c r="EK44" s="3">
        <f>[1]Export!I43</f>
        <v>2.6836528778076199</v>
      </c>
      <c r="EL44" s="3">
        <f>[1]Export!J43</f>
        <v>123.16127777099599</v>
      </c>
      <c r="EM44" s="3">
        <f>[1]Export!K43</f>
        <v>91.517242431640597</v>
      </c>
      <c r="EN44" s="3">
        <f>[1]Export!L43</f>
        <v>9.9248447418212908</v>
      </c>
      <c r="EO44" s="3">
        <f>[1]Export!M43</f>
        <v>313.97250366210898</v>
      </c>
      <c r="EP44" s="3">
        <f>[1]Export!N43</f>
        <v>1585.8076171875</v>
      </c>
      <c r="EQ44">
        <f t="shared" si="0"/>
        <v>183206.53349845158</v>
      </c>
    </row>
    <row r="45" spans="1:147" x14ac:dyDescent="0.35">
      <c r="A45" s="1" t="s">
        <v>10</v>
      </c>
      <c r="B45" t="s"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 s="2">
        <v>0</v>
      </c>
      <c r="CV45" s="2">
        <v>8.0558340414427194E-5</v>
      </c>
      <c r="CW45" s="2">
        <v>1.32836985588074</v>
      </c>
      <c r="CX45" s="2">
        <v>3.72048452845775E-5</v>
      </c>
      <c r="CY45" s="2">
        <v>0.85190206766128496</v>
      </c>
      <c r="CZ45" s="2">
        <v>15.128950119018601</v>
      </c>
      <c r="DA45" s="2">
        <v>0.46069699525833102</v>
      </c>
      <c r="DB45" s="2">
        <v>1.28567290306091</v>
      </c>
      <c r="DC45" s="2">
        <v>0.90537977218627896</v>
      </c>
      <c r="DD45" s="2">
        <v>2.53526624292135E-2</v>
      </c>
      <c r="DE45" s="2">
        <v>4.1639528274536097</v>
      </c>
      <c r="DF45" s="2">
        <v>10.3800411224365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28.061149597168001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 s="3">
        <f>'[1]GovtExp (VDGM+VIGM)'!C44</f>
        <v>0</v>
      </c>
      <c r="DT45" s="3">
        <f>'[1]GovtExp (VDGM+VIGM)'!D44</f>
        <v>1.81164167001313E-10</v>
      </c>
      <c r="DU45" s="3">
        <f>'[1]GovtExp (VDGM+VIGM)'!E44</f>
        <v>2.9873135645175399E-6</v>
      </c>
      <c r="DV45" s="3">
        <f>'[1]GovtExp (VDGM+VIGM)'!F44</f>
        <v>0</v>
      </c>
      <c r="DW45" s="3">
        <f>'[1]GovtExp (VDGM+VIGM)'!G44</f>
        <v>1.9158057966706102E-6</v>
      </c>
      <c r="DX45" s="3">
        <f>'[1]GovtExp (VDGM+VIGM)'!H44</f>
        <v>1.9152573077008101E-4</v>
      </c>
      <c r="DY45" s="3">
        <f>'[1]GovtExp (VDGM+VIGM)'!I44</f>
        <v>1.0360415672039399E-6</v>
      </c>
      <c r="DZ45" s="3">
        <f>'[1]GovtExp (VDGM+VIGM)'!J44</f>
        <v>2.89127160613134E-6</v>
      </c>
      <c r="EA45" s="3">
        <f>'[1]GovtExp (VDGM+VIGM)'!K44</f>
        <v>2.0360696453281001E-6</v>
      </c>
      <c r="EB45" s="3">
        <f>'[1]GovtExp (VDGM+VIGM)'!L44</f>
        <v>5.6816382709712297E-8</v>
      </c>
      <c r="EC45" s="3">
        <f>'[1]GovtExp (VDGM+VIGM)'!M44</f>
        <v>9.3555563580593992E-6</v>
      </c>
      <c r="ED45" s="3">
        <f>'[1]GovtExp (VDGM+VIGM)'!N44</f>
        <v>2.3283470000024001E-5</v>
      </c>
      <c r="EE45" s="3">
        <f>[1]Export!C44</f>
        <v>71.480766296386705</v>
      </c>
      <c r="EF45" s="3">
        <f>[1]Export!D44</f>
        <v>8.06430034572259E-5</v>
      </c>
      <c r="EG45" s="3">
        <f>[1]Export!E44</f>
        <v>1123.19067382813</v>
      </c>
      <c r="EH45" s="3">
        <f>[1]Export!F44</f>
        <v>0.13371047377586401</v>
      </c>
      <c r="EI45" s="3">
        <f>[1]Export!G44</f>
        <v>272.41000366210898</v>
      </c>
      <c r="EJ45" s="3">
        <f>[1]Export!H44</f>
        <v>3.99999998990097E-6</v>
      </c>
      <c r="EK45" s="3">
        <f>[1]Export!I44</f>
        <v>0.61217325925827004</v>
      </c>
      <c r="EL45" s="3">
        <f>[1]Export!J44</f>
        <v>14.234168052673301</v>
      </c>
      <c r="EM45" s="3">
        <f>[1]Export!K44</f>
        <v>7.2530145645141602</v>
      </c>
      <c r="EN45" s="3">
        <f>[1]Export!L44</f>
        <v>0.160423904657364</v>
      </c>
      <c r="EO45" s="3">
        <f>[1]Export!M44</f>
        <v>33.890556335449197</v>
      </c>
      <c r="EP45" s="3">
        <f>[1]Export!N44</f>
        <v>6121.05908203125</v>
      </c>
      <c r="EQ45">
        <f t="shared" si="0"/>
        <v>7708.0164778252038</v>
      </c>
    </row>
    <row r="46" spans="1:147" x14ac:dyDescent="0.35">
      <c r="A46" s="1" t="s">
        <v>10</v>
      </c>
      <c r="B46" t="s"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 s="2">
        <v>1.13640502095222E-2</v>
      </c>
      <c r="CV46" s="2">
        <v>0.17981047928333299</v>
      </c>
      <c r="CW46" s="2">
        <v>446.32156372070301</v>
      </c>
      <c r="CX46" s="2">
        <v>6.9516472518444103E-2</v>
      </c>
      <c r="CY46" s="2">
        <v>495.20034790039102</v>
      </c>
      <c r="CZ46" s="2">
        <v>49811.53125</v>
      </c>
      <c r="DA46" s="2">
        <v>227.16741943359401</v>
      </c>
      <c r="DB46" s="2">
        <v>395.5498046875</v>
      </c>
      <c r="DC46" s="2">
        <v>915.08245849609398</v>
      </c>
      <c r="DD46" s="2">
        <v>9.7646892070770305E-2</v>
      </c>
      <c r="DE46" s="2">
        <v>868.64270019531295</v>
      </c>
      <c r="DF46" s="2">
        <v>2784.00146484375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0.52052652835845903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 s="3">
        <f>'[1]GovtExp (VDGM+VIGM)'!C45</f>
        <v>5.4071872312988503E-8</v>
      </c>
      <c r="DT46" s="3">
        <f>'[1]GovtExp (VDGM+VIGM)'!D45</f>
        <v>8.4962886148787199E-7</v>
      </c>
      <c r="DU46" s="3">
        <f>'[1]GovtExp (VDGM+VIGM)'!E45</f>
        <v>1.4242028119042501E-3</v>
      </c>
      <c r="DV46" s="3">
        <f>'[1]GovtExp (VDGM+VIGM)'!F45</f>
        <v>1.9931825079311201E-7</v>
      </c>
      <c r="DW46" s="3">
        <f>'[1]GovtExp (VDGM+VIGM)'!G45</f>
        <v>8.5460249101743102E-4</v>
      </c>
      <c r="DX46" s="3">
        <f>'[1]GovtExp (VDGM+VIGM)'!H45</f>
        <v>0.22806985676288599</v>
      </c>
      <c r="DY46" s="3">
        <f>'[1]GovtExp (VDGM+VIGM)'!I45</f>
        <v>9.1008550953120004E-4</v>
      </c>
      <c r="DZ46" s="3">
        <f>'[1]GovtExp (VDGM+VIGM)'!J45</f>
        <v>9.27915039937943E-4</v>
      </c>
      <c r="EA46" s="3">
        <f>'[1]GovtExp (VDGM+VIGM)'!K45</f>
        <v>6.5932294819504001E-4</v>
      </c>
      <c r="EB46" s="3">
        <f>'[1]GovtExp (VDGM+VIGM)'!L45</f>
        <v>3.6353171140035599E-7</v>
      </c>
      <c r="EC46" s="3">
        <f>'[1]GovtExp (VDGM+VIGM)'!M45</f>
        <v>3.7954258732497701E-3</v>
      </c>
      <c r="ED46" s="3">
        <f>'[1]GovtExp (VDGM+VIGM)'!N45</f>
        <v>8.6885923519730603E-3</v>
      </c>
      <c r="EE46" s="3">
        <f>[1]Export!C45</f>
        <v>1.07489051297307E-2</v>
      </c>
      <c r="EF46" s="3">
        <f>[1]Export!D45</f>
        <v>0.495494604110718</v>
      </c>
      <c r="EG46" s="3">
        <f>[1]Export!E45</f>
        <v>646.16082763671898</v>
      </c>
      <c r="EH46" s="3">
        <f>[1]Export!F45</f>
        <v>0.21064428985118899</v>
      </c>
      <c r="EI46" s="3">
        <f>[1]Export!G45</f>
        <v>795.68536376953102</v>
      </c>
      <c r="EJ46" s="3">
        <f>[1]Export!H45</f>
        <v>7.99999997980194E-6</v>
      </c>
      <c r="EK46" s="3">
        <f>[1]Export!I45</f>
        <v>347.41369628906301</v>
      </c>
      <c r="EL46" s="3">
        <f>[1]Export!J45</f>
        <v>528.13433837890602</v>
      </c>
      <c r="EM46" s="3">
        <f>[1]Export!K45</f>
        <v>833.044189453125</v>
      </c>
      <c r="EN46" s="3">
        <f>[1]Export!L45</f>
        <v>0.20325785875320401</v>
      </c>
      <c r="EO46" s="3">
        <f>[1]Export!M45</f>
        <v>1308.087890625</v>
      </c>
      <c r="EP46" s="3">
        <f>[1]Export!N45</f>
        <v>4781.4365234375</v>
      </c>
      <c r="EQ46">
        <f t="shared" si="0"/>
        <v>65186.504188417814</v>
      </c>
    </row>
    <row r="47" spans="1:147" x14ac:dyDescent="0.35">
      <c r="A47" s="1" t="s">
        <v>10</v>
      </c>
      <c r="B47" t="s">
        <v>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 s="2">
        <v>2.5120904669165601E-2</v>
      </c>
      <c r="CV47" s="2">
        <v>0.49518752098083502</v>
      </c>
      <c r="CW47" s="2">
        <v>363.92611694335898</v>
      </c>
      <c r="CX47" s="2">
        <v>5.0279010087251698E-2</v>
      </c>
      <c r="CY47" s="2">
        <v>274.83010864257801</v>
      </c>
      <c r="CZ47" s="2">
        <v>5959.71240234375</v>
      </c>
      <c r="DA47" s="2">
        <v>195.05935668945301</v>
      </c>
      <c r="DB47" s="2">
        <v>609.97674560546898</v>
      </c>
      <c r="DC47" s="2">
        <v>117.90402984619099</v>
      </c>
      <c r="DD47" s="2">
        <v>0.14208260178566001</v>
      </c>
      <c r="DE47" s="2">
        <v>2605.76904296875</v>
      </c>
      <c r="DF47" s="2">
        <v>1061.33825683594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7.00500392913818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 s="3">
        <f>'[1]GovtExp (VDGM+VIGM)'!C46</f>
        <v>7.2340333190368298E-7</v>
      </c>
      <c r="DT47" s="3">
        <f>'[1]GovtExp (VDGM+VIGM)'!D46</f>
        <v>2.3507761943619701E-4</v>
      </c>
      <c r="DU47" s="3">
        <f>'[1]GovtExp (VDGM+VIGM)'!E46</f>
        <v>0.15936118364334101</v>
      </c>
      <c r="DV47" s="3">
        <f>'[1]GovtExp (VDGM+VIGM)'!F46</f>
        <v>2.5938199144093199E-8</v>
      </c>
      <c r="DW47" s="3">
        <f>'[1]GovtExp (VDGM+VIGM)'!G46</f>
        <v>0.15262496471404999</v>
      </c>
      <c r="DX47" s="3">
        <f>'[1]GovtExp (VDGM+VIGM)'!H46</f>
        <v>1.8408777713775599</v>
      </c>
      <c r="DY47" s="3">
        <f>'[1]GovtExp (VDGM+VIGM)'!I46</f>
        <v>6.4746394753456102E-2</v>
      </c>
      <c r="DZ47" s="3">
        <f>'[1]GovtExp (VDGM+VIGM)'!J46</f>
        <v>0.25704842805862399</v>
      </c>
      <c r="EA47" s="3">
        <f>'[1]GovtExp (VDGM+VIGM)'!K46</f>
        <v>7.2766132652759594E-2</v>
      </c>
      <c r="EB47" s="3">
        <f>'[1]GovtExp (VDGM+VIGM)'!L46</f>
        <v>6.2424784118775305E-5</v>
      </c>
      <c r="EC47" s="3">
        <f>'[1]GovtExp (VDGM+VIGM)'!M46</f>
        <v>1.0286270380020099</v>
      </c>
      <c r="ED47" s="3">
        <f>'[1]GovtExp (VDGM+VIGM)'!N46</f>
        <v>0.41753429174423201</v>
      </c>
      <c r="EE47" s="3">
        <f>[1]Export!C46</f>
        <v>6.84664058685303</v>
      </c>
      <c r="EF47" s="3">
        <f>[1]Export!D46</f>
        <v>2.7771213054657</v>
      </c>
      <c r="EG47" s="3">
        <f>[1]Export!E46</f>
        <v>941.23297119140602</v>
      </c>
      <c r="EH47" s="3">
        <f>[1]Export!F46</f>
        <v>0.53152072429657005</v>
      </c>
      <c r="EI47" s="3">
        <f>[1]Export!G46</f>
        <v>940.095703125</v>
      </c>
      <c r="EJ47" s="3">
        <f>[1]Export!H46</f>
        <v>7.99999997980194E-6</v>
      </c>
      <c r="EK47" s="3">
        <f>[1]Export!I46</f>
        <v>1322.78894042969</v>
      </c>
      <c r="EL47" s="3">
        <f>[1]Export!J46</f>
        <v>1694.078125</v>
      </c>
      <c r="EM47" s="3">
        <f>[1]Export!K46</f>
        <v>523.65594482421898</v>
      </c>
      <c r="EN47" s="3">
        <f>[1]Export!L46</f>
        <v>0.31826201081275901</v>
      </c>
      <c r="EO47" s="3">
        <f>[1]Export!M46</f>
        <v>17089.564453125</v>
      </c>
      <c r="EP47" s="3">
        <f>[1]Export!N46</f>
        <v>4051.11157226563</v>
      </c>
      <c r="EQ47">
        <f t="shared" si="0"/>
        <v>37774.228880887218</v>
      </c>
    </row>
    <row r="48" spans="1:147" x14ac:dyDescent="0.35">
      <c r="A48" s="1" t="s">
        <v>10</v>
      </c>
      <c r="B48" t="s"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 s="2">
        <v>9.0405195951461792E-3</v>
      </c>
      <c r="CV48" s="2">
        <v>7.2902741432189897</v>
      </c>
      <c r="CW48" s="2">
        <v>647.41027832031295</v>
      </c>
      <c r="CX48" s="2">
        <v>5.66058307886124E-2</v>
      </c>
      <c r="CY48" s="2">
        <v>83.459602355957003</v>
      </c>
      <c r="CZ48" s="2">
        <v>8336.9951171875</v>
      </c>
      <c r="DA48" s="2">
        <v>61.582874298095703</v>
      </c>
      <c r="DB48" s="2">
        <v>1187.69946289063</v>
      </c>
      <c r="DC48" s="2">
        <v>145.39709472656301</v>
      </c>
      <c r="DD48" s="2">
        <v>0.47437888383865401</v>
      </c>
      <c r="DE48" s="2">
        <v>4118.740234375</v>
      </c>
      <c r="DF48" s="2">
        <v>782.23132324218795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8105.24169921875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 s="3">
        <f>'[1]GovtExp (VDGM+VIGM)'!C47</f>
        <v>1.4231545719667301E-7</v>
      </c>
      <c r="DT48" s="3">
        <f>'[1]GovtExp (VDGM+VIGM)'!D47</f>
        <v>2.8450184618122897E-4</v>
      </c>
      <c r="DU48" s="3">
        <f>'[1]GovtExp (VDGM+VIGM)'!E47</f>
        <v>2.5102747604250901E-2</v>
      </c>
      <c r="DV48" s="3">
        <f>'[1]GovtExp (VDGM+VIGM)'!F47</f>
        <v>2.0528070763248298E-6</v>
      </c>
      <c r="DW48" s="3">
        <f>'[1]GovtExp (VDGM+VIGM)'!G47</f>
        <v>1.3592902570962901E-2</v>
      </c>
      <c r="DX48" s="3">
        <f>'[1]GovtExp (VDGM+VIGM)'!H47</f>
        <v>2.0576241016387899</v>
      </c>
      <c r="DY48" s="3">
        <f>'[1]GovtExp (VDGM+VIGM)'!I47</f>
        <v>6.0885432176291899E-3</v>
      </c>
      <c r="DZ48" s="3">
        <f>'[1]GovtExp (VDGM+VIGM)'!J47</f>
        <v>6.2732145190238994E-2</v>
      </c>
      <c r="EA48" s="3">
        <f>'[1]GovtExp (VDGM+VIGM)'!K47</f>
        <v>1.7636522650718699E-2</v>
      </c>
      <c r="EB48" s="3">
        <f>'[1]GovtExp (VDGM+VIGM)'!L47</f>
        <v>2.4904709789552699E-5</v>
      </c>
      <c r="EC48" s="3">
        <f>'[1]GovtExp (VDGM+VIGM)'!M47</f>
        <v>0.36078879237174999</v>
      </c>
      <c r="ED48" s="3">
        <f>'[1]GovtExp (VDGM+VIGM)'!N47</f>
        <v>5.7765789330005597E-2</v>
      </c>
      <c r="EE48" s="3">
        <f>[1]Export!C47</f>
        <v>6.3728794455528301E-2</v>
      </c>
      <c r="EF48" s="3">
        <f>[1]Export!D47</f>
        <v>21.550838470458999</v>
      </c>
      <c r="EG48" s="3">
        <f>[1]Export!E47</f>
        <v>1297.07482910156</v>
      </c>
      <c r="EH48" s="3">
        <f>[1]Export!F47</f>
        <v>0.14700278639793399</v>
      </c>
      <c r="EI48" s="3">
        <f>[1]Export!G47</f>
        <v>1681.78637695313</v>
      </c>
      <c r="EJ48" s="3">
        <f>[1]Export!H47</f>
        <v>1.1000000085914501E-5</v>
      </c>
      <c r="EK48" s="3">
        <f>[1]Export!I47</f>
        <v>1818.80615234375</v>
      </c>
      <c r="EL48" s="3">
        <f>[1]Export!J47</f>
        <v>3522.98681640625</v>
      </c>
      <c r="EM48" s="3">
        <f>[1]Export!K47</f>
        <v>909.16534423828102</v>
      </c>
      <c r="EN48" s="3">
        <f>[1]Export!L47</f>
        <v>5.4017677307128897</v>
      </c>
      <c r="EO48" s="3">
        <f>[1]Export!M47</f>
        <v>30429.859375</v>
      </c>
      <c r="EP48" s="3">
        <f>[1]Export!N47</f>
        <v>11966.974609375</v>
      </c>
      <c r="EQ48">
        <f t="shared" si="0"/>
        <v>75134.006481338685</v>
      </c>
    </row>
    <row r="49" spans="1:147" x14ac:dyDescent="0.35">
      <c r="A49" s="1" t="s">
        <v>10</v>
      </c>
      <c r="B49" t="s"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 s="2">
        <v>0.27411663532257102</v>
      </c>
      <c r="CV49" s="2">
        <v>4.68572902679443</v>
      </c>
      <c r="CW49" s="2">
        <v>18.145492553710898</v>
      </c>
      <c r="CX49" s="2">
        <v>0.53837984800338701</v>
      </c>
      <c r="CY49" s="2">
        <v>36.532444000244098</v>
      </c>
      <c r="CZ49" s="2">
        <v>13240.1875</v>
      </c>
      <c r="DA49" s="2">
        <v>66.816574096679702</v>
      </c>
      <c r="DB49" s="2">
        <v>59.093551635742202</v>
      </c>
      <c r="DC49" s="2">
        <v>3.9414749145507799</v>
      </c>
      <c r="DD49" s="2">
        <v>1.8034092187881501</v>
      </c>
      <c r="DE49" s="2">
        <v>301.70718383789102</v>
      </c>
      <c r="DF49" s="2">
        <v>1679.9931640625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17.8843383789063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 s="3">
        <f>'[1]GovtExp (VDGM+VIGM)'!C48</f>
        <v>2.8596421088877799E-6</v>
      </c>
      <c r="DT49" s="3">
        <f>'[1]GovtExp (VDGM+VIGM)'!D48</f>
        <v>5.16949257871602E-5</v>
      </c>
      <c r="DU49" s="3">
        <f>'[1]GovtExp (VDGM+VIGM)'!E48</f>
        <v>1.9402080215513701E-4</v>
      </c>
      <c r="DV49" s="3">
        <f>'[1]GovtExp (VDGM+VIGM)'!F48</f>
        <v>6.3088145907386198E-6</v>
      </c>
      <c r="DW49" s="3">
        <f>'[1]GovtExp (VDGM+VIGM)'!G48</f>
        <v>3.7917520967312201E-4</v>
      </c>
      <c r="DX49" s="3">
        <f>'[1]GovtExp (VDGM+VIGM)'!H48</f>
        <v>4.4468727111816397</v>
      </c>
      <c r="DY49" s="3">
        <f>'[1]GovtExp (VDGM+VIGM)'!I48</f>
        <v>7.0841645356267702E-4</v>
      </c>
      <c r="DZ49" s="3">
        <f>'[1]GovtExp (VDGM+VIGM)'!J48</f>
        <v>5.8294774498790503E-4</v>
      </c>
      <c r="EA49" s="3">
        <f>'[1]GovtExp (VDGM+VIGM)'!K48</f>
        <v>4.1987892473116497E-5</v>
      </c>
      <c r="EB49" s="3">
        <f>'[1]GovtExp (VDGM+VIGM)'!L48</f>
        <v>1.8366270523983999E-5</v>
      </c>
      <c r="EC49" s="3">
        <f>'[1]GovtExp (VDGM+VIGM)'!M48</f>
        <v>3.3842781558632898E-3</v>
      </c>
      <c r="ED49" s="3">
        <f>'[1]GovtExp (VDGM+VIGM)'!N48</f>
        <v>1.8544940277934099E-2</v>
      </c>
      <c r="EE49" s="3">
        <f>[1]Export!C48</f>
        <v>0.32515969872474698</v>
      </c>
      <c r="EF49" s="3">
        <f>[1]Export!D48</f>
        <v>6.0904645919799796</v>
      </c>
      <c r="EG49" s="3">
        <f>[1]Export!E48</f>
        <v>23.654670715331999</v>
      </c>
      <c r="EH49" s="3">
        <f>[1]Export!F48</f>
        <v>0.81824898719787598</v>
      </c>
      <c r="EI49" s="3">
        <f>[1]Export!G48</f>
        <v>44.621040344238303</v>
      </c>
      <c r="EJ49" s="3">
        <f>[1]Export!H48</f>
        <v>3.0000001061125701E-6</v>
      </c>
      <c r="EK49" s="3">
        <f>[1]Export!I48</f>
        <v>82.905303955078097</v>
      </c>
      <c r="EL49" s="3">
        <f>[1]Export!J48</f>
        <v>76.695404052734403</v>
      </c>
      <c r="EM49" s="3">
        <f>[1]Export!K48</f>
        <v>4.9208536148071298</v>
      </c>
      <c r="EN49" s="3">
        <f>[1]Export!L48</f>
        <v>2.2623250484466602</v>
      </c>
      <c r="EO49" s="3">
        <f>[1]Export!M48</f>
        <v>407.27505493164102</v>
      </c>
      <c r="EP49" s="3">
        <f>[1]Export!N48</f>
        <v>2204.2724609375</v>
      </c>
      <c r="EQ49">
        <f t="shared" si="0"/>
        <v>18290.915135794185</v>
      </c>
    </row>
    <row r="50" spans="1:147" x14ac:dyDescent="0.35">
      <c r="A50" s="1" t="s">
        <v>10</v>
      </c>
      <c r="B50" t="s"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 s="2">
        <v>0.21125072240829501</v>
      </c>
      <c r="CV50" s="2">
        <v>2.3143072128295898</v>
      </c>
      <c r="CW50" s="2">
        <v>11.597948074340801</v>
      </c>
      <c r="CX50" s="2">
        <v>0.43341249227523798</v>
      </c>
      <c r="CY50" s="2">
        <v>20.86962890625</v>
      </c>
      <c r="CZ50" s="2">
        <v>99077.0234375</v>
      </c>
      <c r="DA50" s="2">
        <v>68.847137451171903</v>
      </c>
      <c r="DB50" s="2">
        <v>25.817670822143601</v>
      </c>
      <c r="DC50" s="2">
        <v>5.88925981521606</v>
      </c>
      <c r="DD50" s="2">
        <v>0.95274114608764604</v>
      </c>
      <c r="DE50" s="2">
        <v>509.54461669921898</v>
      </c>
      <c r="DF50" s="2">
        <v>2283.80712890625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30152.2265625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 s="3">
        <f>'[1]GovtExp (VDGM+VIGM)'!C49</f>
        <v>5.6490167975425699E-2</v>
      </c>
      <c r="DT50" s="3">
        <f>'[1]GovtExp (VDGM+VIGM)'!D49</f>
        <v>0.321024090051651</v>
      </c>
      <c r="DU50" s="3">
        <f>'[1]GovtExp (VDGM+VIGM)'!E49</f>
        <v>2.6248078346252401</v>
      </c>
      <c r="DV50" s="3">
        <f>'[1]GovtExp (VDGM+VIGM)'!F49</f>
        <v>0.10098697245120999</v>
      </c>
      <c r="DW50" s="3">
        <f>'[1]GovtExp (VDGM+VIGM)'!G49</f>
        <v>2.78328585624695</v>
      </c>
      <c r="DX50" s="3">
        <f>'[1]GovtExp (VDGM+VIGM)'!H49</f>
        <v>31180.943359375</v>
      </c>
      <c r="DY50" s="3">
        <f>'[1]GovtExp (VDGM+VIGM)'!I49</f>
        <v>6.0367450714111301</v>
      </c>
      <c r="DZ50" s="3">
        <f>'[1]GovtExp (VDGM+VIGM)'!J49</f>
        <v>3.3805580139160201</v>
      </c>
      <c r="EA50" s="3">
        <f>'[1]GovtExp (VDGM+VIGM)'!K49</f>
        <v>1.34138572216034</v>
      </c>
      <c r="EB50" s="3">
        <f>'[1]GovtExp (VDGM+VIGM)'!L49</f>
        <v>0.373698830604553</v>
      </c>
      <c r="EC50" s="3">
        <f>'[1]GovtExp (VDGM+VIGM)'!M49</f>
        <v>38.425933837890597</v>
      </c>
      <c r="ED50" s="3">
        <f>'[1]GovtExp (VDGM+VIGM)'!N49</f>
        <v>461.51055908203102</v>
      </c>
      <c r="EE50" s="3">
        <f>[1]Export!C49</f>
        <v>0.74331474304199197</v>
      </c>
      <c r="EF50" s="3">
        <f>[1]Export!D49</f>
        <v>6.2433490753173801</v>
      </c>
      <c r="EG50" s="3">
        <f>[1]Export!E49</f>
        <v>28.482439041137699</v>
      </c>
      <c r="EH50" s="3">
        <f>[1]Export!F49</f>
        <v>1.29502296447754</v>
      </c>
      <c r="EI50" s="3">
        <f>[1]Export!G49</f>
        <v>61.941333770752003</v>
      </c>
      <c r="EJ50" s="3">
        <f>[1]Export!H49</f>
        <v>1.59999999596039E-5</v>
      </c>
      <c r="EK50" s="3">
        <f>[1]Export!I49</f>
        <v>249.71903991699199</v>
      </c>
      <c r="EL50" s="3">
        <f>[1]Export!J49</f>
        <v>72.560813903808594</v>
      </c>
      <c r="EM50" s="3">
        <f>[1]Export!K49</f>
        <v>16.583726882934599</v>
      </c>
      <c r="EN50" s="3">
        <f>[1]Export!L49</f>
        <v>3.6746151447296098</v>
      </c>
      <c r="EO50" s="3">
        <f>[1]Export!M49</f>
        <v>1248.95642089844</v>
      </c>
      <c r="EP50" s="3">
        <f>[1]Export!N49</f>
        <v>7034.51025390625</v>
      </c>
      <c r="EQ50">
        <f t="shared" si="0"/>
        <v>172583.14428335044</v>
      </c>
    </row>
    <row r="51" spans="1:147" x14ac:dyDescent="0.35">
      <c r="A51" s="1" t="s">
        <v>10</v>
      </c>
      <c r="B51" t="s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3004.85498046875</v>
      </c>
      <c r="DA51" s="2">
        <v>0</v>
      </c>
      <c r="DB51" s="2">
        <v>2.1365546854212899E-4</v>
      </c>
      <c r="DC51" s="2">
        <v>1.4784156519454E-4</v>
      </c>
      <c r="DD51" s="2">
        <v>0</v>
      </c>
      <c r="DE51" s="2">
        <v>1.43350870348513E-3</v>
      </c>
      <c r="DF51" s="2">
        <v>2.8331000357866301E-2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 s="3">
        <f>'[1]GovtExp (VDGM+VIGM)'!C50</f>
        <v>0</v>
      </c>
      <c r="DT51" s="3">
        <f>'[1]GovtExp (VDGM+VIGM)'!D50</f>
        <v>0</v>
      </c>
      <c r="DU51" s="3">
        <f>'[1]GovtExp (VDGM+VIGM)'!E50</f>
        <v>0</v>
      </c>
      <c r="DV51" s="3">
        <f>'[1]GovtExp (VDGM+VIGM)'!F50</f>
        <v>0</v>
      </c>
      <c r="DW51" s="3">
        <f>'[1]GovtExp (VDGM+VIGM)'!G50</f>
        <v>0</v>
      </c>
      <c r="DX51" s="3">
        <f>'[1]GovtExp (VDGM+VIGM)'!H50</f>
        <v>0</v>
      </c>
      <c r="DY51" s="3">
        <f>'[1]GovtExp (VDGM+VIGM)'!I50</f>
        <v>0</v>
      </c>
      <c r="DZ51" s="3">
        <f>'[1]GovtExp (VDGM+VIGM)'!J50</f>
        <v>0</v>
      </c>
      <c r="EA51" s="3">
        <f>'[1]GovtExp (VDGM+VIGM)'!K50</f>
        <v>0</v>
      </c>
      <c r="EB51" s="3">
        <f>'[1]GovtExp (VDGM+VIGM)'!L50</f>
        <v>0</v>
      </c>
      <c r="EC51" s="3">
        <f>'[1]GovtExp (VDGM+VIGM)'!M50</f>
        <v>0</v>
      </c>
      <c r="ED51" s="3">
        <f>'[1]GovtExp (VDGM+VIGM)'!N50</f>
        <v>0</v>
      </c>
      <c r="EE51" s="3">
        <f>[1]Export!C50</f>
        <v>1.1192788917924199E-7</v>
      </c>
      <c r="EF51" s="3">
        <f>[1]Export!D50</f>
        <v>1.2630721357709301E-6</v>
      </c>
      <c r="EG51" s="3">
        <f>[1]Export!E50</f>
        <v>7.5239981924824002E-6</v>
      </c>
      <c r="EH51" s="3">
        <f>[1]Export!F50</f>
        <v>5.1143297241651495E-7</v>
      </c>
      <c r="EI51" s="3">
        <f>[1]Export!G50</f>
        <v>5.4866257414687398E-5</v>
      </c>
      <c r="EJ51" s="3">
        <f>[1]Export!H50</f>
        <v>9.9999999747524292E-7</v>
      </c>
      <c r="EK51" s="3">
        <f>[1]Export!I50</f>
        <v>2.1391253540059599E-5</v>
      </c>
      <c r="EL51" s="3">
        <f>[1]Export!J50</f>
        <v>2.1312132012099002E-3</v>
      </c>
      <c r="EM51" s="3">
        <f>[1]Export!K50</f>
        <v>1.47471961099654E-3</v>
      </c>
      <c r="EN51" s="3">
        <f>[1]Export!L50</f>
        <v>1.85168119060108E-5</v>
      </c>
      <c r="EO51" s="3">
        <f>[1]Export!M50</f>
        <v>1.43752722069621E-2</v>
      </c>
      <c r="EP51" s="3">
        <f>[1]Export!N50</f>
        <v>0.28351140022277799</v>
      </c>
      <c r="EQ51">
        <f t="shared" si="0"/>
        <v>3006.186704264841</v>
      </c>
    </row>
    <row r="52" spans="1:147" x14ac:dyDescent="0.35">
      <c r="A52" s="1" t="s">
        <v>11</v>
      </c>
      <c r="B52" t="s">
        <v>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 s="2">
        <v>1.7341655620839401E-4</v>
      </c>
      <c r="CV52" s="2">
        <v>1.0807410478591899</v>
      </c>
      <c r="CW52" s="2">
        <v>162.82109069824199</v>
      </c>
      <c r="CX52" s="2">
        <v>2.4508172646164901E-2</v>
      </c>
      <c r="CY52" s="2">
        <v>286.11392211914102</v>
      </c>
      <c r="CZ52" s="2">
        <v>15.7218570709229</v>
      </c>
      <c r="DA52" s="2">
        <v>111.236534118652</v>
      </c>
      <c r="DB52" s="2">
        <v>41.797401428222699</v>
      </c>
      <c r="DC52" s="2">
        <v>96.327072143554702</v>
      </c>
      <c r="DD52" s="2">
        <v>12.8373928070068</v>
      </c>
      <c r="DE52" s="2">
        <v>209.00239562988301</v>
      </c>
      <c r="DF52" s="2">
        <v>531.19128417968795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3.5222206264734303E-2</v>
      </c>
      <c r="DN52">
        <v>0</v>
      </c>
      <c r="DO52">
        <v>0</v>
      </c>
      <c r="DP52">
        <v>0</v>
      </c>
      <c r="DQ52">
        <v>0</v>
      </c>
      <c r="DR52">
        <v>0</v>
      </c>
      <c r="DS52" s="3">
        <f>'[1]GovtExp (VDGM+VIGM)'!C51</f>
        <v>3.32636932287697E-16</v>
      </c>
      <c r="DT52" s="3">
        <f>'[1]GovtExp (VDGM+VIGM)'!D51</f>
        <v>3.4446756558281802E-9</v>
      </c>
      <c r="DU52" s="3">
        <f>'[1]GovtExp (VDGM+VIGM)'!E51</f>
        <v>2.20728613165022E-9</v>
      </c>
      <c r="DV52" s="3">
        <f>'[1]GovtExp (VDGM+VIGM)'!F51</f>
        <v>1.3109340279982E-8</v>
      </c>
      <c r="DW52" s="3">
        <f>'[1]GovtExp (VDGM+VIGM)'!G51</f>
        <v>2.3620403410973301E-9</v>
      </c>
      <c r="DX52" s="3">
        <f>'[1]GovtExp (VDGM+VIGM)'!H51</f>
        <v>1.03483543956173E-9</v>
      </c>
      <c r="DY52" s="3">
        <f>'[1]GovtExp (VDGM+VIGM)'!I51</f>
        <v>3.36945941671729E-3</v>
      </c>
      <c r="DZ52" s="3">
        <f>'[1]GovtExp (VDGM+VIGM)'!J51</f>
        <v>6.3974209263406599E-10</v>
      </c>
      <c r="EA52" s="3">
        <f>'[1]GovtExp (VDGM+VIGM)'!K51</f>
        <v>2.3467059406811999E-9</v>
      </c>
      <c r="EB52" s="3">
        <f>'[1]GovtExp (VDGM+VIGM)'!L51</f>
        <v>7.8408601833501703E-10</v>
      </c>
      <c r="EC52" s="3">
        <f>'[1]GovtExp (VDGM+VIGM)'!M51</f>
        <v>1.2611825184194501E-7</v>
      </c>
      <c r="ED52" s="3">
        <f>'[1]GovtExp (VDGM+VIGM)'!N51</f>
        <v>6.5717443931134799E-7</v>
      </c>
      <c r="EE52" s="3">
        <f>[1]Export!C51</f>
        <v>3.6555295810103399E-3</v>
      </c>
      <c r="EF52" s="3">
        <f>[1]Export!D51</f>
        <v>2.4765772819518999</v>
      </c>
      <c r="EG52" s="3">
        <f>[1]Export!E51</f>
        <v>353.09591674804699</v>
      </c>
      <c r="EH52" s="3">
        <f>[1]Export!F51</f>
        <v>1.01540410518646</v>
      </c>
      <c r="EI52" s="3">
        <f>[1]Export!G51</f>
        <v>401.40148925781301</v>
      </c>
      <c r="EJ52" s="3">
        <f>[1]Export!H51</f>
        <v>27.797550201416001</v>
      </c>
      <c r="EK52" s="3">
        <f>[1]Export!I51</f>
        <v>1.40000001920271E-5</v>
      </c>
      <c r="EL52" s="3">
        <f>[1]Export!J51</f>
        <v>59.933860778808601</v>
      </c>
      <c r="EM52" s="3">
        <f>[1]Export!K51</f>
        <v>101.69139099121099</v>
      </c>
      <c r="EN52" s="3">
        <f>[1]Export!L51</f>
        <v>13.738970756530801</v>
      </c>
      <c r="EO52" s="3">
        <f>[1]Export!M51</f>
        <v>326.87219238281301</v>
      </c>
      <c r="EP52" s="3">
        <f>[1]Export!N51</f>
        <v>831.07916259765602</v>
      </c>
      <c r="EQ52">
        <f t="shared" si="0"/>
        <v>3588.2991499382924</v>
      </c>
    </row>
    <row r="53" spans="1:147" x14ac:dyDescent="0.35">
      <c r="A53" s="1" t="s">
        <v>11</v>
      </c>
      <c r="B53" t="s">
        <v>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 s="2">
        <v>0</v>
      </c>
      <c r="CV53" s="2">
        <v>1.6933703795075399E-2</v>
      </c>
      <c r="CW53" s="2">
        <v>1.05305099487305</v>
      </c>
      <c r="CX53" s="2">
        <v>2.6912659450317699E-5</v>
      </c>
      <c r="CY53" s="2">
        <v>0.63544839620590199</v>
      </c>
      <c r="CZ53" s="2">
        <v>1.6937466338276901E-2</v>
      </c>
      <c r="DA53" s="2">
        <v>1.6804399201646399E-3</v>
      </c>
      <c r="DB53" s="2">
        <v>1.6924258321523701E-2</v>
      </c>
      <c r="DC53" s="2">
        <v>1.69670004397631E-2</v>
      </c>
      <c r="DD53" s="2">
        <v>0.60162103176116899</v>
      </c>
      <c r="DE53" s="2">
        <v>0.13860894739627799</v>
      </c>
      <c r="DF53" s="2">
        <v>21.388004302978501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4.33270186185837E-2</v>
      </c>
      <c r="DN53">
        <v>0</v>
      </c>
      <c r="DO53">
        <v>0</v>
      </c>
      <c r="DP53">
        <v>0</v>
      </c>
      <c r="DQ53">
        <v>0</v>
      </c>
      <c r="DR53">
        <v>0</v>
      </c>
      <c r="DS53" s="3">
        <f>'[1]GovtExp (VDGM+VIGM)'!C52</f>
        <v>0</v>
      </c>
      <c r="DT53" s="3">
        <f>'[1]GovtExp (VDGM+VIGM)'!D52</f>
        <v>7.7262376407816202E-7</v>
      </c>
      <c r="DU53" s="3">
        <f>'[1]GovtExp (VDGM+VIGM)'!E52</f>
        <v>7.7262592412807905E-7</v>
      </c>
      <c r="DV53" s="3">
        <f>'[1]GovtExp (VDGM+VIGM)'!F52</f>
        <v>0</v>
      </c>
      <c r="DW53" s="3">
        <f>'[1]GovtExp (VDGM+VIGM)'!G52</f>
        <v>7.7265565323614304E-7</v>
      </c>
      <c r="DX53" s="3">
        <f>'[1]GovtExp (VDGM+VIGM)'!H52</f>
        <v>7.7213923077579196E-7</v>
      </c>
      <c r="DY53" s="3">
        <f>'[1]GovtExp (VDGM+VIGM)'!I52</f>
        <v>2.3417334205078099E-7</v>
      </c>
      <c r="DZ53" s="3">
        <f>'[1]GovtExp (VDGM+VIGM)'!J52</f>
        <v>7.7219283411977802E-7</v>
      </c>
      <c r="EA53" s="3">
        <f>'[1]GovtExp (VDGM+VIGM)'!K52</f>
        <v>7.7260955322344703E-7</v>
      </c>
      <c r="EB53" s="3">
        <f>'[1]GovtExp (VDGM+VIGM)'!L52</f>
        <v>7.7186541602713998E-7</v>
      </c>
      <c r="EC53" s="3">
        <f>'[1]GovtExp (VDGM+VIGM)'!M52</f>
        <v>4.9265272537013499E-6</v>
      </c>
      <c r="ED53" s="3">
        <f>'[1]GovtExp (VDGM+VIGM)'!N52</f>
        <v>7.7623481047339697E-5</v>
      </c>
      <c r="EE53" s="3">
        <f>[1]Export!C52</f>
        <v>51.543949127197301</v>
      </c>
      <c r="EF53" s="3">
        <f>[1]Export!D52</f>
        <v>104.385299682617</v>
      </c>
      <c r="EG53" s="3">
        <f>[1]Export!E52</f>
        <v>4632.54541015625</v>
      </c>
      <c r="EH53" s="3">
        <f>[1]Export!F52</f>
        <v>1.64942455291748</v>
      </c>
      <c r="EI53" s="3">
        <f>[1]Export!G52</f>
        <v>973.64459228515602</v>
      </c>
      <c r="EJ53" s="3">
        <f>[1]Export!H52</f>
        <v>17.931922912597699</v>
      </c>
      <c r="EK53" s="3">
        <f>[1]Export!I52</f>
        <v>3.99999998990097E-6</v>
      </c>
      <c r="EL53" s="3">
        <f>[1]Export!J52</f>
        <v>23.928243637085</v>
      </c>
      <c r="EM53" s="3">
        <f>[1]Export!K52</f>
        <v>217.12530517578099</v>
      </c>
      <c r="EN53" s="3">
        <f>[1]Export!L52</f>
        <v>40.660346984863303</v>
      </c>
      <c r="EO53" s="3">
        <f>[1]Export!M52</f>
        <v>157.66535949707</v>
      </c>
      <c r="EP53" s="3">
        <f>[1]Export!N52</f>
        <v>28390.96875</v>
      </c>
      <c r="EQ53">
        <f t="shared" si="0"/>
        <v>34636.978226675739</v>
      </c>
    </row>
    <row r="54" spans="1:147" x14ac:dyDescent="0.35">
      <c r="A54" s="1" t="s">
        <v>11</v>
      </c>
      <c r="B54" t="s">
        <v>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 s="2">
        <v>3.4386327024549198E-3</v>
      </c>
      <c r="CV54" s="2">
        <v>7.2811360359191903</v>
      </c>
      <c r="CW54" s="2">
        <v>244.21905517578099</v>
      </c>
      <c r="CX54" s="2">
        <v>3.9197807312011701</v>
      </c>
      <c r="CY54" s="2">
        <v>63.188556671142599</v>
      </c>
      <c r="CZ54" s="2">
        <v>27.2980556488037</v>
      </c>
      <c r="DA54" s="2">
        <v>2181.07592773438</v>
      </c>
      <c r="DB54" s="2">
        <v>199.37149047851599</v>
      </c>
      <c r="DC54" s="2">
        <v>149.20048522949199</v>
      </c>
      <c r="DD54" s="2">
        <v>3.6294469833374001</v>
      </c>
      <c r="DE54" s="2">
        <v>711.52203369140602</v>
      </c>
      <c r="DF54" s="2">
        <v>2615.08349609375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1.06374602637516E-6</v>
      </c>
      <c r="DN54">
        <v>0</v>
      </c>
      <c r="DO54">
        <v>0</v>
      </c>
      <c r="DP54">
        <v>0</v>
      </c>
      <c r="DQ54">
        <v>0</v>
      </c>
      <c r="DR54">
        <v>0</v>
      </c>
      <c r="DS54" s="3">
        <f>'[1]GovtExp (VDGM+VIGM)'!C53</f>
        <v>1.0261084426588199E-8</v>
      </c>
      <c r="DT54" s="3">
        <f>'[1]GovtExp (VDGM+VIGM)'!D53</f>
        <v>3.8261450754362201E-6</v>
      </c>
      <c r="DU54" s="3">
        <f>'[1]GovtExp (VDGM+VIGM)'!E53</f>
        <v>7.0039625279605399E-4</v>
      </c>
      <c r="DV54" s="3">
        <f>'[1]GovtExp (VDGM+VIGM)'!F53</f>
        <v>1.29318777908338E-6</v>
      </c>
      <c r="DW54" s="3">
        <f>'[1]GovtExp (VDGM+VIGM)'!G53</f>
        <v>4.58170688943937E-7</v>
      </c>
      <c r="DX54" s="3">
        <f>'[1]GovtExp (VDGM+VIGM)'!H53</f>
        <v>7.4907060479745296E-5</v>
      </c>
      <c r="DY54" s="3">
        <f>'[1]GovtExp (VDGM+VIGM)'!I53</f>
        <v>6.3135787844657898E-2</v>
      </c>
      <c r="DZ54" s="3">
        <f>'[1]GovtExp (VDGM+VIGM)'!J53</f>
        <v>4.3218536302447297E-4</v>
      </c>
      <c r="EA54" s="3">
        <f>'[1]GovtExp (VDGM+VIGM)'!K53</f>
        <v>3.6978255957364998E-4</v>
      </c>
      <c r="EB54" s="3">
        <f>'[1]GovtExp (VDGM+VIGM)'!L53</f>
        <v>1.07750229290104E-5</v>
      </c>
      <c r="EC54" s="3">
        <f>'[1]GovtExp (VDGM+VIGM)'!M53</f>
        <v>1.8678866326808899E-3</v>
      </c>
      <c r="ED54" s="3">
        <f>'[1]GovtExp (VDGM+VIGM)'!N53</f>
        <v>3.6016239318996698E-3</v>
      </c>
      <c r="EE54" s="3">
        <f>[1]Export!C53</f>
        <v>4.9236095510423201E-3</v>
      </c>
      <c r="EF54" s="3">
        <f>[1]Export!D53</f>
        <v>7.7858872413635298</v>
      </c>
      <c r="EG54" s="3">
        <f>[1]Export!E53</f>
        <v>304.74005126953102</v>
      </c>
      <c r="EH54" s="3">
        <f>[1]Export!F53</f>
        <v>4.5072183609008798</v>
      </c>
      <c r="EI54" s="3">
        <f>[1]Export!G53</f>
        <v>734.658203125</v>
      </c>
      <c r="EJ54" s="3">
        <f>[1]Export!H53</f>
        <v>43.983699798583999</v>
      </c>
      <c r="EK54" s="3">
        <f>[1]Export!I53</f>
        <v>7.99999997980194E-6</v>
      </c>
      <c r="EL54" s="3">
        <f>[1]Export!J53</f>
        <v>433.63720703125</v>
      </c>
      <c r="EM54" s="3">
        <f>[1]Export!K53</f>
        <v>212.09620666503901</v>
      </c>
      <c r="EN54" s="3">
        <f>[1]Export!L53</f>
        <v>8.3424968719482404</v>
      </c>
      <c r="EO54" s="3">
        <f>[1]Export!M53</f>
        <v>920.34167480468795</v>
      </c>
      <c r="EP54" s="3">
        <f>[1]Export!N53</f>
        <v>3093.16723632813</v>
      </c>
      <c r="EQ54">
        <f t="shared" si="0"/>
        <v>11970.127916208596</v>
      </c>
    </row>
    <row r="55" spans="1:147" x14ac:dyDescent="0.35">
      <c r="A55" s="1" t="s">
        <v>11</v>
      </c>
      <c r="B55" t="s">
        <v>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 s="2">
        <v>0.24157549440860701</v>
      </c>
      <c r="CV55" s="2">
        <v>0.104225873947144</v>
      </c>
      <c r="CW55" s="2">
        <v>162.14561462402301</v>
      </c>
      <c r="CX55" s="2">
        <v>1.0097258491441601E-3</v>
      </c>
      <c r="CY55" s="2">
        <v>382.38406372070301</v>
      </c>
      <c r="CZ55" s="2">
        <v>12.8948965072632</v>
      </c>
      <c r="DA55" s="2">
        <v>1072.66223144531</v>
      </c>
      <c r="DB55" s="2">
        <v>110.904541015625</v>
      </c>
      <c r="DC55" s="2">
        <v>20.077337265014599</v>
      </c>
      <c r="DD55" s="2">
        <v>0.117531277239323</v>
      </c>
      <c r="DE55" s="2">
        <v>770.4873046875</v>
      </c>
      <c r="DF55" s="2">
        <v>2374.08251953125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74.289947509765597</v>
      </c>
      <c r="DN55">
        <v>0</v>
      </c>
      <c r="DO55">
        <v>0</v>
      </c>
      <c r="DP55">
        <v>0</v>
      </c>
      <c r="DQ55">
        <v>0</v>
      </c>
      <c r="DR55">
        <v>0</v>
      </c>
      <c r="DS55" s="3">
        <f>'[1]GovtExp (VDGM+VIGM)'!C54</f>
        <v>1.25625078339908E-7</v>
      </c>
      <c r="DT55" s="3">
        <f>'[1]GovtExp (VDGM+VIGM)'!D54</f>
        <v>3.4617048783047702E-8</v>
      </c>
      <c r="DU55" s="3">
        <f>'[1]GovtExp (VDGM+VIGM)'!E54</f>
        <v>8.5720232164021595E-5</v>
      </c>
      <c r="DV55" s="3">
        <f>'[1]GovtExp (VDGM+VIGM)'!F54</f>
        <v>4.8951309672418099E-10</v>
      </c>
      <c r="DW55" s="3">
        <f>'[1]GovtExp (VDGM+VIGM)'!G54</f>
        <v>2.43363465415314E-4</v>
      </c>
      <c r="DX55" s="3">
        <f>'[1]GovtExp (VDGM+VIGM)'!H54</f>
        <v>7.3940295806096401E-6</v>
      </c>
      <c r="DY55" s="3">
        <f>'[1]GovtExp (VDGM+VIGM)'!I54</f>
        <v>3.3766257110983099E-3</v>
      </c>
      <c r="DZ55" s="3">
        <f>'[1]GovtExp (VDGM+VIGM)'!J54</f>
        <v>6.3390376453753601E-5</v>
      </c>
      <c r="EA55" s="3">
        <f>'[1]GovtExp (VDGM+VIGM)'!K54</f>
        <v>1.3243618923297601E-5</v>
      </c>
      <c r="EB55" s="3">
        <f>'[1]GovtExp (VDGM+VIGM)'!L54</f>
        <v>4.6804817799284098E-8</v>
      </c>
      <c r="EC55" s="3">
        <f>'[1]GovtExp (VDGM+VIGM)'!M54</f>
        <v>5.0506694242358197E-4</v>
      </c>
      <c r="ED55" s="3">
        <f>'[1]GovtExp (VDGM+VIGM)'!N54</f>
        <v>1.29649788141251E-3</v>
      </c>
      <c r="EE55" s="3">
        <f>[1]Export!C54</f>
        <v>19.639635086059599</v>
      </c>
      <c r="EF55" s="3">
        <f>[1]Export!D54</f>
        <v>7.8496937751770002</v>
      </c>
      <c r="EG55" s="3">
        <f>[1]Export!E54</f>
        <v>2650.81396484375</v>
      </c>
      <c r="EH55" s="3">
        <f>[1]Export!F54</f>
        <v>0.72686547040939298</v>
      </c>
      <c r="EI55" s="3">
        <f>[1]Export!G54</f>
        <v>3109.75073242188</v>
      </c>
      <c r="EJ55" s="3">
        <f>[1]Export!H54</f>
        <v>172.06658935546901</v>
      </c>
      <c r="EK55" s="3">
        <f>[1]Export!I54</f>
        <v>7.99999997980194E-6</v>
      </c>
      <c r="EL55" s="3">
        <f>[1]Export!J54</f>
        <v>1617.91870117188</v>
      </c>
      <c r="EM55" s="3">
        <f>[1]Export!K54</f>
        <v>249.91127014160199</v>
      </c>
      <c r="EN55" s="3">
        <f>[1]Export!L54</f>
        <v>3.7445139884948699</v>
      </c>
      <c r="EO55" s="3">
        <f>[1]Export!M54</f>
        <v>13909.2958984375</v>
      </c>
      <c r="EP55" s="3">
        <f>[1]Export!N54</f>
        <v>28321.140625</v>
      </c>
      <c r="EQ55">
        <f t="shared" si="0"/>
        <v>55044.256887879914</v>
      </c>
    </row>
    <row r="56" spans="1:147" x14ac:dyDescent="0.35">
      <c r="A56" s="1" t="s">
        <v>11</v>
      </c>
      <c r="B56" t="s">
        <v>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 s="2">
        <v>4.6220569610595703</v>
      </c>
      <c r="CV56" s="2">
        <v>57.201377868652301</v>
      </c>
      <c r="CW56" s="2">
        <v>867.54486083984398</v>
      </c>
      <c r="CX56" s="2">
        <v>0.36508339643478399</v>
      </c>
      <c r="CY56" s="2">
        <v>2474.0146484375</v>
      </c>
      <c r="CZ56" s="2">
        <v>65.998245239257798</v>
      </c>
      <c r="DA56" s="2">
        <v>1256.03076171875</v>
      </c>
      <c r="DB56" s="2">
        <v>877.04949951171898</v>
      </c>
      <c r="DC56" s="2">
        <v>282.024658203125</v>
      </c>
      <c r="DD56" s="2">
        <v>3.1623010635375999</v>
      </c>
      <c r="DE56" s="2">
        <v>5336.0947265625</v>
      </c>
      <c r="DF56" s="2">
        <v>7292.61767578125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6946.2783203125</v>
      </c>
      <c r="DN56">
        <v>0</v>
      </c>
      <c r="DO56">
        <v>0</v>
      </c>
      <c r="DP56">
        <v>0</v>
      </c>
      <c r="DQ56">
        <v>0</v>
      </c>
      <c r="DR56">
        <v>0</v>
      </c>
      <c r="DS56" s="3">
        <f>'[1]GovtExp (VDGM+VIGM)'!C55</f>
        <v>7.6818011507384707E-8</v>
      </c>
      <c r="DT56" s="3">
        <f>'[1]GovtExp (VDGM+VIGM)'!D55</f>
        <v>9.67767732618086E-7</v>
      </c>
      <c r="DU56" s="3">
        <f>'[1]GovtExp (VDGM+VIGM)'!E55</f>
        <v>1.22385372378631E-5</v>
      </c>
      <c r="DV56" s="3">
        <f>'[1]GovtExp (VDGM+VIGM)'!F55</f>
        <v>4.0573929993570299E-8</v>
      </c>
      <c r="DW56" s="3">
        <f>'[1]GovtExp (VDGM+VIGM)'!G55</f>
        <v>2.8116284738643999E-5</v>
      </c>
      <c r="DX56" s="3">
        <f>'[1]GovtExp (VDGM+VIGM)'!H55</f>
        <v>1.5409618754347299E-6</v>
      </c>
      <c r="DY56" s="3">
        <f>'[1]GovtExp (VDGM+VIGM)'!I55</f>
        <v>2.5641575921326902E-3</v>
      </c>
      <c r="DZ56" s="3">
        <f>'[1]GovtExp (VDGM+VIGM)'!J55</f>
        <v>2.0772917196154601E-5</v>
      </c>
      <c r="EA56" s="3">
        <f>'[1]GovtExp (VDGM+VIGM)'!K55</f>
        <v>9.6364565251860801E-6</v>
      </c>
      <c r="EB56" s="3">
        <f>'[1]GovtExp (VDGM+VIGM)'!L55</f>
        <v>1.69197775790053E-7</v>
      </c>
      <c r="EC56" s="3">
        <f>'[1]GovtExp (VDGM+VIGM)'!M55</f>
        <v>1.78392874659039E-4</v>
      </c>
      <c r="ED56" s="3">
        <f>'[1]GovtExp (VDGM+VIGM)'!N55</f>
        <v>1.6715991660021199E-4</v>
      </c>
      <c r="EE56" s="3">
        <f>[1]Export!C55</f>
        <v>27.769525527954102</v>
      </c>
      <c r="EF56" s="3">
        <f>[1]Export!D55</f>
        <v>62.295753479003899</v>
      </c>
      <c r="EG56" s="3">
        <f>[1]Export!E55</f>
        <v>3422.98803710938</v>
      </c>
      <c r="EH56" s="3">
        <f>[1]Export!F55</f>
        <v>3.60480761528015</v>
      </c>
      <c r="EI56" s="3">
        <f>[1]Export!G55</f>
        <v>12034.23828125</v>
      </c>
      <c r="EJ56" s="3">
        <f>[1]Export!H55</f>
        <v>2433.83081054688</v>
      </c>
      <c r="EK56" s="3">
        <f>[1]Export!I55</f>
        <v>1.1000000085914501E-5</v>
      </c>
      <c r="EL56" s="3">
        <f>[1]Export!J55</f>
        <v>2489.20678710938</v>
      </c>
      <c r="EM56" s="3">
        <f>[1]Export!K55</f>
        <v>1014.88922119141</v>
      </c>
      <c r="EN56" s="3">
        <f>[1]Export!L55</f>
        <v>28.7692470550537</v>
      </c>
      <c r="EO56" s="3">
        <f>[1]Export!M55</f>
        <v>47787.03515625</v>
      </c>
      <c r="EP56" s="3">
        <f>[1]Export!N55</f>
        <v>45563.22265625</v>
      </c>
      <c r="EQ56">
        <f t="shared" si="0"/>
        <v>140331.8574935504</v>
      </c>
    </row>
    <row r="57" spans="1:147" x14ac:dyDescent="0.35">
      <c r="A57" s="1" t="s">
        <v>11</v>
      </c>
      <c r="B57" t="s">
        <v>22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 s="2">
        <v>0.31537821888923601</v>
      </c>
      <c r="CV57" s="2">
        <v>6.44989061355591</v>
      </c>
      <c r="CW57" s="2">
        <v>32.540477752685497</v>
      </c>
      <c r="CX57" s="2">
        <v>0.33868005871772799</v>
      </c>
      <c r="CY57" s="2">
        <v>20.818536758422901</v>
      </c>
      <c r="CZ57" s="2">
        <v>15.5416717529297</v>
      </c>
      <c r="DA57" s="2">
        <v>5407.033203125</v>
      </c>
      <c r="DB57" s="2">
        <v>17.680845260620099</v>
      </c>
      <c r="DC57" s="2">
        <v>4.37038326263428</v>
      </c>
      <c r="DD57" s="2">
        <v>3.3919634819030802</v>
      </c>
      <c r="DE57" s="2">
        <v>268.083984375</v>
      </c>
      <c r="DF57" s="2">
        <v>1111.36401367188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0.48783540725708002</v>
      </c>
      <c r="DN57">
        <v>0</v>
      </c>
      <c r="DO57">
        <v>0</v>
      </c>
      <c r="DP57">
        <v>0</v>
      </c>
      <c r="DQ57">
        <v>0</v>
      </c>
      <c r="DR57">
        <v>0</v>
      </c>
      <c r="DS57" s="3">
        <f>'[1]GovtExp (VDGM+VIGM)'!C56</f>
        <v>2.3586101960404399E-9</v>
      </c>
      <c r="DT57" s="3">
        <f>'[1]GovtExp (VDGM+VIGM)'!D56</f>
        <v>5.19568352785882E-8</v>
      </c>
      <c r="DU57" s="3">
        <f>'[1]GovtExp (VDGM+VIGM)'!E56</f>
        <v>2.4413503751929998E-7</v>
      </c>
      <c r="DV57" s="3">
        <f>'[1]GovtExp (VDGM+VIGM)'!F56</f>
        <v>2.52812331069663E-8</v>
      </c>
      <c r="DW57" s="3">
        <f>'[1]GovtExp (VDGM+VIGM)'!G56</f>
        <v>1.8080342556459099E-7</v>
      </c>
      <c r="DX57" s="3">
        <f>'[1]GovtExp (VDGM+VIGM)'!H56</f>
        <v>2.4130767428687202E-7</v>
      </c>
      <c r="DY57" s="3">
        <f>'[1]GovtExp (VDGM+VIGM)'!I56</f>
        <v>5.9642088599502997E-3</v>
      </c>
      <c r="DZ57" s="3">
        <f>'[1]GovtExp (VDGM+VIGM)'!J56</f>
        <v>6.9961845383659196E-7</v>
      </c>
      <c r="EA57" s="3">
        <f>'[1]GovtExp (VDGM+VIGM)'!K56</f>
        <v>4.7497476174385202E-8</v>
      </c>
      <c r="EB57" s="3">
        <f>'[1]GovtExp (VDGM+VIGM)'!L56</f>
        <v>3.9163573717360103E-8</v>
      </c>
      <c r="EC57" s="3">
        <f>'[1]GovtExp (VDGM+VIGM)'!M56</f>
        <v>6.5416379584348803E-6</v>
      </c>
      <c r="ED57" s="3">
        <f>'[1]GovtExp (VDGM+VIGM)'!N56</f>
        <v>3.1792722438694902E-5</v>
      </c>
      <c r="EE57" s="3">
        <f>[1]Export!C56</f>
        <v>2.4944984912872301</v>
      </c>
      <c r="EF57" s="3">
        <f>[1]Export!D56</f>
        <v>31.0383815765381</v>
      </c>
      <c r="EG57" s="3">
        <f>[1]Export!E56</f>
        <v>153.69448852539099</v>
      </c>
      <c r="EH57" s="3">
        <f>[1]Export!F56</f>
        <v>8.5482110977172905</v>
      </c>
      <c r="EI57" s="3">
        <f>[1]Export!G56</f>
        <v>173.860275268555</v>
      </c>
      <c r="EJ57" s="3">
        <f>[1]Export!H56</f>
        <v>119.405410766602</v>
      </c>
      <c r="EK57" s="3">
        <f>[1]Export!I56</f>
        <v>3.0000001061125701E-6</v>
      </c>
      <c r="EL57" s="3">
        <f>[1]Export!J56</f>
        <v>359.78204345703102</v>
      </c>
      <c r="EM57" s="3">
        <f>[1]Export!K56</f>
        <v>36.573665618896499</v>
      </c>
      <c r="EN57" s="3">
        <f>[1]Export!L56</f>
        <v>31.352218627929702</v>
      </c>
      <c r="EO57" s="3">
        <f>[1]Export!M56</f>
        <v>3200.63940429688</v>
      </c>
      <c r="EP57" s="3">
        <f>[1]Export!N56</f>
        <v>16879.10546875</v>
      </c>
      <c r="EQ57">
        <f t="shared" si="0"/>
        <v>27885.916937291666</v>
      </c>
    </row>
    <row r="58" spans="1:147" x14ac:dyDescent="0.35">
      <c r="A58" s="1" t="s">
        <v>11</v>
      </c>
      <c r="B58" t="s">
        <v>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 s="2">
        <v>5.1555417478084599E-2</v>
      </c>
      <c r="CV58" s="2">
        <v>0.157392993569374</v>
      </c>
      <c r="CW58" s="2">
        <v>2.4995458126068102</v>
      </c>
      <c r="CX58" s="2">
        <v>6.4612388610839802E-2</v>
      </c>
      <c r="CY58" s="2">
        <v>3.80579662322998</v>
      </c>
      <c r="CZ58" s="2">
        <v>2.5747051239013699</v>
      </c>
      <c r="DA58" s="2">
        <v>89177.4765625</v>
      </c>
      <c r="DB58" s="2">
        <v>2.8876621723175</v>
      </c>
      <c r="DC58" s="2">
        <v>1.26316702365875</v>
      </c>
      <c r="DD58" s="2">
        <v>0.213352665305138</v>
      </c>
      <c r="DE58" s="2">
        <v>68.866058349609403</v>
      </c>
      <c r="DF58" s="2">
        <v>418.43182373046898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56580.14453125</v>
      </c>
      <c r="DN58">
        <v>0</v>
      </c>
      <c r="DO58">
        <v>0</v>
      </c>
      <c r="DP58">
        <v>0</v>
      </c>
      <c r="DQ58">
        <v>0</v>
      </c>
      <c r="DR58">
        <v>0</v>
      </c>
      <c r="DS58" s="3">
        <f>'[1]GovtExp (VDGM+VIGM)'!C57</f>
        <v>1.5714578330516799E-4</v>
      </c>
      <c r="DT58" s="3">
        <f>'[1]GovtExp (VDGM+VIGM)'!D57</f>
        <v>1.1782492510974401E-3</v>
      </c>
      <c r="DU58" s="3">
        <f>'[1]GovtExp (VDGM+VIGM)'!E57</f>
        <v>9.2036230489611608E-3</v>
      </c>
      <c r="DV58" s="3">
        <f>'[1]GovtExp (VDGM+VIGM)'!F57</f>
        <v>2.0271913672331699E-4</v>
      </c>
      <c r="DW58" s="3">
        <f>'[1]GovtExp (VDGM+VIGM)'!G57</f>
        <v>1.43734235316515E-2</v>
      </c>
      <c r="DX58" s="3">
        <f>'[1]GovtExp (VDGM+VIGM)'!H57</f>
        <v>8.1373080611228908E-3</v>
      </c>
      <c r="DY58" s="3">
        <f>'[1]GovtExp (VDGM+VIGM)'!I57</f>
        <v>38608.234375</v>
      </c>
      <c r="DZ58" s="3">
        <f>'[1]GovtExp (VDGM+VIGM)'!J57</f>
        <v>1.5900040045380599E-2</v>
      </c>
      <c r="EA58" s="3">
        <f>'[1]GovtExp (VDGM+VIGM)'!K57</f>
        <v>4.3629980646073801E-3</v>
      </c>
      <c r="EB58" s="3">
        <f>'[1]GovtExp (VDGM+VIGM)'!L57</f>
        <v>7.2633748641237595E-4</v>
      </c>
      <c r="EC58" s="3">
        <f>'[1]GovtExp (VDGM+VIGM)'!M57</f>
        <v>0.20306590199470501</v>
      </c>
      <c r="ED58" s="3">
        <f>'[1]GovtExp (VDGM+VIGM)'!N57</f>
        <v>1.70527863502502</v>
      </c>
      <c r="EE58" s="3">
        <f>[1]Export!C57</f>
        <v>9.4641704559326207</v>
      </c>
      <c r="EF58" s="3">
        <f>[1]Export!D57</f>
        <v>54.890102386474602</v>
      </c>
      <c r="EG58" s="3">
        <f>[1]Export!E57</f>
        <v>234.54757690429699</v>
      </c>
      <c r="EH58" s="3">
        <f>[1]Export!F57</f>
        <v>10.661190032959</v>
      </c>
      <c r="EI58" s="3">
        <f>[1]Export!G57</f>
        <v>572.92694091796898</v>
      </c>
      <c r="EJ58" s="3">
        <f>[1]Export!H57</f>
        <v>314.31356811523398</v>
      </c>
      <c r="EK58" s="3">
        <f>[1]Export!I57</f>
        <v>1.59999999596039E-5</v>
      </c>
      <c r="EL58" s="3">
        <f>[1]Export!J57</f>
        <v>798.49639892578102</v>
      </c>
      <c r="EM58" s="3">
        <f>[1]Export!K57</f>
        <v>193.18223571777301</v>
      </c>
      <c r="EN58" s="3">
        <f>[1]Export!L57</f>
        <v>63.070598602294901</v>
      </c>
      <c r="EO58" s="3">
        <f>[1]Export!M57</f>
        <v>17938.31640625</v>
      </c>
      <c r="EP58" s="3">
        <f>[1]Export!N57</f>
        <v>71613.203125</v>
      </c>
      <c r="EQ58">
        <f t="shared" si="0"/>
        <v>276672.70605674089</v>
      </c>
    </row>
    <row r="59" spans="1:147" x14ac:dyDescent="0.35">
      <c r="A59" s="1" t="s">
        <v>11</v>
      </c>
      <c r="B59" t="s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1262.92175292969</v>
      </c>
      <c r="DB59" s="2">
        <v>0</v>
      </c>
      <c r="DC59" s="2">
        <v>0</v>
      </c>
      <c r="DD59" s="2">
        <v>0</v>
      </c>
      <c r="DE59" s="2">
        <v>2.1943564206594601E-5</v>
      </c>
      <c r="DF59" s="2">
        <v>6.0586468316614595E-4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 s="3">
        <f>'[1]GovtExp (VDGM+VIGM)'!C58</f>
        <v>0</v>
      </c>
      <c r="DT59" s="3">
        <f>'[1]GovtExp (VDGM+VIGM)'!D58</f>
        <v>0</v>
      </c>
      <c r="DU59" s="3">
        <f>'[1]GovtExp (VDGM+VIGM)'!E58</f>
        <v>0</v>
      </c>
      <c r="DV59" s="3">
        <f>'[1]GovtExp (VDGM+VIGM)'!F58</f>
        <v>0</v>
      </c>
      <c r="DW59" s="3">
        <f>'[1]GovtExp (VDGM+VIGM)'!G58</f>
        <v>0</v>
      </c>
      <c r="DX59" s="3">
        <f>'[1]GovtExp (VDGM+VIGM)'!H58</f>
        <v>0</v>
      </c>
      <c r="DY59" s="3">
        <f>'[1]GovtExp (VDGM+VIGM)'!I58</f>
        <v>0</v>
      </c>
      <c r="DZ59" s="3">
        <f>'[1]GovtExp (VDGM+VIGM)'!J58</f>
        <v>0</v>
      </c>
      <c r="EA59" s="3">
        <f>'[1]GovtExp (VDGM+VIGM)'!K58</f>
        <v>0</v>
      </c>
      <c r="EB59" s="3">
        <f>'[1]GovtExp (VDGM+VIGM)'!L58</f>
        <v>0</v>
      </c>
      <c r="EC59" s="3">
        <f>'[1]GovtExp (VDGM+VIGM)'!M58</f>
        <v>0</v>
      </c>
      <c r="ED59" s="3">
        <f>'[1]GovtExp (VDGM+VIGM)'!N58</f>
        <v>0</v>
      </c>
      <c r="EE59" s="3">
        <f>[1]Export!C58</f>
        <v>7.7855338531662699E-7</v>
      </c>
      <c r="EF59" s="3">
        <f>[1]Export!D58</f>
        <v>8.7857360995258205E-6</v>
      </c>
      <c r="EG59" s="3">
        <f>[1]Export!E58</f>
        <v>5.2407598559511798E-5</v>
      </c>
      <c r="EH59" s="3">
        <f>[1]Export!F58</f>
        <v>3.5574421417550201E-6</v>
      </c>
      <c r="EI59" s="3">
        <f>[1]Export!G58</f>
        <v>3.8164106081239901E-4</v>
      </c>
      <c r="EJ59" s="3">
        <f>[1]Export!H58</f>
        <v>7.2327246016357094E-5</v>
      </c>
      <c r="EK59" s="3">
        <f>[1]Export!I58</f>
        <v>9.9999999747524292E-7</v>
      </c>
      <c r="EL59" s="3">
        <f>[1]Export!J58</f>
        <v>1.4824396930635E-2</v>
      </c>
      <c r="EM59" s="3">
        <f>[1]Export!K58</f>
        <v>1.02579239755869E-2</v>
      </c>
      <c r="EN59" s="3">
        <f>[1]Export!L58</f>
        <v>1.1713365529431E-4</v>
      </c>
      <c r="EO59" s="3">
        <f>[1]Export!M58</f>
        <v>0.12992347776889801</v>
      </c>
      <c r="EP59" s="3">
        <f>[1]Export!N58</f>
        <v>1.69216525554657</v>
      </c>
      <c r="EQ59">
        <f t="shared" si="0"/>
        <v>1265.7701894234515</v>
      </c>
    </row>
    <row r="60" spans="1:147" x14ac:dyDescent="0.35">
      <c r="A60" s="1" t="s">
        <v>12</v>
      </c>
      <c r="B60" t="s">
        <v>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 s="2">
        <v>0</v>
      </c>
      <c r="CV60" s="2">
        <v>12.0035953521729</v>
      </c>
      <c r="CW60" s="2">
        <v>3.2590713500976598</v>
      </c>
      <c r="CX60" s="2">
        <v>40.273887634277301</v>
      </c>
      <c r="CY60" s="2">
        <v>2.8460826873779301</v>
      </c>
      <c r="CZ60" s="2">
        <v>0.24673475325107599</v>
      </c>
      <c r="DA60" s="2">
        <v>0.20957168936729401</v>
      </c>
      <c r="DB60" s="2">
        <v>12258.2421875</v>
      </c>
      <c r="DC60" s="2">
        <v>17.037187576293899</v>
      </c>
      <c r="DD60" s="2">
        <v>34.258480072021499</v>
      </c>
      <c r="DE60" s="2">
        <v>420.08642578125</v>
      </c>
      <c r="DF60" s="2">
        <v>365.09573364257801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47.893165588378899</v>
      </c>
      <c r="DO60">
        <v>0</v>
      </c>
      <c r="DP60">
        <v>0</v>
      </c>
      <c r="DQ60">
        <v>0</v>
      </c>
      <c r="DR60">
        <v>0</v>
      </c>
      <c r="DS60" s="3">
        <f>'[1]GovtExp (VDGM+VIGM)'!C59</f>
        <v>0</v>
      </c>
      <c r="DT60" s="3">
        <f>'[1]GovtExp (VDGM+VIGM)'!D59</f>
        <v>2.1012190245528498E-6</v>
      </c>
      <c r="DU60" s="3">
        <f>'[1]GovtExp (VDGM+VIGM)'!E59</f>
        <v>3.3145293855341199E-5</v>
      </c>
      <c r="DV60" s="3">
        <f>'[1]GovtExp (VDGM+VIGM)'!F59</f>
        <v>3.1264360131899602E-6</v>
      </c>
      <c r="DW60" s="3">
        <f>'[1]GovtExp (VDGM+VIGM)'!G59</f>
        <v>5.3112016757950198E-4</v>
      </c>
      <c r="DX60" s="3">
        <f>'[1]GovtExp (VDGM+VIGM)'!H59</f>
        <v>2.43985482484277E-6</v>
      </c>
      <c r="DY60" s="3">
        <f>'[1]GovtExp (VDGM+VIGM)'!I59</f>
        <v>6.1842871446060599E-7</v>
      </c>
      <c r="DZ60" s="3">
        <f>'[1]GovtExp (VDGM+VIGM)'!J59</f>
        <v>196.83158874511699</v>
      </c>
      <c r="EA60" s="3">
        <f>'[1]GovtExp (VDGM+VIGM)'!K59</f>
        <v>1.4139276754576699E-4</v>
      </c>
      <c r="EB60" s="3">
        <f>'[1]GovtExp (VDGM+VIGM)'!L59</f>
        <v>2.8687607846222802E-4</v>
      </c>
      <c r="EC60" s="3">
        <f>'[1]GovtExp (VDGM+VIGM)'!M59</f>
        <v>2.91946809738874E-4</v>
      </c>
      <c r="ED60" s="3">
        <f>'[1]GovtExp (VDGM+VIGM)'!N59</f>
        <v>3.2990116160362998E-3</v>
      </c>
      <c r="EE60" s="3">
        <f>[1]Export!C59</f>
        <v>0.105874724686146</v>
      </c>
      <c r="EF60" s="3">
        <f>[1]Export!D59</f>
        <v>19.071273803710898</v>
      </c>
      <c r="EG60" s="3">
        <f>[1]Export!E59</f>
        <v>140.05184936523401</v>
      </c>
      <c r="EH60" s="3">
        <f>[1]Export!F59</f>
        <v>52.061878204345703</v>
      </c>
      <c r="EI60" s="3">
        <f>[1]Export!G59</f>
        <v>33.679847717285199</v>
      </c>
      <c r="EJ60" s="3">
        <f>[1]Export!H59</f>
        <v>7.0688776969909703</v>
      </c>
      <c r="EK60" s="3">
        <f>[1]Export!I59</f>
        <v>2.6236233711242698</v>
      </c>
      <c r="EL60" s="3">
        <f>[1]Export!J59</f>
        <v>1.40000001920271E-5</v>
      </c>
      <c r="EM60" s="3">
        <f>[1]Export!K59</f>
        <v>183.908203125</v>
      </c>
      <c r="EN60" s="3">
        <f>[1]Export!L59</f>
        <v>158.66053771972699</v>
      </c>
      <c r="EO60" s="3">
        <f>[1]Export!M59</f>
        <v>790.56927490234398</v>
      </c>
      <c r="EP60" s="3">
        <f>[1]Export!N59</f>
        <v>2773.29174804688</v>
      </c>
      <c r="EQ60">
        <f t="shared" si="0"/>
        <v>17560.381306828182</v>
      </c>
    </row>
    <row r="61" spans="1:147" x14ac:dyDescent="0.35">
      <c r="A61" s="1" t="s">
        <v>12</v>
      </c>
      <c r="B61" t="s">
        <v>18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9.7838612273335492E-3</v>
      </c>
      <c r="DC61" s="2">
        <v>0</v>
      </c>
      <c r="DD61" s="2">
        <v>0</v>
      </c>
      <c r="DE61" s="2">
        <v>0</v>
      </c>
      <c r="DF61" s="2">
        <v>1.00366596598178E-3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5.5923122912645298E-2</v>
      </c>
      <c r="DO61">
        <v>0</v>
      </c>
      <c r="DP61">
        <v>0</v>
      </c>
      <c r="DQ61">
        <v>0</v>
      </c>
      <c r="DR61">
        <v>0</v>
      </c>
      <c r="DS61" s="3">
        <f>'[1]GovtExp (VDGM+VIGM)'!C60</f>
        <v>0</v>
      </c>
      <c r="DT61" s="3">
        <f>'[1]GovtExp (VDGM+VIGM)'!D60</f>
        <v>0</v>
      </c>
      <c r="DU61" s="3">
        <f>'[1]GovtExp (VDGM+VIGM)'!E60</f>
        <v>0</v>
      </c>
      <c r="DV61" s="3">
        <f>'[1]GovtExp (VDGM+VIGM)'!F60</f>
        <v>0</v>
      </c>
      <c r="DW61" s="3">
        <f>'[1]GovtExp (VDGM+VIGM)'!G60</f>
        <v>0</v>
      </c>
      <c r="DX61" s="3">
        <f>'[1]GovtExp (VDGM+VIGM)'!H60</f>
        <v>0</v>
      </c>
      <c r="DY61" s="3">
        <f>'[1]GovtExp (VDGM+VIGM)'!I60</f>
        <v>0</v>
      </c>
      <c r="DZ61" s="3">
        <f>'[1]GovtExp (VDGM+VIGM)'!J60</f>
        <v>6.8734954083993195E-7</v>
      </c>
      <c r="EA61" s="3">
        <f>'[1]GovtExp (VDGM+VIGM)'!K60</f>
        <v>0</v>
      </c>
      <c r="EB61" s="3">
        <f>'[1]GovtExp (VDGM+VIGM)'!L60</f>
        <v>0</v>
      </c>
      <c r="EC61" s="3">
        <f>'[1]GovtExp (VDGM+VIGM)'!M60</f>
        <v>0</v>
      </c>
      <c r="ED61" s="3">
        <f>'[1]GovtExp (VDGM+VIGM)'!N60</f>
        <v>7.0770447280210594E-8</v>
      </c>
      <c r="EE61" s="3">
        <f>[1]Export!C60</f>
        <v>848.317626953125</v>
      </c>
      <c r="EF61" s="3">
        <f>[1]Export!D60</f>
        <v>1.8452798128128101</v>
      </c>
      <c r="EG61" s="3">
        <f>[1]Export!E60</f>
        <v>2549.74267578125</v>
      </c>
      <c r="EH61" s="3">
        <f>[1]Export!F60</f>
        <v>4.7860755920410201</v>
      </c>
      <c r="EI61" s="3">
        <f>[1]Export!G60</f>
        <v>1744.95739746094</v>
      </c>
      <c r="EJ61" s="3">
        <f>[1]Export!H60</f>
        <v>28.1324157714844</v>
      </c>
      <c r="EK61" s="3">
        <f>[1]Export!I60</f>
        <v>6.0916423797607404</v>
      </c>
      <c r="EL61" s="3">
        <f>[1]Export!J60</f>
        <v>3.99999998990097E-6</v>
      </c>
      <c r="EM61" s="3">
        <f>[1]Export!K60</f>
        <v>965.39031982421898</v>
      </c>
      <c r="EN61" s="3">
        <f>[1]Export!L60</f>
        <v>6917.4541015625</v>
      </c>
      <c r="EO61" s="3">
        <f>[1]Export!M60</f>
        <v>138.48666381835901</v>
      </c>
      <c r="EP61" s="3">
        <f>[1]Export!N60</f>
        <v>27323.126953125</v>
      </c>
      <c r="EQ61">
        <f t="shared" si="0"/>
        <v>40529.397867489723</v>
      </c>
    </row>
    <row r="62" spans="1:147" x14ac:dyDescent="0.35">
      <c r="A62" s="1" t="s">
        <v>12</v>
      </c>
      <c r="B62" t="s">
        <v>19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 s="2">
        <v>0.32491260766982999</v>
      </c>
      <c r="CV62" s="2">
        <v>4.5561676025390598</v>
      </c>
      <c r="CW62" s="2">
        <v>133.85491943359401</v>
      </c>
      <c r="CX62" s="2">
        <v>1.2043700218200699</v>
      </c>
      <c r="CY62" s="2">
        <v>289.73596191406301</v>
      </c>
      <c r="CZ62" s="2">
        <v>117.84829711914099</v>
      </c>
      <c r="DA62" s="2">
        <v>93.186752319335895</v>
      </c>
      <c r="DB62" s="2">
        <v>26206.060546875</v>
      </c>
      <c r="DC62" s="2">
        <v>81.143905639648395</v>
      </c>
      <c r="DD62" s="2">
        <v>0.32811978459358199</v>
      </c>
      <c r="DE62" s="2">
        <v>706.78424072265602</v>
      </c>
      <c r="DF62" s="2">
        <v>1808.13708496094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9.9801775377272903E-7</v>
      </c>
      <c r="DO62">
        <v>0</v>
      </c>
      <c r="DP62">
        <v>0</v>
      </c>
      <c r="DQ62">
        <v>0</v>
      </c>
      <c r="DR62">
        <v>0</v>
      </c>
      <c r="DS62" s="3">
        <f>'[1]GovtExp (VDGM+VIGM)'!C61</f>
        <v>1.23078043543501E-5</v>
      </c>
      <c r="DT62" s="3">
        <f>'[1]GovtExp (VDGM+VIGM)'!D61</f>
        <v>1.72536514583044E-4</v>
      </c>
      <c r="DU62" s="3">
        <f>'[1]GovtExp (VDGM+VIGM)'!E61</f>
        <v>4.4792522676289099E-3</v>
      </c>
      <c r="DV62" s="3">
        <f>'[1]GovtExp (VDGM+VIGM)'!F61</f>
        <v>4.5617769501404803E-5</v>
      </c>
      <c r="DW62" s="3">
        <f>'[1]GovtExp (VDGM+VIGM)'!G61</f>
        <v>3.7846998311579201E-3</v>
      </c>
      <c r="DX62" s="3">
        <f>'[1]GovtExp (VDGM+VIGM)'!H61</f>
        <v>1.1061736149713399E-3</v>
      </c>
      <c r="DY62" s="3">
        <f>'[1]GovtExp (VDGM+VIGM)'!I61</f>
        <v>1.5074427938088801E-3</v>
      </c>
      <c r="DZ62" s="3">
        <f>'[1]GovtExp (VDGM+VIGM)'!J61</f>
        <v>533.40765380859398</v>
      </c>
      <c r="EA62" s="3">
        <f>'[1]GovtExp (VDGM+VIGM)'!K61</f>
        <v>3.0617094598710498E-3</v>
      </c>
      <c r="EB62" s="3">
        <f>'[1]GovtExp (VDGM+VIGM)'!L61</f>
        <v>1.22374467537156E-5</v>
      </c>
      <c r="EC62" s="3">
        <f>'[1]GovtExp (VDGM+VIGM)'!M61</f>
        <v>2.5820884853601501E-2</v>
      </c>
      <c r="ED62" s="3">
        <f>'[1]GovtExp (VDGM+VIGM)'!N61</f>
        <v>3.7700839340686798E-2</v>
      </c>
      <c r="EE62" s="3">
        <f>[1]Export!C61</f>
        <v>0.378453969955444</v>
      </c>
      <c r="EF62" s="3">
        <f>[1]Export!D61</f>
        <v>25.723648071289102</v>
      </c>
      <c r="EG62" s="3">
        <f>[1]Export!E61</f>
        <v>439.02850341796898</v>
      </c>
      <c r="EH62" s="3">
        <f>[1]Export!F61</f>
        <v>13.3063449859619</v>
      </c>
      <c r="EI62" s="3">
        <f>[1]Export!G61</f>
        <v>569.839599609375</v>
      </c>
      <c r="EJ62" s="3">
        <f>[1]Export!H61</f>
        <v>176.18150329589801</v>
      </c>
      <c r="EK62" s="3">
        <f>[1]Export!I61</f>
        <v>335.51876831054699</v>
      </c>
      <c r="EL62" s="3">
        <f>[1]Export!J61</f>
        <v>7.99999997980194E-6</v>
      </c>
      <c r="EM62" s="3">
        <f>[1]Export!K61</f>
        <v>287.989501953125</v>
      </c>
      <c r="EN62" s="3">
        <f>[1]Export!L61</f>
        <v>14.6743116378784</v>
      </c>
      <c r="EO62" s="3">
        <f>[1]Export!M61</f>
        <v>1923.94421386719</v>
      </c>
      <c r="EP62" s="3">
        <f>[1]Export!N61</f>
        <v>5813.25732421875</v>
      </c>
      <c r="EQ62">
        <f t="shared" si="0"/>
        <v>39577.492818847248</v>
      </c>
    </row>
    <row r="63" spans="1:147" x14ac:dyDescent="0.35">
      <c r="A63" s="1" t="s">
        <v>12</v>
      </c>
      <c r="B63" t="s">
        <v>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 s="2">
        <v>0.15777905285358401</v>
      </c>
      <c r="CV63" s="2">
        <v>0.317094385623932</v>
      </c>
      <c r="CW63" s="2">
        <v>266.23501586914102</v>
      </c>
      <c r="CX63" s="2">
        <v>3.3384041786193799</v>
      </c>
      <c r="CY63" s="2">
        <v>218.06027221679699</v>
      </c>
      <c r="CZ63" s="2">
        <v>45.639148712158203</v>
      </c>
      <c r="DA63" s="2">
        <v>362.85772705078102</v>
      </c>
      <c r="DB63" s="2">
        <v>9004.4765625</v>
      </c>
      <c r="DC63" s="2">
        <v>41.989955902099602</v>
      </c>
      <c r="DD63" s="2">
        <v>0.119745641946793</v>
      </c>
      <c r="DE63" s="2">
        <v>1931.44702148438</v>
      </c>
      <c r="DF63" s="2">
        <v>2961.16723632813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699.06872558593795</v>
      </c>
      <c r="DO63">
        <v>0</v>
      </c>
      <c r="DP63">
        <v>0</v>
      </c>
      <c r="DQ63">
        <v>0</v>
      </c>
      <c r="DR63">
        <v>0</v>
      </c>
      <c r="DS63" s="3">
        <f>'[1]GovtExp (VDGM+VIGM)'!C62</f>
        <v>2.6492821803003602E-7</v>
      </c>
      <c r="DT63" s="3">
        <f>'[1]GovtExp (VDGM+VIGM)'!D62</f>
        <v>5.6422726629534702E-5</v>
      </c>
      <c r="DU63" s="3">
        <f>'[1]GovtExp (VDGM+VIGM)'!E62</f>
        <v>5.9239408001303699E-3</v>
      </c>
      <c r="DV63" s="3">
        <f>'[1]GovtExp (VDGM+VIGM)'!F62</f>
        <v>4.7770980017958202E-5</v>
      </c>
      <c r="DW63" s="3">
        <f>'[1]GovtExp (VDGM+VIGM)'!G62</f>
        <v>6.9722207263112103E-3</v>
      </c>
      <c r="DX63" s="3">
        <f>'[1]GovtExp (VDGM+VIGM)'!H62</f>
        <v>1.20263325516135E-3</v>
      </c>
      <c r="DY63" s="3">
        <f>'[1]GovtExp (VDGM+VIGM)'!I62</f>
        <v>4.96164569631219E-3</v>
      </c>
      <c r="DZ63" s="3">
        <f>'[1]GovtExp (VDGM+VIGM)'!J62</f>
        <v>412.59939575195301</v>
      </c>
      <c r="EA63" s="3">
        <f>'[1]GovtExp (VDGM+VIGM)'!K62</f>
        <v>1.4186219777911899E-3</v>
      </c>
      <c r="EB63" s="3">
        <f>'[1]GovtExp (VDGM+VIGM)'!L62</f>
        <v>2.0915126697218499E-6</v>
      </c>
      <c r="EC63" s="3">
        <f>'[1]GovtExp (VDGM+VIGM)'!M62</f>
        <v>8.54173898696899E-2</v>
      </c>
      <c r="ED63" s="3">
        <f>'[1]GovtExp (VDGM+VIGM)'!N62</f>
        <v>4.0560010820627199E-2</v>
      </c>
      <c r="EE63" s="3">
        <f>[1]Export!C62</f>
        <v>28.235183715820298</v>
      </c>
      <c r="EF63" s="3">
        <f>[1]Export!D62</f>
        <v>48.396217346191399</v>
      </c>
      <c r="EG63" s="3">
        <f>[1]Export!E62</f>
        <v>1896.09655761719</v>
      </c>
      <c r="EH63" s="3">
        <f>[1]Export!F62</f>
        <v>535.43255615234398</v>
      </c>
      <c r="EI63" s="3">
        <f>[1]Export!G62</f>
        <v>2821.86206054688</v>
      </c>
      <c r="EJ63" s="3">
        <f>[1]Export!H62</f>
        <v>277.64535522460898</v>
      </c>
      <c r="EK63" s="3">
        <f>[1]Export!I62</f>
        <v>3774.466796875</v>
      </c>
      <c r="EL63" s="3">
        <f>[1]Export!J62</f>
        <v>7.99999997980194E-6</v>
      </c>
      <c r="EM63" s="3">
        <f>[1]Export!K62</f>
        <v>609.87725830078102</v>
      </c>
      <c r="EN63" s="3">
        <f>[1]Export!L62</f>
        <v>45.772388458252003</v>
      </c>
      <c r="EO63" s="3">
        <f>[1]Export!M62</f>
        <v>31070.826171875</v>
      </c>
      <c r="EP63" s="3">
        <f>[1]Export!N62</f>
        <v>28005.0078125</v>
      </c>
      <c r="EQ63">
        <f t="shared" si="0"/>
        <v>85062.239014285777</v>
      </c>
    </row>
    <row r="64" spans="1:147" x14ac:dyDescent="0.35">
      <c r="A64" s="1" t="s">
        <v>12</v>
      </c>
      <c r="B64" t="s">
        <v>21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 s="2">
        <v>3.8072861731052399E-2</v>
      </c>
      <c r="CV64" s="2">
        <v>29.299322128295898</v>
      </c>
      <c r="CW64" s="2">
        <v>317.35202026367199</v>
      </c>
      <c r="CX64" s="2">
        <v>9.6365337371826207</v>
      </c>
      <c r="CY64" s="2">
        <v>947.66015625</v>
      </c>
      <c r="CZ64" s="2">
        <v>52.016777038574197</v>
      </c>
      <c r="DA64" s="2">
        <v>1275.92639160156</v>
      </c>
      <c r="DB64" s="2">
        <v>24107.294921875</v>
      </c>
      <c r="DC64" s="2">
        <v>487.10705566406301</v>
      </c>
      <c r="DD64" s="2">
        <v>5.03859519958496</v>
      </c>
      <c r="DE64" s="2">
        <v>3732.47119140625</v>
      </c>
      <c r="DF64" s="2">
        <v>2446.15283203125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30087.5078125</v>
      </c>
      <c r="DO64">
        <v>0</v>
      </c>
      <c r="DP64">
        <v>0</v>
      </c>
      <c r="DQ64">
        <v>0</v>
      </c>
      <c r="DR64">
        <v>0</v>
      </c>
      <c r="DS64" s="3">
        <f>'[1]GovtExp (VDGM+VIGM)'!C63</f>
        <v>2.2497454192489399E-3</v>
      </c>
      <c r="DT64" s="3">
        <f>'[1]GovtExp (VDGM+VIGM)'!D63</f>
        <v>2.4078689515590699E-2</v>
      </c>
      <c r="DU64" s="3">
        <f>'[1]GovtExp (VDGM+VIGM)'!E63</f>
        <v>2.3205306529998802</v>
      </c>
      <c r="DV64" s="3">
        <f>'[1]GovtExp (VDGM+VIGM)'!F63</f>
        <v>0.257666766643524</v>
      </c>
      <c r="DW64" s="3">
        <f>'[1]GovtExp (VDGM+VIGM)'!G63</f>
        <v>2.90331363677979</v>
      </c>
      <c r="DX64" s="3">
        <f>'[1]GovtExp (VDGM+VIGM)'!H63</f>
        <v>0.13906079530715901</v>
      </c>
      <c r="DY64" s="3">
        <f>'[1]GovtExp (VDGM+VIGM)'!I63</f>
        <v>2.3692994117736799</v>
      </c>
      <c r="DZ64" s="3">
        <f>'[1]GovtExp (VDGM+VIGM)'!J63</f>
        <v>3408.86743164063</v>
      </c>
      <c r="EA64" s="3">
        <f>'[1]GovtExp (VDGM+VIGM)'!K63</f>
        <v>2.0816857814788801</v>
      </c>
      <c r="EB64" s="3">
        <f>'[1]GovtExp (VDGM+VIGM)'!L63</f>
        <v>0.27949246764183</v>
      </c>
      <c r="EC64" s="3">
        <f>'[1]GovtExp (VDGM+VIGM)'!M63</f>
        <v>44.676162719726598</v>
      </c>
      <c r="ED64" s="3">
        <f>'[1]GovtExp (VDGM+VIGM)'!N63</f>
        <v>36.511852264404297</v>
      </c>
      <c r="EE64" s="3">
        <f>[1]Export!C63</f>
        <v>0.85671389102935802</v>
      </c>
      <c r="EF64" s="3">
        <f>[1]Export!D63</f>
        <v>405.81198120117199</v>
      </c>
      <c r="EG64" s="3">
        <f>[1]Export!E63</f>
        <v>2235.052734375</v>
      </c>
      <c r="EH64" s="3">
        <f>[1]Export!F63</f>
        <v>211.92207336425801</v>
      </c>
      <c r="EI64" s="3">
        <f>[1]Export!G63</f>
        <v>7713.85546875</v>
      </c>
      <c r="EJ64" s="3">
        <f>[1]Export!H63</f>
        <v>2125.26806640625</v>
      </c>
      <c r="EK64" s="3">
        <f>[1]Export!I63</f>
        <v>3787.27416992188</v>
      </c>
      <c r="EL64" s="3">
        <f>[1]Export!J63</f>
        <v>1.1000000085914501E-5</v>
      </c>
      <c r="EM64" s="3">
        <f>[1]Export!K63</f>
        <v>2748.33349609375</v>
      </c>
      <c r="EN64" s="3">
        <f>[1]Export!L63</f>
        <v>55.420822143554702</v>
      </c>
      <c r="EO64" s="3">
        <f>[1]Export!M63</f>
        <v>61224.0078125</v>
      </c>
      <c r="EP64" s="3">
        <f>[1]Export!N63</f>
        <v>24077.837890625</v>
      </c>
      <c r="EQ64">
        <f t="shared" si="0"/>
        <v>171584.57574740137</v>
      </c>
    </row>
    <row r="65" spans="1:147" x14ac:dyDescent="0.35">
      <c r="A65" s="1" t="s">
        <v>12</v>
      </c>
      <c r="B65" t="s">
        <v>22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 s="2">
        <v>0.54171663522720304</v>
      </c>
      <c r="CV65" s="2">
        <v>8.4391384124755895</v>
      </c>
      <c r="CW65" s="2">
        <v>33.617160797119098</v>
      </c>
      <c r="CX65" s="2">
        <v>1.44031882286072</v>
      </c>
      <c r="CY65" s="2">
        <v>61.809627532958999</v>
      </c>
      <c r="CZ65" s="2">
        <v>29.632337570190401</v>
      </c>
      <c r="DA65" s="2">
        <v>130.717849731445</v>
      </c>
      <c r="DB65" s="2">
        <v>10129.4091796875</v>
      </c>
      <c r="DC65" s="2">
        <v>7.7519626617431596</v>
      </c>
      <c r="DD65" s="2">
        <v>3.8103291988372798</v>
      </c>
      <c r="DE65" s="2">
        <v>632.61962890625</v>
      </c>
      <c r="DF65" s="2">
        <v>3620.69848632813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874.60711669921898</v>
      </c>
      <c r="DO65">
        <v>0</v>
      </c>
      <c r="DP65">
        <v>0</v>
      </c>
      <c r="DQ65">
        <v>0</v>
      </c>
      <c r="DR65">
        <v>0</v>
      </c>
      <c r="DS65" s="3">
        <f>'[1]GovtExp (VDGM+VIGM)'!C64</f>
        <v>1.35842739723557E-7</v>
      </c>
      <c r="DT65" s="3">
        <f>'[1]GovtExp (VDGM+VIGM)'!D64</f>
        <v>2.5424901650694698E-6</v>
      </c>
      <c r="DU65" s="3">
        <f>'[1]GovtExp (VDGM+VIGM)'!E64</f>
        <v>1.0489945452718499E-5</v>
      </c>
      <c r="DV65" s="3">
        <f>'[1]GovtExp (VDGM+VIGM)'!F64</f>
        <v>5.8927867030433802E-7</v>
      </c>
      <c r="DW65" s="3">
        <f>'[1]GovtExp (VDGM+VIGM)'!G64</f>
        <v>1.5993879060260999E-5</v>
      </c>
      <c r="DX65" s="3">
        <f>'[1]GovtExp (VDGM+VIGM)'!H64</f>
        <v>9.77011950453743E-6</v>
      </c>
      <c r="DY65" s="3">
        <f>'[1]GovtExp (VDGM+VIGM)'!I64</f>
        <v>3.7525172956520698E-5</v>
      </c>
      <c r="DZ65" s="3">
        <f>'[1]GovtExp (VDGM+VIGM)'!J64</f>
        <v>849.32116699218795</v>
      </c>
      <c r="EA65" s="3">
        <f>'[1]GovtExp (VDGM+VIGM)'!K64</f>
        <v>2.15964382732636E-6</v>
      </c>
      <c r="EB65" s="3">
        <f>'[1]GovtExp (VDGM+VIGM)'!L64</f>
        <v>1.1497263585624799E-6</v>
      </c>
      <c r="EC65" s="3">
        <f>'[1]GovtExp (VDGM+VIGM)'!M64</f>
        <v>2.08483776077628E-4</v>
      </c>
      <c r="ED65" s="3">
        <f>'[1]GovtExp (VDGM+VIGM)'!N64</f>
        <v>1.14431406836957E-3</v>
      </c>
      <c r="EE65" s="3">
        <f>[1]Export!C64</f>
        <v>0.68616229295730602</v>
      </c>
      <c r="EF65" s="3">
        <f>[1]Export!D64</f>
        <v>9.0079517364502006</v>
      </c>
      <c r="EG65" s="3">
        <f>[1]Export!E64</f>
        <v>38.223831176757798</v>
      </c>
      <c r="EH65" s="3">
        <f>[1]Export!F64</f>
        <v>1.4847024679184</v>
      </c>
      <c r="EI65" s="3">
        <f>[1]Export!G64</f>
        <v>69.891433715820298</v>
      </c>
      <c r="EJ65" s="3">
        <f>[1]Export!H64</f>
        <v>32.309951782226598</v>
      </c>
      <c r="EK65" s="3">
        <f>[1]Export!I64</f>
        <v>157.40797424316401</v>
      </c>
      <c r="EL65" s="3">
        <f>[1]Export!J64</f>
        <v>3.0000001061125701E-6</v>
      </c>
      <c r="EM65" s="3">
        <f>[1]Export!K64</f>
        <v>9.5134811401367205</v>
      </c>
      <c r="EN65" s="3">
        <f>[1]Export!L64</f>
        <v>4.8476428985595703</v>
      </c>
      <c r="EO65" s="3">
        <f>[1]Export!M64</f>
        <v>704.19396972656295</v>
      </c>
      <c r="EP65" s="3">
        <f>[1]Export!N64</f>
        <v>4135.341796875</v>
      </c>
      <c r="EQ65">
        <f t="shared" si="0"/>
        <v>21548.32635418564</v>
      </c>
    </row>
    <row r="66" spans="1:147" x14ac:dyDescent="0.35">
      <c r="A66" s="1" t="s">
        <v>12</v>
      </c>
      <c r="B66" t="s">
        <v>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 s="2">
        <v>1.4718474149703999</v>
      </c>
      <c r="CV66" s="2">
        <v>9.8183612823486293</v>
      </c>
      <c r="CW66" s="2">
        <v>34.152969360351598</v>
      </c>
      <c r="CX66" s="2">
        <v>1.56166791915894</v>
      </c>
      <c r="CY66" s="2">
        <v>124.43564605712901</v>
      </c>
      <c r="CZ66" s="2">
        <v>66.198043823242202</v>
      </c>
      <c r="DA66" s="2">
        <v>777.46282958984398</v>
      </c>
      <c r="DB66" s="2">
        <v>74875.9375</v>
      </c>
      <c r="DC66" s="2">
        <v>36.809360504150398</v>
      </c>
      <c r="DD66" s="2">
        <v>10.217979431152299</v>
      </c>
      <c r="DE66" s="2">
        <v>3184.92456054688</v>
      </c>
      <c r="DF66" s="2">
        <v>15433.1865234375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38450.47265625</v>
      </c>
      <c r="DO66">
        <v>0</v>
      </c>
      <c r="DP66">
        <v>0</v>
      </c>
      <c r="DQ66">
        <v>0</v>
      </c>
      <c r="DR66">
        <v>0</v>
      </c>
      <c r="DS66" s="3">
        <f>'[1]GovtExp (VDGM+VIGM)'!C65</f>
        <v>2.0354133084765602E-5</v>
      </c>
      <c r="DT66" s="3">
        <f>'[1]GovtExp (VDGM+VIGM)'!D65</f>
        <v>1.5417672693729401E-4</v>
      </c>
      <c r="DU66" s="3">
        <f>'[1]GovtExp (VDGM+VIGM)'!E65</f>
        <v>1.0786999482661501E-3</v>
      </c>
      <c r="DV66" s="3">
        <f>'[1]GovtExp (VDGM+VIGM)'!F65</f>
        <v>3.0588937079301097E-5</v>
      </c>
      <c r="DW66" s="3">
        <f>'[1]GovtExp (VDGM+VIGM)'!G65</f>
        <v>3.1946452800184501E-3</v>
      </c>
      <c r="DX66" s="3">
        <f>'[1]GovtExp (VDGM+VIGM)'!H65</f>
        <v>8.3377026021480604E-4</v>
      </c>
      <c r="DY66" s="3">
        <f>'[1]GovtExp (VDGM+VIGM)'!I65</f>
        <v>4.37292223796248E-3</v>
      </c>
      <c r="DZ66" s="3">
        <f>'[1]GovtExp (VDGM+VIGM)'!J65</f>
        <v>65303.484375</v>
      </c>
      <c r="EA66" s="3">
        <f>'[1]GovtExp (VDGM+VIGM)'!K65</f>
        <v>6.4070278313010898E-4</v>
      </c>
      <c r="EB66" s="3">
        <f>'[1]GovtExp (VDGM+VIGM)'!L65</f>
        <v>1.14579779619817E-4</v>
      </c>
      <c r="EC66" s="3">
        <f>'[1]GovtExp (VDGM+VIGM)'!M65</f>
        <v>1.71849261969328E-2</v>
      </c>
      <c r="ED66" s="3">
        <f>'[1]GovtExp (VDGM+VIGM)'!N65</f>
        <v>0.24202425777912101</v>
      </c>
      <c r="EE66" s="3">
        <f>[1]Export!C65</f>
        <v>1.6973272562027</v>
      </c>
      <c r="EF66" s="3">
        <f>[1]Export!D65</f>
        <v>10.440468788146999</v>
      </c>
      <c r="EG66" s="3">
        <f>[1]Export!E65</f>
        <v>37.473690032958999</v>
      </c>
      <c r="EH66" s="3">
        <f>[1]Export!F65</f>
        <v>2.0349996089935298</v>
      </c>
      <c r="EI66" s="3">
        <f>[1]Export!G65</f>
        <v>134.482986450195</v>
      </c>
      <c r="EJ66" s="3">
        <f>[1]Export!H65</f>
        <v>69.180007934570298</v>
      </c>
      <c r="EK66" s="3">
        <f>[1]Export!I65</f>
        <v>810.42486572265602</v>
      </c>
      <c r="EL66" s="3">
        <f>[1]Export!J65</f>
        <v>1.59999999596039E-5</v>
      </c>
      <c r="EM66" s="3">
        <f>[1]Export!K65</f>
        <v>38.067295074462898</v>
      </c>
      <c r="EN66" s="3">
        <f>[1]Export!L65</f>
        <v>11.1175546646118</v>
      </c>
      <c r="EO66" s="3">
        <f>[1]Export!M65</f>
        <v>3281.77514648438</v>
      </c>
      <c r="EP66" s="3">
        <f>[1]Export!N65</f>
        <v>15949.302734375</v>
      </c>
      <c r="EQ66">
        <f t="shared" si="0"/>
        <v>218657.40106263297</v>
      </c>
    </row>
    <row r="67" spans="1:147" x14ac:dyDescent="0.35">
      <c r="A67" s="1" t="s">
        <v>12</v>
      </c>
      <c r="B67" t="s">
        <v>24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 s="2">
        <v>4.51693122158758E-5</v>
      </c>
      <c r="CV67" s="2">
        <v>5.0972000462934396E-4</v>
      </c>
      <c r="CW67" s="2">
        <v>3.0363576952367999E-3</v>
      </c>
      <c r="CX67" s="2">
        <v>0</v>
      </c>
      <c r="CY67" s="2">
        <v>0</v>
      </c>
      <c r="CZ67" s="2">
        <v>4.1961921378970103E-3</v>
      </c>
      <c r="DA67" s="2">
        <v>8.6326301097869908E-3</v>
      </c>
      <c r="DB67" s="2">
        <v>4522.2783203125</v>
      </c>
      <c r="DC67" s="2">
        <v>0.63027542829513505</v>
      </c>
      <c r="DD67" s="2">
        <v>7.5714332051575201E-3</v>
      </c>
      <c r="DE67" s="2">
        <v>5.8676590919494602</v>
      </c>
      <c r="DF67" s="2">
        <v>140.170654296875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 s="3">
        <f>'[1]GovtExp (VDGM+VIGM)'!C66</f>
        <v>0</v>
      </c>
      <c r="DT67" s="3">
        <f>'[1]GovtExp (VDGM+VIGM)'!D66</f>
        <v>0</v>
      </c>
      <c r="DU67" s="3">
        <f>'[1]GovtExp (VDGM+VIGM)'!E66</f>
        <v>0</v>
      </c>
      <c r="DV67" s="3">
        <f>'[1]GovtExp (VDGM+VIGM)'!F66</f>
        <v>0</v>
      </c>
      <c r="DW67" s="3">
        <f>'[1]GovtExp (VDGM+VIGM)'!G66</f>
        <v>0</v>
      </c>
      <c r="DX67" s="3">
        <f>'[1]GovtExp (VDGM+VIGM)'!H66</f>
        <v>0</v>
      </c>
      <c r="DY67" s="3">
        <f>'[1]GovtExp (VDGM+VIGM)'!I66</f>
        <v>0</v>
      </c>
      <c r="DZ67" s="3">
        <f>'[1]GovtExp (VDGM+VIGM)'!J66</f>
        <v>0</v>
      </c>
      <c r="EA67" s="3">
        <f>'[1]GovtExp (VDGM+VIGM)'!K66</f>
        <v>0</v>
      </c>
      <c r="EB67" s="3">
        <f>'[1]GovtExp (VDGM+VIGM)'!L66</f>
        <v>0</v>
      </c>
      <c r="EC67" s="3">
        <f>'[1]GovtExp (VDGM+VIGM)'!M66</f>
        <v>0</v>
      </c>
      <c r="ED67" s="3">
        <f>'[1]GovtExp (VDGM+VIGM)'!N66</f>
        <v>0</v>
      </c>
      <c r="EE67" s="3">
        <f>[1]Export!C66</f>
        <v>3.0518468702211998E-4</v>
      </c>
      <c r="EF67" s="3">
        <f>[1]Export!D66</f>
        <v>3.44390352256596E-3</v>
      </c>
      <c r="EG67" s="3">
        <f>[1]Export!E66</f>
        <v>2.0515032112598398E-2</v>
      </c>
      <c r="EH67" s="3">
        <f>[1]Export!F66</f>
        <v>40.220035552978501</v>
      </c>
      <c r="EI67" s="3">
        <f>[1]Export!G66</f>
        <v>0.46861782670021102</v>
      </c>
      <c r="EJ67" s="3">
        <f>[1]Export!H66</f>
        <v>2.83514093607664E-2</v>
      </c>
      <c r="EK67" s="3">
        <f>[1]Export!I66</f>
        <v>5.8326032012701E-2</v>
      </c>
      <c r="EL67" s="3">
        <f>[1]Export!J66</f>
        <v>9.9999999747524292E-7</v>
      </c>
      <c r="EM67" s="3">
        <f>[1]Export!K66</f>
        <v>4.2584314346313503</v>
      </c>
      <c r="EN67" s="3">
        <f>[1]Export!L66</f>
        <v>5.1156092435121502E-2</v>
      </c>
      <c r="EO67" s="3">
        <f>[1]Export!M66</f>
        <v>39.644611358642599</v>
      </c>
      <c r="EP67" s="3">
        <f>[1]Export!N66</f>
        <v>947.05755615234398</v>
      </c>
      <c r="EQ67">
        <f t="shared" si="0"/>
        <v>5701.782251611512</v>
      </c>
    </row>
    <row r="68" spans="1:147" x14ac:dyDescent="0.35">
      <c r="A68" s="1" t="s">
        <v>13</v>
      </c>
      <c r="B68" t="s">
        <v>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 s="2">
        <v>1.52379856444895E-4</v>
      </c>
      <c r="CV68" s="2">
        <v>11.3742351531982</v>
      </c>
      <c r="CW68" s="2">
        <v>5.82137107849121</v>
      </c>
      <c r="CX68" s="2">
        <v>3.2998905181884801</v>
      </c>
      <c r="CY68" s="2">
        <v>8.0491781234741193</v>
      </c>
      <c r="CZ68" s="2">
        <v>0.89427793025970503</v>
      </c>
      <c r="DA68" s="2">
        <v>1.2936098575592001</v>
      </c>
      <c r="DB68" s="2">
        <v>105.865112304688</v>
      </c>
      <c r="DC68" s="2">
        <v>17270.341796875</v>
      </c>
      <c r="DD68" s="2">
        <v>23.277626037597699</v>
      </c>
      <c r="DE68" s="2">
        <v>403.654296875</v>
      </c>
      <c r="DF68" s="2">
        <v>3318.19018554688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187.3974609375</v>
      </c>
      <c r="DP68">
        <v>0</v>
      </c>
      <c r="DQ68">
        <v>0</v>
      </c>
      <c r="DR68">
        <v>0</v>
      </c>
      <c r="DS68" s="3">
        <f>'[1]GovtExp (VDGM+VIGM)'!C67</f>
        <v>8.2602036854950701E-7</v>
      </c>
      <c r="DT68" s="3">
        <f>'[1]GovtExp (VDGM+VIGM)'!D67</f>
        <v>0.21159476041793801</v>
      </c>
      <c r="DU68" s="3">
        <f>'[1]GovtExp (VDGM+VIGM)'!E67</f>
        <v>0.72816234827041604</v>
      </c>
      <c r="DV68" s="3">
        <f>'[1]GovtExp (VDGM+VIGM)'!F67</f>
        <v>7.4065245687961606E-2</v>
      </c>
      <c r="DW68" s="3">
        <f>'[1]GovtExp (VDGM+VIGM)'!G67</f>
        <v>0.106853850185871</v>
      </c>
      <c r="DX68" s="3">
        <f>'[1]GovtExp (VDGM+VIGM)'!H67</f>
        <v>7.0879504084587097E-2</v>
      </c>
      <c r="DY68" s="3">
        <f>'[1]GovtExp (VDGM+VIGM)'!I67</f>
        <v>8.8666044175624806E-2</v>
      </c>
      <c r="DZ68" s="3">
        <f>'[1]GovtExp (VDGM+VIGM)'!J67</f>
        <v>1.41911768913269</v>
      </c>
      <c r="EA68" s="3">
        <f>'[1]GovtExp (VDGM+VIGM)'!K67</f>
        <v>222.14500427246099</v>
      </c>
      <c r="EB68" s="3">
        <f>'[1]GovtExp (VDGM+VIGM)'!L67</f>
        <v>0.38697236776351901</v>
      </c>
      <c r="EC68" s="3">
        <f>'[1]GovtExp (VDGM+VIGM)'!M67</f>
        <v>3.36332011222839</v>
      </c>
      <c r="ED68" s="3">
        <f>'[1]GovtExp (VDGM+VIGM)'!N67</f>
        <v>53.698837280273402</v>
      </c>
      <c r="EE68" s="3">
        <f>[1]Export!C67</f>
        <v>2.6977265253663101E-2</v>
      </c>
      <c r="EF68" s="3">
        <f>[1]Export!D67</f>
        <v>48.552001953125</v>
      </c>
      <c r="EG68" s="3">
        <f>[1]Export!E67</f>
        <v>192.46200561523401</v>
      </c>
      <c r="EH68" s="3">
        <f>[1]Export!F67</f>
        <v>184.73074340820301</v>
      </c>
      <c r="EI68" s="3">
        <f>[1]Export!G67</f>
        <v>52.688854217529297</v>
      </c>
      <c r="EJ68" s="3">
        <f>[1]Export!H67</f>
        <v>3.9183011054992698</v>
      </c>
      <c r="EK68" s="3">
        <f>[1]Export!I67</f>
        <v>38.520389556884801</v>
      </c>
      <c r="EL68" s="3">
        <f>[1]Export!J67</f>
        <v>284.68258666992199</v>
      </c>
      <c r="EM68" s="3">
        <f>[1]Export!K67</f>
        <v>1.40000001920271E-5</v>
      </c>
      <c r="EN68" s="3">
        <f>[1]Export!L67</f>
        <v>97.538291931152301</v>
      </c>
      <c r="EO68" s="3">
        <f>[1]Export!M67</f>
        <v>2020.23046875</v>
      </c>
      <c r="EP68" s="3">
        <f>[1]Export!N67</f>
        <v>7015.3212890625</v>
      </c>
      <c r="EQ68">
        <f t="shared" si="0"/>
        <v>31561.424591453699</v>
      </c>
    </row>
    <row r="69" spans="1:147" x14ac:dyDescent="0.35">
      <c r="A69" s="1" t="s">
        <v>13</v>
      </c>
      <c r="B69" t="s">
        <v>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 s="2">
        <v>0</v>
      </c>
      <c r="CV69" s="2">
        <v>3.1071822158992299E-3</v>
      </c>
      <c r="CW69" s="2">
        <v>4.6162467002868697</v>
      </c>
      <c r="CX69" s="2">
        <v>0.60582876205444303</v>
      </c>
      <c r="CY69" s="2">
        <v>0.78672814369201705</v>
      </c>
      <c r="CZ69" s="2">
        <v>3.5422309301793601E-3</v>
      </c>
      <c r="DA69" s="2">
        <v>3.0807233415543998E-3</v>
      </c>
      <c r="DB69" s="2">
        <v>0.11063019186258299</v>
      </c>
      <c r="DC69" s="2">
        <v>174.55989074707</v>
      </c>
      <c r="DD69" s="2">
        <v>3.62616102211177E-3</v>
      </c>
      <c r="DE69" s="2">
        <v>0.32798293232917802</v>
      </c>
      <c r="DF69" s="2">
        <v>9.3157997131347692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18.9312419891357</v>
      </c>
      <c r="DP69">
        <v>0</v>
      </c>
      <c r="DQ69">
        <v>0</v>
      </c>
      <c r="DR69">
        <v>0</v>
      </c>
      <c r="DS69" s="3">
        <f>'[1]GovtExp (VDGM+VIGM)'!C68</f>
        <v>0</v>
      </c>
      <c r="DT69" s="3">
        <f>'[1]GovtExp (VDGM+VIGM)'!D68</f>
        <v>0.119716681540012</v>
      </c>
      <c r="DU69" s="3">
        <f>'[1]GovtExp (VDGM+VIGM)'!E68</f>
        <v>0.12108459323644601</v>
      </c>
      <c r="DV69" s="3">
        <f>'[1]GovtExp (VDGM+VIGM)'!F68</f>
        <v>0.126171454787254</v>
      </c>
      <c r="DW69" s="3">
        <f>'[1]GovtExp (VDGM+VIGM)'!G68</f>
        <v>0.12544564902782401</v>
      </c>
      <c r="DX69" s="3">
        <f>'[1]GovtExp (VDGM+VIGM)'!H68</f>
        <v>0.11927357316017199</v>
      </c>
      <c r="DY69" s="3">
        <f>'[1]GovtExp (VDGM+VIGM)'!I68</f>
        <v>0.118974432349205</v>
      </c>
      <c r="DZ69" s="3">
        <f>'[1]GovtExp (VDGM+VIGM)'!J68</f>
        <v>0.12625053524971</v>
      </c>
      <c r="EA69" s="3">
        <f>'[1]GovtExp (VDGM+VIGM)'!K68</f>
        <v>46.066234588622997</v>
      </c>
      <c r="EB69" s="3">
        <f>'[1]GovtExp (VDGM+VIGM)'!L68</f>
        <v>0.122388288378716</v>
      </c>
      <c r="EC69" s="3">
        <f>'[1]GovtExp (VDGM+VIGM)'!M68</f>
        <v>0.67329108715057395</v>
      </c>
      <c r="ED69" s="3">
        <f>'[1]GovtExp (VDGM+VIGM)'!N68</f>
        <v>4.8047938346862802</v>
      </c>
      <c r="EE69" s="3">
        <f>[1]Export!C68</f>
        <v>1.0834262371063199</v>
      </c>
      <c r="EF69" s="3">
        <f>[1]Export!D68</f>
        <v>2.29248094558716</v>
      </c>
      <c r="EG69" s="3">
        <f>[1]Export!E68</f>
        <v>127.174514770508</v>
      </c>
      <c r="EH69" s="3">
        <f>[1]Export!F68</f>
        <v>36.906723022460902</v>
      </c>
      <c r="EI69" s="3">
        <f>[1]Export!G68</f>
        <v>13.9170570373535</v>
      </c>
      <c r="EJ69" s="3">
        <f>[1]Export!H68</f>
        <v>1.7280144691467301</v>
      </c>
      <c r="EK69" s="3">
        <f>[1]Export!I68</f>
        <v>1.8114209175109901</v>
      </c>
      <c r="EL69" s="3">
        <f>[1]Export!J68</f>
        <v>43.259597778320298</v>
      </c>
      <c r="EM69" s="3">
        <f>[1]Export!K68</f>
        <v>3.99999998990097E-6</v>
      </c>
      <c r="EN69" s="3">
        <f>[1]Export!L68</f>
        <v>3.5469436645507799</v>
      </c>
      <c r="EO69" s="3">
        <f>[1]Export!M68</f>
        <v>73.146659851074205</v>
      </c>
      <c r="EP69" s="3">
        <f>[1]Export!N68</f>
        <v>449.32913208007801</v>
      </c>
      <c r="EQ69">
        <f t="shared" ref="EQ69:EQ99" si="1">SUM(C69:EP69)</f>
        <v>1016.9873049689613</v>
      </c>
    </row>
    <row r="70" spans="1:147" x14ac:dyDescent="0.35">
      <c r="A70" s="1" t="s">
        <v>13</v>
      </c>
      <c r="B70" t="s">
        <v>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 s="2">
        <v>2.38055636145873E-5</v>
      </c>
      <c r="CV70" s="2">
        <v>2.5817942619323699</v>
      </c>
      <c r="CW70" s="2">
        <v>295.91055297851602</v>
      </c>
      <c r="CX70" s="2">
        <v>4.8490557670593297</v>
      </c>
      <c r="CY70" s="2">
        <v>759.35791015625</v>
      </c>
      <c r="CZ70" s="2">
        <v>82.693878173828097</v>
      </c>
      <c r="DA70" s="2">
        <v>320.655029296875</v>
      </c>
      <c r="DB70" s="2">
        <v>569.46008300781295</v>
      </c>
      <c r="DC70" s="2">
        <v>25307.876953125</v>
      </c>
      <c r="DD70" s="2">
        <v>5.3418440818786603</v>
      </c>
      <c r="DE70" s="2">
        <v>1076.890625</v>
      </c>
      <c r="DF70" s="2">
        <v>5872.91357421875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0.34737512469291698</v>
      </c>
      <c r="DP70">
        <v>0</v>
      </c>
      <c r="DQ70">
        <v>0</v>
      </c>
      <c r="DR70">
        <v>0</v>
      </c>
      <c r="DS70" s="3">
        <f>'[1]GovtExp (VDGM+VIGM)'!C69</f>
        <v>4.6615059902388496E-12</v>
      </c>
      <c r="DT70" s="3">
        <f>'[1]GovtExp (VDGM+VIGM)'!D69</f>
        <v>5.8989338867832002E-5</v>
      </c>
      <c r="DU70" s="3">
        <f>'[1]GovtExp (VDGM+VIGM)'!E69</f>
        <v>0.189026474952698</v>
      </c>
      <c r="DV70" s="3">
        <f>'[1]GovtExp (VDGM+VIGM)'!F69</f>
        <v>3.4867625217884801E-3</v>
      </c>
      <c r="DW70" s="3">
        <f>'[1]GovtExp (VDGM+VIGM)'!G69</f>
        <v>0.57900047302246105</v>
      </c>
      <c r="DX70" s="3">
        <f>'[1]GovtExp (VDGM+VIGM)'!H69</f>
        <v>4.2477186769247097E-2</v>
      </c>
      <c r="DY70" s="3">
        <f>'[1]GovtExp (VDGM+VIGM)'!I69</f>
        <v>6.9468140602111803E-2</v>
      </c>
      <c r="DZ70" s="3">
        <f>'[1]GovtExp (VDGM+VIGM)'!J69</f>
        <v>0.20264665782451599</v>
      </c>
      <c r="EA70" s="3">
        <f>'[1]GovtExp (VDGM+VIGM)'!K69</f>
        <v>18.0453987121582</v>
      </c>
      <c r="EB70" s="3">
        <f>'[1]GovtExp (VDGM+VIGM)'!L69</f>
        <v>3.1047551892697798E-3</v>
      </c>
      <c r="EC70" s="3">
        <f>'[1]GovtExp (VDGM+VIGM)'!M69</f>
        <v>0.46950072050094599</v>
      </c>
      <c r="ED70" s="3">
        <f>'[1]GovtExp (VDGM+VIGM)'!N69</f>
        <v>3.78072166442871</v>
      </c>
      <c r="EE70" s="3">
        <f>[1]Export!C69</f>
        <v>2.32113161473535E-4</v>
      </c>
      <c r="EF70" s="3">
        <f>[1]Export!D69</f>
        <v>5.8478918075561497</v>
      </c>
      <c r="EG70" s="3">
        <f>[1]Export!E69</f>
        <v>442.72207641601602</v>
      </c>
      <c r="EH70" s="3">
        <f>[1]Export!F69</f>
        <v>14.165479660034199</v>
      </c>
      <c r="EI70" s="3">
        <f>[1]Export!G69</f>
        <v>858.60601806640602</v>
      </c>
      <c r="EJ70" s="3">
        <f>[1]Export!H69</f>
        <v>79.729675292968807</v>
      </c>
      <c r="EK70" s="3">
        <f>[1]Export!I69</f>
        <v>445.53372192382801</v>
      </c>
      <c r="EL70" s="3">
        <f>[1]Export!J69</f>
        <v>856.68902587890602</v>
      </c>
      <c r="EM70" s="3">
        <f>[1]Export!K69</f>
        <v>7.99999997980194E-6</v>
      </c>
      <c r="EN70" s="3">
        <f>[1]Export!L69</f>
        <v>5.7879366874694798</v>
      </c>
      <c r="EO70" s="3">
        <f>[1]Export!M69</f>
        <v>1994.09765625</v>
      </c>
      <c r="EP70" s="3">
        <f>[1]Export!N69</f>
        <v>9453.08984375</v>
      </c>
      <c r="EQ70">
        <f t="shared" si="1"/>
        <v>48479.533155381825</v>
      </c>
    </row>
    <row r="71" spans="1:147" x14ac:dyDescent="0.35">
      <c r="A71" s="1" t="s">
        <v>13</v>
      </c>
      <c r="B71" t="s">
        <v>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 s="2">
        <v>1.22842360287905E-2</v>
      </c>
      <c r="CV71" s="2">
        <v>2.58963871002197</v>
      </c>
      <c r="CW71" s="2">
        <v>103.01943206787099</v>
      </c>
      <c r="CX71" s="2">
        <v>0.25690096616745001</v>
      </c>
      <c r="CY71" s="2">
        <v>124.79957580566401</v>
      </c>
      <c r="CZ71" s="2">
        <v>23.419101715087901</v>
      </c>
      <c r="DA71" s="2">
        <v>444.22097778320301</v>
      </c>
      <c r="DB71" s="2">
        <v>442.21026611328102</v>
      </c>
      <c r="DC71" s="2">
        <v>7881.2958984375</v>
      </c>
      <c r="DD71" s="2">
        <v>1.31126189231873</v>
      </c>
      <c r="DE71" s="2">
        <v>2106.46557617188</v>
      </c>
      <c r="DF71" s="2">
        <v>1572.03601074219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250.99734497070301</v>
      </c>
      <c r="DP71">
        <v>0</v>
      </c>
      <c r="DQ71">
        <v>0</v>
      </c>
      <c r="DR71">
        <v>0</v>
      </c>
      <c r="DS71" s="3">
        <f>'[1]GovtExp (VDGM+VIGM)'!C70</f>
        <v>3.5551090604713E-6</v>
      </c>
      <c r="DT71" s="3">
        <f>'[1]GovtExp (VDGM+VIGM)'!D70</f>
        <v>3.04359389701858E-4</v>
      </c>
      <c r="DU71" s="3">
        <f>'[1]GovtExp (VDGM+VIGM)'!E70</f>
        <v>1.5815888643264799</v>
      </c>
      <c r="DV71" s="3">
        <f>'[1]GovtExp (VDGM+VIGM)'!F70</f>
        <v>3.7683073514926899E-6</v>
      </c>
      <c r="DW71" s="3">
        <f>'[1]GovtExp (VDGM+VIGM)'!G70</f>
        <v>0.33699804544448902</v>
      </c>
      <c r="DX71" s="3">
        <f>'[1]GovtExp (VDGM+VIGM)'!H70</f>
        <v>2.4386305361986198E-2</v>
      </c>
      <c r="DY71" s="3">
        <f>'[1]GovtExp (VDGM+VIGM)'!I70</f>
        <v>0.49779060482978799</v>
      </c>
      <c r="DZ71" s="3">
        <f>'[1]GovtExp (VDGM+VIGM)'!J70</f>
        <v>3.39707231521606</v>
      </c>
      <c r="EA71" s="3">
        <f>'[1]GovtExp (VDGM+VIGM)'!K70</f>
        <v>161.08848571777301</v>
      </c>
      <c r="EB71" s="3">
        <f>'[1]GovtExp (VDGM+VIGM)'!L70</f>
        <v>2.2090880520409E-5</v>
      </c>
      <c r="EC71" s="3">
        <f>'[1]GovtExp (VDGM+VIGM)'!M70</f>
        <v>12.9621725082397</v>
      </c>
      <c r="ED71" s="3">
        <f>'[1]GovtExp (VDGM+VIGM)'!N70</f>
        <v>2.9529066085815399</v>
      </c>
      <c r="EE71" s="3">
        <f>[1]Export!C70</f>
        <v>9.5872268676757795</v>
      </c>
      <c r="EF71" s="3">
        <f>[1]Export!D70</f>
        <v>52.6578369140625</v>
      </c>
      <c r="EG71" s="3">
        <f>[1]Export!E70</f>
        <v>1072.01171875</v>
      </c>
      <c r="EH71" s="3">
        <f>[1]Export!F70</f>
        <v>81.992393493652301</v>
      </c>
      <c r="EI71" s="3">
        <f>[1]Export!G70</f>
        <v>1358.45556640625</v>
      </c>
      <c r="EJ71" s="3">
        <f>[1]Export!H70</f>
        <v>122.13990020752</v>
      </c>
      <c r="EK71" s="3">
        <f>[1]Export!I70</f>
        <v>3329.70288085938</v>
      </c>
      <c r="EL71" s="3">
        <f>[1]Export!J70</f>
        <v>3260.49072265625</v>
      </c>
      <c r="EM71" s="3">
        <f>[1]Export!K70</f>
        <v>7.99999997980194E-6</v>
      </c>
      <c r="EN71" s="3">
        <f>[1]Export!L70</f>
        <v>13.2268218994141</v>
      </c>
      <c r="EO71" s="3">
        <f>[1]Export!M70</f>
        <v>28866.140625</v>
      </c>
      <c r="EP71" s="3">
        <f>[1]Export!N70</f>
        <v>9468.4150390625</v>
      </c>
      <c r="EQ71">
        <f t="shared" si="1"/>
        <v>60771.296744472085</v>
      </c>
    </row>
    <row r="72" spans="1:147" x14ac:dyDescent="0.35">
      <c r="A72" s="1" t="s">
        <v>13</v>
      </c>
      <c r="B72" t="s">
        <v>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 s="2">
        <v>2.75867898017168E-3</v>
      </c>
      <c r="CV72" s="2">
        <v>8.8648710250854492</v>
      </c>
      <c r="CW72" s="2">
        <v>191.56141662597699</v>
      </c>
      <c r="CX72" s="2">
        <v>6.7696113586425799</v>
      </c>
      <c r="CY72" s="2">
        <v>538.409423828125</v>
      </c>
      <c r="CZ72" s="2">
        <v>9.2953729629516602</v>
      </c>
      <c r="DA72" s="2">
        <v>157.55586242675801</v>
      </c>
      <c r="DB72" s="2">
        <v>1593.36279296875</v>
      </c>
      <c r="DC72" s="2">
        <v>3661.94995117188</v>
      </c>
      <c r="DD72" s="2">
        <v>0.49820831418037398</v>
      </c>
      <c r="DE72" s="2">
        <v>9524.6787109375</v>
      </c>
      <c r="DF72" s="2">
        <v>1263.13916015625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4024.83447265625</v>
      </c>
      <c r="DP72">
        <v>0</v>
      </c>
      <c r="DQ72">
        <v>0</v>
      </c>
      <c r="DR72">
        <v>0</v>
      </c>
      <c r="DS72" s="3">
        <f>'[1]GovtExp (VDGM+VIGM)'!C71</f>
        <v>8.3180665910731504E-8</v>
      </c>
      <c r="DT72" s="3">
        <f>'[1]GovtExp (VDGM+VIGM)'!D71</f>
        <v>4.8890447942540002E-5</v>
      </c>
      <c r="DU72" s="3">
        <f>'[1]GovtExp (VDGM+VIGM)'!E71</f>
        <v>1.8221447244286499E-2</v>
      </c>
      <c r="DV72" s="3">
        <f>'[1]GovtExp (VDGM+VIGM)'!F71</f>
        <v>8.4200633864384104E-5</v>
      </c>
      <c r="DW72" s="3">
        <f>'[1]GovtExp (VDGM+VIGM)'!G71</f>
        <v>3.2555397599935497E-2</v>
      </c>
      <c r="DX72" s="3">
        <f>'[1]GovtExp (VDGM+VIGM)'!H71</f>
        <v>6.2267028260976098E-4</v>
      </c>
      <c r="DY72" s="3">
        <f>'[1]GovtExp (VDGM+VIGM)'!I71</f>
        <v>1.3736126944422699E-2</v>
      </c>
      <c r="DZ72" s="3">
        <f>'[1]GovtExp (VDGM+VIGM)'!J71</f>
        <v>4.0673919022083303E-2</v>
      </c>
      <c r="EA72" s="3">
        <f>'[1]GovtExp (VDGM+VIGM)'!K71</f>
        <v>1.18441045284271</v>
      </c>
      <c r="EB72" s="3">
        <f>'[1]GovtExp (VDGM+VIGM)'!L71</f>
        <v>2.1085061234771301E-5</v>
      </c>
      <c r="EC72" s="3">
        <f>'[1]GovtExp (VDGM+VIGM)'!M71</f>
        <v>0.33679872751236001</v>
      </c>
      <c r="ED72" s="3">
        <f>'[1]GovtExp (VDGM+VIGM)'!N71</f>
        <v>0.116059809923172</v>
      </c>
      <c r="EE72" s="3">
        <f>[1]Export!C71</f>
        <v>0.13922171294689201</v>
      </c>
      <c r="EF72" s="3">
        <f>[1]Export!D71</f>
        <v>256.1982421875</v>
      </c>
      <c r="EG72" s="3">
        <f>[1]Export!E71</f>
        <v>718.53265380859398</v>
      </c>
      <c r="EH72" s="3">
        <f>[1]Export!F71</f>
        <v>407.37765502929699</v>
      </c>
      <c r="EI72" s="3">
        <f>[1]Export!G71</f>
        <v>1954.07421875</v>
      </c>
      <c r="EJ72" s="3">
        <f>[1]Export!H71</f>
        <v>458.87399291992199</v>
      </c>
      <c r="EK72" s="3">
        <f>[1]Export!I71</f>
        <v>2701.94555664063</v>
      </c>
      <c r="EL72" s="3">
        <f>[1]Export!J71</f>
        <v>3639.09301757813</v>
      </c>
      <c r="EM72" s="3">
        <f>[1]Export!K71</f>
        <v>1.1000000085914501E-5</v>
      </c>
      <c r="EN72" s="3">
        <f>[1]Export!L71</f>
        <v>3.1870274543762198</v>
      </c>
      <c r="EO72" s="3">
        <f>[1]Export!M71</f>
        <v>80544.6328125</v>
      </c>
      <c r="EP72" s="3">
        <f>[1]Export!N71</f>
        <v>10508.091796875</v>
      </c>
      <c r="EQ72">
        <f t="shared" si="1"/>
        <v>122175.81205237842</v>
      </c>
    </row>
    <row r="73" spans="1:147" x14ac:dyDescent="0.35">
      <c r="A73" s="1" t="s">
        <v>13</v>
      </c>
      <c r="B73" t="s">
        <v>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 s="2">
        <v>9.7373329102992998E-2</v>
      </c>
      <c r="CV73" s="2">
        <v>1.4938862323761</v>
      </c>
      <c r="CW73" s="2">
        <v>6.0175738334655797</v>
      </c>
      <c r="CX73" s="2">
        <v>0.24368995428085299</v>
      </c>
      <c r="CY73" s="2">
        <v>10.800042152404799</v>
      </c>
      <c r="CZ73" s="2">
        <v>5.1978383064270002</v>
      </c>
      <c r="DA73" s="2">
        <v>24.7894191741943</v>
      </c>
      <c r="DB73" s="2">
        <v>18.577781677246101</v>
      </c>
      <c r="DC73" s="2">
        <v>1708.50817871094</v>
      </c>
      <c r="DD73" s="2">
        <v>0.70997971296310403</v>
      </c>
      <c r="DE73" s="2">
        <v>110.32952880859401</v>
      </c>
      <c r="DF73" s="2">
        <v>633.83709716796898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1583.74670410156</v>
      </c>
      <c r="DP73">
        <v>0</v>
      </c>
      <c r="DQ73">
        <v>0</v>
      </c>
      <c r="DR73">
        <v>0</v>
      </c>
      <c r="DS73" s="3">
        <f>'[1]GovtExp (VDGM+VIGM)'!C72</f>
        <v>3.5667372867464998E-4</v>
      </c>
      <c r="DT73" s="3">
        <f>'[1]GovtExp (VDGM+VIGM)'!D72</f>
        <v>4.9479729495942601E-3</v>
      </c>
      <c r="DU73" s="3">
        <f>'[1]GovtExp (VDGM+VIGM)'!E72</f>
        <v>2.2104404866695401E-2</v>
      </c>
      <c r="DV73" s="3">
        <f>'[1]GovtExp (VDGM+VIGM)'!F72</f>
        <v>1.06788263656199E-3</v>
      </c>
      <c r="DW73" s="3">
        <f>'[1]GovtExp (VDGM+VIGM)'!G72</f>
        <v>3.4347064793109901E-2</v>
      </c>
      <c r="DX73" s="3">
        <f>'[1]GovtExp (VDGM+VIGM)'!H72</f>
        <v>1.9416594877839099E-2</v>
      </c>
      <c r="DY73" s="3">
        <f>'[1]GovtExp (VDGM+VIGM)'!I72</f>
        <v>9.6825167536735507E-2</v>
      </c>
      <c r="DZ73" s="3">
        <f>'[1]GovtExp (VDGM+VIGM)'!J72</f>
        <v>7.7206023037433597E-2</v>
      </c>
      <c r="EA73" s="3">
        <f>'[1]GovtExp (VDGM+VIGM)'!K72</f>
        <v>34.013511657714801</v>
      </c>
      <c r="EB73" s="3">
        <f>'[1]GovtExp (VDGM+VIGM)'!L72</f>
        <v>3.0868644826114199E-3</v>
      </c>
      <c r="EC73" s="3">
        <f>'[1]GovtExp (VDGM+VIGM)'!M72</f>
        <v>0.42492657899856601</v>
      </c>
      <c r="ED73" s="3">
        <f>'[1]GovtExp (VDGM+VIGM)'!N72</f>
        <v>2.4588041305542001</v>
      </c>
      <c r="EE73" s="3">
        <f>[1]Export!C72</f>
        <v>0.27388337254524198</v>
      </c>
      <c r="EF73" s="3">
        <f>[1]Export!D72</f>
        <v>3.5998008251190199</v>
      </c>
      <c r="EG73" s="3">
        <f>[1]Export!E72</f>
        <v>15.435722351074199</v>
      </c>
      <c r="EH73" s="3">
        <f>[1]Export!F72</f>
        <v>0.60782665014267001</v>
      </c>
      <c r="EI73" s="3">
        <f>[1]Export!G72</f>
        <v>27.1938171386719</v>
      </c>
      <c r="EJ73" s="3">
        <f>[1]Export!H72</f>
        <v>13.0321502685547</v>
      </c>
      <c r="EK73" s="3">
        <f>[1]Export!I72</f>
        <v>69.710144042968807</v>
      </c>
      <c r="EL73" s="3">
        <f>[1]Export!J72</f>
        <v>51.792701721191399</v>
      </c>
      <c r="EM73" s="3">
        <f>[1]Export!K72</f>
        <v>3.0000001061125701E-6</v>
      </c>
      <c r="EN73" s="3">
        <f>[1]Export!L72</f>
        <v>2.1185951232910201</v>
      </c>
      <c r="EO73" s="3">
        <f>[1]Export!M72</f>
        <v>283.89221191406301</v>
      </c>
      <c r="EP73" s="3">
        <f>[1]Export!N72</f>
        <v>1678.79675292969</v>
      </c>
      <c r="EQ73">
        <f t="shared" si="1"/>
        <v>6288.9593035150128</v>
      </c>
    </row>
    <row r="74" spans="1:147" x14ac:dyDescent="0.35">
      <c r="A74" s="1" t="s">
        <v>13</v>
      </c>
      <c r="B74" t="s">
        <v>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 s="2">
        <v>0.29820325970649703</v>
      </c>
      <c r="CV74" s="2">
        <v>2.1011497974395801</v>
      </c>
      <c r="CW74" s="2">
        <v>15.171430587768601</v>
      </c>
      <c r="CX74" s="2">
        <v>0.57882452011108398</v>
      </c>
      <c r="CY74" s="2">
        <v>25.160070419311499</v>
      </c>
      <c r="CZ74" s="2">
        <v>9.9116239547729492</v>
      </c>
      <c r="DA74" s="2">
        <v>106.51048278808599</v>
      </c>
      <c r="DB74" s="2">
        <v>24.032276153564499</v>
      </c>
      <c r="DC74" s="2">
        <v>40535.17578125</v>
      </c>
      <c r="DD74" s="2">
        <v>1.4889069795608501</v>
      </c>
      <c r="DE74" s="2">
        <v>461.0224609375</v>
      </c>
      <c r="DF74" s="2">
        <v>2995.43017578125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29540.388671875</v>
      </c>
      <c r="DP74">
        <v>0</v>
      </c>
      <c r="DQ74">
        <v>0</v>
      </c>
      <c r="DR74">
        <v>0</v>
      </c>
      <c r="DS74" s="3">
        <f>'[1]GovtExp (VDGM+VIGM)'!C73</f>
        <v>8.51180255413055E-2</v>
      </c>
      <c r="DT74" s="3">
        <f>'[1]GovtExp (VDGM+VIGM)'!D73</f>
        <v>0.94630622863769498</v>
      </c>
      <c r="DU74" s="3">
        <f>'[1]GovtExp (VDGM+VIGM)'!E73</f>
        <v>4.1596341133117702</v>
      </c>
      <c r="DV74" s="3">
        <f>'[1]GovtExp (VDGM+VIGM)'!F73</f>
        <v>0.240750461816788</v>
      </c>
      <c r="DW74" s="3">
        <f>'[1]GovtExp (VDGM+VIGM)'!G73</f>
        <v>6.0347828865051296</v>
      </c>
      <c r="DX74" s="3">
        <f>'[1]GovtExp (VDGM+VIGM)'!H73</f>
        <v>1.84484875202179</v>
      </c>
      <c r="DY74" s="3">
        <f>'[1]GovtExp (VDGM+VIGM)'!I73</f>
        <v>10.298731803894</v>
      </c>
      <c r="DZ74" s="3">
        <f>'[1]GovtExp (VDGM+VIGM)'!J73</f>
        <v>6.2081546783447301</v>
      </c>
      <c r="EA74" s="3">
        <f>'[1]GovtExp (VDGM+VIGM)'!K73</f>
        <v>12481.1328125</v>
      </c>
      <c r="EB74" s="3">
        <f>'[1]GovtExp (VDGM+VIGM)'!L73</f>
        <v>0.70777046680450395</v>
      </c>
      <c r="EC74" s="3">
        <f>'[1]GovtExp (VDGM+VIGM)'!M73</f>
        <v>57.290008544921903</v>
      </c>
      <c r="ED74" s="3">
        <f>'[1]GovtExp (VDGM+VIGM)'!N73</f>
        <v>685.07189941406295</v>
      </c>
      <c r="EE74" s="3">
        <f>[1]Export!C73</f>
        <v>0.82322710752487205</v>
      </c>
      <c r="EF74" s="3">
        <f>[1]Export!D73</f>
        <v>4.8395109176635698</v>
      </c>
      <c r="EG74" s="3">
        <f>[1]Export!E73</f>
        <v>32.730388641357401</v>
      </c>
      <c r="EH74" s="3">
        <f>[1]Export!F73</f>
        <v>1.2579443454742401</v>
      </c>
      <c r="EI74" s="3">
        <f>[1]Export!G73</f>
        <v>62.452335357666001</v>
      </c>
      <c r="EJ74" s="3">
        <f>[1]Export!H73</f>
        <v>29.319543838501001</v>
      </c>
      <c r="EK74" s="3">
        <f>[1]Export!I73</f>
        <v>301.65185546875</v>
      </c>
      <c r="EL74" s="3">
        <f>[1]Export!J73</f>
        <v>63.0536918640137</v>
      </c>
      <c r="EM74" s="3">
        <f>[1]Export!K73</f>
        <v>1.59999999596039E-5</v>
      </c>
      <c r="EN74" s="3">
        <f>[1]Export!L73</f>
        <v>3.97332715988159</v>
      </c>
      <c r="EO74" s="3">
        <f>[1]Export!M73</f>
        <v>1091.46740722656</v>
      </c>
      <c r="EP74" s="3">
        <f>[1]Export!N73</f>
        <v>7824.26806640625</v>
      </c>
      <c r="EQ74">
        <f t="shared" si="1"/>
        <v>96388.128190513584</v>
      </c>
    </row>
    <row r="75" spans="1:147" x14ac:dyDescent="0.35">
      <c r="A75" s="1" t="s">
        <v>13</v>
      </c>
      <c r="B75" t="s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 s="2">
        <v>4.1106377466348897E-5</v>
      </c>
      <c r="CV75" s="2">
        <v>4.6387178008444602E-4</v>
      </c>
      <c r="CW75" s="2">
        <v>2.7632415294647199E-3</v>
      </c>
      <c r="CX75" s="2">
        <v>0.21165992319583901</v>
      </c>
      <c r="CY75" s="2">
        <v>2.0150359719991701E-2</v>
      </c>
      <c r="CZ75" s="2">
        <v>3.8187501486390799E-3</v>
      </c>
      <c r="DA75" s="2">
        <v>7.8561296686530096E-3</v>
      </c>
      <c r="DB75" s="2">
        <v>0.78502756357193004</v>
      </c>
      <c r="DC75" s="2">
        <v>3008.8662109375</v>
      </c>
      <c r="DD75" s="2">
        <v>7.0807486772537197E-3</v>
      </c>
      <c r="DE75" s="2">
        <v>16.161111831665</v>
      </c>
      <c r="DF75" s="2">
        <v>123.936882019043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 s="3">
        <f>'[1]GovtExp (VDGM+VIGM)'!C74</f>
        <v>0</v>
      </c>
      <c r="DT75" s="3">
        <f>'[1]GovtExp (VDGM+VIGM)'!D74</f>
        <v>0</v>
      </c>
      <c r="DU75" s="3">
        <f>'[1]GovtExp (VDGM+VIGM)'!E74</f>
        <v>0</v>
      </c>
      <c r="DV75" s="3">
        <f>'[1]GovtExp (VDGM+VIGM)'!F74</f>
        <v>0</v>
      </c>
      <c r="DW75" s="3">
        <f>'[1]GovtExp (VDGM+VIGM)'!G74</f>
        <v>0</v>
      </c>
      <c r="DX75" s="3">
        <f>'[1]GovtExp (VDGM+VIGM)'!H74</f>
        <v>0</v>
      </c>
      <c r="DY75" s="3">
        <f>'[1]GovtExp (VDGM+VIGM)'!I74</f>
        <v>0</v>
      </c>
      <c r="DZ75" s="3">
        <f>'[1]GovtExp (VDGM+VIGM)'!J74</f>
        <v>0</v>
      </c>
      <c r="EA75" s="3">
        <f>'[1]GovtExp (VDGM+VIGM)'!K74</f>
        <v>0</v>
      </c>
      <c r="EB75" s="3">
        <f>'[1]GovtExp (VDGM+VIGM)'!L74</f>
        <v>0</v>
      </c>
      <c r="EC75" s="3">
        <f>'[1]GovtExp (VDGM+VIGM)'!M74</f>
        <v>0</v>
      </c>
      <c r="ED75" s="3">
        <f>'[1]GovtExp (VDGM+VIGM)'!N74</f>
        <v>0</v>
      </c>
      <c r="EE75" s="3">
        <f>[1]Export!C74</f>
        <v>4.1106377466348897E-5</v>
      </c>
      <c r="EF75" s="3">
        <f>[1]Export!D74</f>
        <v>4.6387178008444602E-4</v>
      </c>
      <c r="EG75" s="3">
        <f>[1]Export!E74</f>
        <v>2.7632415294647199E-3</v>
      </c>
      <c r="EH75" s="3">
        <f>[1]Export!F74</f>
        <v>0.21470801532268499</v>
      </c>
      <c r="EI75" s="3">
        <f>[1]Export!G74</f>
        <v>2.0150359719991701E-2</v>
      </c>
      <c r="EJ75" s="3">
        <f>[1]Export!H74</f>
        <v>3.8187501486390799E-3</v>
      </c>
      <c r="EK75" s="3">
        <f>[1]Export!I74</f>
        <v>7.8561296686530096E-3</v>
      </c>
      <c r="EL75" s="3">
        <f>[1]Export!J74</f>
        <v>0.78502756357193004</v>
      </c>
      <c r="EM75" s="3">
        <f>[1]Export!K74</f>
        <v>9.9999999747524292E-7</v>
      </c>
      <c r="EN75" s="3">
        <f>[1]Export!L74</f>
        <v>6.9598546251654599E-3</v>
      </c>
      <c r="EO75" s="3">
        <f>[1]Export!M74</f>
        <v>186.280029296875</v>
      </c>
      <c r="EP75" s="3">
        <f>[1]Export!N74</f>
        <v>123.90505218505901</v>
      </c>
      <c r="EQ75">
        <f t="shared" si="1"/>
        <v>3462.2299378575553</v>
      </c>
    </row>
    <row r="76" spans="1:147" x14ac:dyDescent="0.35">
      <c r="A76" s="1" t="s">
        <v>14</v>
      </c>
      <c r="B76" t="s">
        <v>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 s="2">
        <v>0</v>
      </c>
      <c r="CV76" s="2">
        <v>1.7341064522042901E-3</v>
      </c>
      <c r="CW76" s="2">
        <v>0.32716476917266801</v>
      </c>
      <c r="CX76" s="2">
        <v>2.4493219098076203E-4</v>
      </c>
      <c r="CY76" s="2">
        <v>2.3460173606872599</v>
      </c>
      <c r="CZ76" s="2">
        <v>1.8615582957863801E-2</v>
      </c>
      <c r="DA76" s="2">
        <v>1.9400269985198999</v>
      </c>
      <c r="DB76" s="2">
        <v>13.2716474533081</v>
      </c>
      <c r="DC76" s="2">
        <v>0.77086997032165505</v>
      </c>
      <c r="DD76" s="2">
        <v>4864.2484517269768</v>
      </c>
      <c r="DE76" s="2">
        <v>103.50473785400401</v>
      </c>
      <c r="DF76" s="2">
        <v>11.1804466247559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168.95578002929699</v>
      </c>
      <c r="DQ76">
        <v>0</v>
      </c>
      <c r="DR76">
        <v>0</v>
      </c>
      <c r="DS76" s="3">
        <f>'[1]GovtExp (VDGM+VIGM)'!C75</f>
        <v>0</v>
      </c>
      <c r="DT76" s="3">
        <f>'[1]GovtExp (VDGM+VIGM)'!D75</f>
        <v>4.4159376155761301E-10</v>
      </c>
      <c r="DU76" s="3">
        <f>'[1]GovtExp (VDGM+VIGM)'!E75</f>
        <v>1.66669948953313E-7</v>
      </c>
      <c r="DV76" s="3">
        <f>'[1]GovtExp (VDGM+VIGM)'!F75</f>
        <v>1.0433873764981201E-9</v>
      </c>
      <c r="DW76" s="3">
        <f>'[1]GovtExp (VDGM+VIGM)'!G75</f>
        <v>3.8902766164028398E-7</v>
      </c>
      <c r="DX76" s="3">
        <f>'[1]GovtExp (VDGM+VIGM)'!H75</f>
        <v>6.6081902616588195E-8</v>
      </c>
      <c r="DY76" s="3">
        <f>'[1]GovtExp (VDGM+VIGM)'!I75</f>
        <v>6.1515919469457003E-8</v>
      </c>
      <c r="DZ76" s="3">
        <f>'[1]GovtExp (VDGM+VIGM)'!J75</f>
        <v>2.5475462734903001E-6</v>
      </c>
      <c r="EA76" s="3">
        <f>'[1]GovtExp (VDGM+VIGM)'!K75</f>
        <v>1.9834403701679502E-6</v>
      </c>
      <c r="EB76" s="3">
        <f>'[1]GovtExp (VDGM+VIGM)'!L75</f>
        <v>2.2620672874609253E-3</v>
      </c>
      <c r="EC76" s="3">
        <f>'[1]GovtExp (VDGM+VIGM)'!M75</f>
        <v>4.3330815060471701E-6</v>
      </c>
      <c r="ED76" s="3">
        <f>'[1]GovtExp (VDGM+VIGM)'!N75</f>
        <v>1.5010184142738599E-5</v>
      </c>
      <c r="EE76" s="3">
        <f>[1]Export!C75</f>
        <v>6.2341796001419403E-4</v>
      </c>
      <c r="EF76" s="3">
        <f>[1]Export!D75</f>
        <v>1.21359825134277E-2</v>
      </c>
      <c r="EG76" s="3">
        <f>[1]Export!E75</f>
        <v>0.54961067438125599</v>
      </c>
      <c r="EH76" s="3">
        <f>[1]Export!F75</f>
        <v>1.9143883837387E-3</v>
      </c>
      <c r="EI76" s="3">
        <f>[1]Export!G75</f>
        <v>1.9451916217803999</v>
      </c>
      <c r="EJ76" s="3">
        <f>[1]Export!H75</f>
        <v>4.0992282330989803E-2</v>
      </c>
      <c r="EK76" s="3">
        <f>[1]Export!I75</f>
        <v>2.3596148490905802</v>
      </c>
      <c r="EL76" s="3">
        <f>[1]Export!J75</f>
        <v>42.471755981445298</v>
      </c>
      <c r="EM76" s="3">
        <f>[1]Export!K75</f>
        <v>5.8770203590393102</v>
      </c>
      <c r="EN76" s="3">
        <f>[1]Export!L75</f>
        <v>1.3948401436209699E-2</v>
      </c>
      <c r="EO76" s="3">
        <f>[1]Export!M75</f>
        <v>312.37704467773398</v>
      </c>
      <c r="EP76" s="3">
        <f>[1]Export!N75</f>
        <v>137.99739074707</v>
      </c>
      <c r="EQ76">
        <f t="shared" si="1"/>
        <v>5671.2152674181307</v>
      </c>
    </row>
    <row r="77" spans="1:147" x14ac:dyDescent="0.35">
      <c r="A77" s="1" t="s">
        <v>14</v>
      </c>
      <c r="B77" t="s">
        <v>18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 s="2">
        <v>1.18213276437018E-4</v>
      </c>
      <c r="CV77" s="2">
        <v>1.161574255093E-4</v>
      </c>
      <c r="CW77" s="2">
        <v>0</v>
      </c>
      <c r="CX77" s="2">
        <v>8.0968704423867207E-5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0.29061293328413706</v>
      </c>
      <c r="DE77" s="2">
        <v>9.0820825425908002E-4</v>
      </c>
      <c r="DF77" s="2">
        <v>0.12512193620204901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3.48633602261543E-2</v>
      </c>
      <c r="DQ77">
        <v>0</v>
      </c>
      <c r="DR77">
        <v>0</v>
      </c>
      <c r="DS77" s="3">
        <f>'[1]GovtExp (VDGM+VIGM)'!C76</f>
        <v>8.1783460004203301E-9</v>
      </c>
      <c r="DT77" s="3">
        <f>'[1]GovtExp (VDGM+VIGM)'!D76</f>
        <v>8.0361157728248095E-9</v>
      </c>
      <c r="DU77" s="3">
        <f>'[1]GovtExp (VDGM+VIGM)'!E76</f>
        <v>0</v>
      </c>
      <c r="DV77" s="3">
        <f>'[1]GovtExp (VDGM+VIGM)'!F76</f>
        <v>5.6016560279204003E-9</v>
      </c>
      <c r="DW77" s="3">
        <f>'[1]GovtExp (VDGM+VIGM)'!G76</f>
        <v>0</v>
      </c>
      <c r="DX77" s="3">
        <f>'[1]GovtExp (VDGM+VIGM)'!H76</f>
        <v>0</v>
      </c>
      <c r="DY77" s="3">
        <f>'[1]GovtExp (VDGM+VIGM)'!I76</f>
        <v>0</v>
      </c>
      <c r="DZ77" s="3">
        <f>'[1]GovtExp (VDGM+VIGM)'!J76</f>
        <v>0</v>
      </c>
      <c r="EA77" s="3">
        <f>'[1]GovtExp (VDGM+VIGM)'!K76</f>
        <v>0</v>
      </c>
      <c r="EB77" s="3">
        <f>'[1]GovtExp (VDGM+VIGM)'!L76</f>
        <v>1.3148859068223818E-7</v>
      </c>
      <c r="EC77" s="3">
        <f>'[1]GovtExp (VDGM+VIGM)'!M76</f>
        <v>6.2832540947965793E-8</v>
      </c>
      <c r="ED77" s="3">
        <f>'[1]GovtExp (VDGM+VIGM)'!N76</f>
        <v>8.6563077275059203E-6</v>
      </c>
      <c r="EE77" s="3">
        <f>[1]Export!C76</f>
        <v>1.81745458394289E-3</v>
      </c>
      <c r="EF77" s="3">
        <f>[1]Export!D76</f>
        <v>1.2792095076292801E-3</v>
      </c>
      <c r="EG77" s="3">
        <f>[1]Export!E76</f>
        <v>0.60263037681579601</v>
      </c>
      <c r="EH77" s="3">
        <f>[1]Export!F76</f>
        <v>5.9231389313936199E-2</v>
      </c>
      <c r="EI77" s="3">
        <f>[1]Export!G76</f>
        <v>1.4549151659011801</v>
      </c>
      <c r="EJ77" s="3">
        <f>[1]Export!H76</f>
        <v>1.9722839817404698E-2</v>
      </c>
      <c r="EK77" s="3">
        <f>[1]Export!I76</f>
        <v>0.96402615308761597</v>
      </c>
      <c r="EL77" s="3">
        <f>[1]Export!J76</f>
        <v>3.3149461746215798</v>
      </c>
      <c r="EM77" s="3">
        <f>[1]Export!K76</f>
        <v>1.2995740175247199</v>
      </c>
      <c r="EN77" s="3">
        <f>[1]Export!L76</f>
        <v>1.5023491345346E-2</v>
      </c>
      <c r="EO77" s="3">
        <f>[1]Export!M76</f>
        <v>621.78839111328102</v>
      </c>
      <c r="EP77" s="3">
        <f>[1]Export!N76</f>
        <v>7.4958901405334499</v>
      </c>
      <c r="EQ77">
        <f t="shared" si="1"/>
        <v>638.46927817615153</v>
      </c>
    </row>
    <row r="78" spans="1:147" x14ac:dyDescent="0.35">
      <c r="A78" s="1" t="s">
        <v>14</v>
      </c>
      <c r="B78" t="s">
        <v>19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 s="2">
        <v>1.2093429686501601E-3</v>
      </c>
      <c r="CV78" s="2">
        <v>8.2346595823764801E-2</v>
      </c>
      <c r="CW78" s="2">
        <v>182.33137512207</v>
      </c>
      <c r="CX78" s="2">
        <v>2.2180238738656001E-3</v>
      </c>
      <c r="CY78" s="2">
        <v>172.48980712890599</v>
      </c>
      <c r="CZ78" s="2">
        <v>1.39994668960571</v>
      </c>
      <c r="DA78" s="2">
        <v>56.213371276855497</v>
      </c>
      <c r="DB78" s="2">
        <v>710.52819824218795</v>
      </c>
      <c r="DC78" s="2">
        <v>23.3542785644531</v>
      </c>
      <c r="DD78" s="2">
        <v>6954.9263214124367</v>
      </c>
      <c r="DE78" s="2">
        <v>32.287628173828097</v>
      </c>
      <c r="DF78" s="2">
        <v>64.605354309082003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2.08710480364971E-4</v>
      </c>
      <c r="DQ78">
        <v>0</v>
      </c>
      <c r="DR78">
        <v>0</v>
      </c>
      <c r="DS78" s="3">
        <f>'[1]GovtExp (VDGM+VIGM)'!C77</f>
        <v>1.3864116077399999E-8</v>
      </c>
      <c r="DT78" s="3">
        <f>'[1]GovtExp (VDGM+VIGM)'!D77</f>
        <v>1.7449170854888501E-6</v>
      </c>
      <c r="DU78" s="3">
        <f>'[1]GovtExp (VDGM+VIGM)'!E77</f>
        <v>2.0818600023631001E-4</v>
      </c>
      <c r="DV78" s="3">
        <f>'[1]GovtExp (VDGM+VIGM)'!F77</f>
        <v>2.56458640990331E-8</v>
      </c>
      <c r="DW78" s="3">
        <f>'[1]GovtExp (VDGM+VIGM)'!G77</f>
        <v>8.9737446978688197E-4</v>
      </c>
      <c r="DX78" s="3">
        <f>'[1]GovtExp (VDGM+VIGM)'!H77</f>
        <v>1.8157279555453001E-5</v>
      </c>
      <c r="DY78" s="3">
        <f>'[1]GovtExp (VDGM+VIGM)'!I77</f>
        <v>1.1729520047083499E-3</v>
      </c>
      <c r="DZ78" s="3">
        <f>'[1]GovtExp (VDGM+VIGM)'!J77</f>
        <v>5.5003305897116696E-3</v>
      </c>
      <c r="EA78" s="3">
        <f>'[1]GovtExp (VDGM+VIGM)'!K77</f>
        <v>3.6061630817130203E-4</v>
      </c>
      <c r="EB78" s="3">
        <f>'[1]GovtExp (VDGM+VIGM)'!L77</f>
        <v>7.0158333398630646E-2</v>
      </c>
      <c r="EC78" s="3">
        <f>'[1]GovtExp (VDGM+VIGM)'!M77</f>
        <v>2.8452705009840402E-4</v>
      </c>
      <c r="ED78" s="3">
        <f>'[1]GovtExp (VDGM+VIGM)'!N77</f>
        <v>7.74072774220258E-4</v>
      </c>
      <c r="EE78" s="3">
        <f>[1]Export!C77</f>
        <v>2.8753594961017401E-3</v>
      </c>
      <c r="EF78" s="3">
        <f>[1]Export!D77</f>
        <v>7.9180590808391599E-2</v>
      </c>
      <c r="EG78" s="3">
        <f>[1]Export!E77</f>
        <v>343.07980346679699</v>
      </c>
      <c r="EH78" s="3">
        <f>[1]Export!F77</f>
        <v>9.3836747109889998E-2</v>
      </c>
      <c r="EI78" s="3">
        <f>[1]Export!G77</f>
        <v>226.92088317871099</v>
      </c>
      <c r="EJ78" s="3">
        <f>[1]Export!H77</f>
        <v>1.87104475498199</v>
      </c>
      <c r="EK78" s="3">
        <f>[1]Export!I77</f>
        <v>118.947792053223</v>
      </c>
      <c r="EL78" s="3">
        <f>[1]Export!J77</f>
        <v>985.06042480468795</v>
      </c>
      <c r="EM78" s="3">
        <f>[1]Export!K77</f>
        <v>28.844932556152301</v>
      </c>
      <c r="EN78" s="3">
        <f>[1]Export!L77</f>
        <v>3.1278450042009402E-2</v>
      </c>
      <c r="EO78" s="3">
        <f>[1]Export!M77</f>
        <v>185.30191040039099</v>
      </c>
      <c r="EP78" s="3">
        <f>[1]Export!N77</f>
        <v>214.608474731445</v>
      </c>
      <c r="EQ78">
        <f t="shared" si="1"/>
        <v>10304.144077020719</v>
      </c>
    </row>
    <row r="79" spans="1:147" x14ac:dyDescent="0.35">
      <c r="A79" s="1" t="s">
        <v>14</v>
      </c>
      <c r="B79" t="s">
        <v>20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 s="2">
        <v>1.9052775576710701E-2</v>
      </c>
      <c r="CV79" s="2">
        <v>7.1825203485786897E-3</v>
      </c>
      <c r="CW79" s="2">
        <v>12.3087215423584</v>
      </c>
      <c r="CX79" s="2">
        <v>0.22022366523742701</v>
      </c>
      <c r="CY79" s="2">
        <v>40.5461616516113</v>
      </c>
      <c r="CZ79" s="2">
        <v>10.765474319458001</v>
      </c>
      <c r="DA79" s="2">
        <v>186.81433105468801</v>
      </c>
      <c r="DB79" s="2">
        <v>408.23034667968801</v>
      </c>
      <c r="DC79" s="2">
        <v>7.3260550498962402</v>
      </c>
      <c r="DD79" s="2">
        <v>302.63850007997826</v>
      </c>
      <c r="DE79" s="2">
        <v>218.58804321289099</v>
      </c>
      <c r="DF79" s="2">
        <v>138.11199951171901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110.48358154296901</v>
      </c>
      <c r="DQ79">
        <v>0</v>
      </c>
      <c r="DR79">
        <v>0</v>
      </c>
      <c r="DS79" s="3">
        <f>'[1]GovtExp (VDGM+VIGM)'!C78</f>
        <v>1.1428894497456099E-9</v>
      </c>
      <c r="DT79" s="3">
        <f>'[1]GovtExp (VDGM+VIGM)'!D78</f>
        <v>1.4243020984849901E-7</v>
      </c>
      <c r="DU79" s="3">
        <f>'[1]GovtExp (VDGM+VIGM)'!E78</f>
        <v>5.5331587645923698E-5</v>
      </c>
      <c r="DV79" s="3">
        <f>'[1]GovtExp (VDGM+VIGM)'!F78</f>
        <v>1.4952611593343999E-8</v>
      </c>
      <c r="DW79" s="3">
        <f>'[1]GovtExp (VDGM+VIGM)'!G78</f>
        <v>7.57958623580635E-5</v>
      </c>
      <c r="DX79" s="3">
        <f>'[1]GovtExp (VDGM+VIGM)'!H78</f>
        <v>2.2385207557817901E-5</v>
      </c>
      <c r="DY79" s="3">
        <f>'[1]GovtExp (VDGM+VIGM)'!I78</f>
        <v>6.5885331423487501E-5</v>
      </c>
      <c r="DZ79" s="3">
        <f>'[1]GovtExp (VDGM+VIGM)'!J78</f>
        <v>6.5313192317262303E-4</v>
      </c>
      <c r="EA79" s="3">
        <f>'[1]GovtExp (VDGM+VIGM)'!K78</f>
        <v>5.2771927585126798E-5</v>
      </c>
      <c r="EB79" s="3">
        <f>'[1]GovtExp (VDGM+VIGM)'!L78</f>
        <v>5.163573828141923E-4</v>
      </c>
      <c r="EC79" s="3">
        <f>'[1]GovtExp (VDGM+VIGM)'!M78</f>
        <v>4.2224986827932298E-4</v>
      </c>
      <c r="ED79" s="3">
        <f>'[1]GovtExp (VDGM+VIGM)'!N78</f>
        <v>3.5507808206602898E-4</v>
      </c>
      <c r="EE79" s="3">
        <f>[1]Export!C78</f>
        <v>9.0723171830177293E-2</v>
      </c>
      <c r="EF79" s="3">
        <f>[1]Export!D78</f>
        <v>8.1306725740432698E-2</v>
      </c>
      <c r="EG79" s="3">
        <f>[1]Export!E78</f>
        <v>135.20252990722699</v>
      </c>
      <c r="EH79" s="3">
        <f>[1]Export!F78</f>
        <v>1.0328558683395399</v>
      </c>
      <c r="EI79" s="3">
        <f>[1]Export!G78</f>
        <v>287.66152954101602</v>
      </c>
      <c r="EJ79" s="3">
        <f>[1]Export!H78</f>
        <v>12.6457710266113</v>
      </c>
      <c r="EK79" s="3">
        <f>[1]Export!I78</f>
        <v>970.561767578125</v>
      </c>
      <c r="EL79" s="3">
        <f>[1]Export!J78</f>
        <v>2199.91064453125</v>
      </c>
      <c r="EM79" s="3">
        <f>[1]Export!K78</f>
        <v>162.55999755859401</v>
      </c>
      <c r="EN79" s="3">
        <f>[1]Export!L78</f>
        <v>0.14387625455856301</v>
      </c>
      <c r="EO79" s="3">
        <f>[1]Export!M78</f>
        <v>3188.708984375</v>
      </c>
      <c r="EP79" s="3">
        <f>[1]Export!N78</f>
        <v>702.63873291015602</v>
      </c>
      <c r="EQ79">
        <f t="shared" si="1"/>
        <v>9098.3006122005663</v>
      </c>
    </row>
    <row r="80" spans="1:147" x14ac:dyDescent="0.35">
      <c r="A80" s="1" t="s">
        <v>14</v>
      </c>
      <c r="B80" t="s">
        <v>21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 s="2">
        <v>7.7164811082184297E-3</v>
      </c>
      <c r="CV80" s="2">
        <v>9.4226770102977794E-2</v>
      </c>
      <c r="CW80" s="2">
        <v>5.2462224960327104</v>
      </c>
      <c r="CX80" s="2">
        <v>7.4292453937232503E-3</v>
      </c>
      <c r="CY80" s="2">
        <v>3.96785593032837</v>
      </c>
      <c r="CZ80" s="2">
        <v>0.15526005625724801</v>
      </c>
      <c r="DA80" s="2">
        <v>24.788337707519499</v>
      </c>
      <c r="DB80" s="2">
        <v>158.78773498535199</v>
      </c>
      <c r="DC80" s="2">
        <v>6.6004586219787598</v>
      </c>
      <c r="DD80" s="2">
        <v>2336.6236670129051</v>
      </c>
      <c r="DE80" s="2">
        <v>1043.83520507813</v>
      </c>
      <c r="DF80" s="2">
        <v>82.964897155761705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3075.20458984375</v>
      </c>
      <c r="DQ80">
        <v>0</v>
      </c>
      <c r="DR80">
        <v>0</v>
      </c>
      <c r="DS80" s="3">
        <f>'[1]GovtExp (VDGM+VIGM)'!C79</f>
        <v>2.9908907350773E-8</v>
      </c>
      <c r="DT80" s="3">
        <f>'[1]GovtExp (VDGM+VIGM)'!D79</f>
        <v>3.2068146538222198E-7</v>
      </c>
      <c r="DU80" s="3">
        <f>'[1]GovtExp (VDGM+VIGM)'!E79</f>
        <v>3.8120837416499901E-5</v>
      </c>
      <c r="DV80" s="3">
        <f>'[1]GovtExp (VDGM+VIGM)'!F79</f>
        <v>1.36109306936305E-7</v>
      </c>
      <c r="DW80" s="3">
        <f>'[1]GovtExp (VDGM+VIGM)'!G79</f>
        <v>2.3876258637756101E-4</v>
      </c>
      <c r="DX80" s="3">
        <f>'[1]GovtExp (VDGM+VIGM)'!H79</f>
        <v>2.4115802261803799E-6</v>
      </c>
      <c r="DY80" s="3">
        <f>'[1]GovtExp (VDGM+VIGM)'!I79</f>
        <v>4.11805754993111E-4</v>
      </c>
      <c r="DZ80" s="3">
        <f>'[1]GovtExp (VDGM+VIGM)'!J79</f>
        <v>8.2386221038177599E-4</v>
      </c>
      <c r="EA80" s="3">
        <f>'[1]GovtExp (VDGM+VIGM)'!K79</f>
        <v>2.9011574224568898E-4</v>
      </c>
      <c r="EB80" s="3">
        <f>'[1]GovtExp (VDGM+VIGM)'!L79</f>
        <v>0.22736553673424043</v>
      </c>
      <c r="EC80" s="3">
        <f>'[1]GovtExp (VDGM+VIGM)'!M79</f>
        <v>4.0003370493650402E-2</v>
      </c>
      <c r="ED80" s="3">
        <f>'[1]GovtExp (VDGM+VIGM)'!N79</f>
        <v>9.7537552937865301E-4</v>
      </c>
      <c r="EE80" s="3">
        <f>[1]Export!C79</f>
        <v>3.9191182702779798E-2</v>
      </c>
      <c r="EF80" s="3">
        <f>[1]Export!D79</f>
        <v>0.72831809520721402</v>
      </c>
      <c r="EG80" s="3">
        <f>[1]Export!E79</f>
        <v>79.676055908203097</v>
      </c>
      <c r="EH80" s="3">
        <f>[1]Export!F79</f>
        <v>0.48022928833961498</v>
      </c>
      <c r="EI80" s="3">
        <f>[1]Export!G79</f>
        <v>107.707679748535</v>
      </c>
      <c r="EJ80" s="3">
        <f>[1]Export!H79</f>
        <v>5.4347176551818803</v>
      </c>
      <c r="EK80" s="3">
        <f>[1]Export!I79</f>
        <v>379.44055175781301</v>
      </c>
      <c r="EL80" s="3">
        <f>[1]Export!J79</f>
        <v>1553.15734863281</v>
      </c>
      <c r="EM80" s="3">
        <f>[1]Export!K79</f>
        <v>148.12733459472699</v>
      </c>
      <c r="EN80" s="3">
        <f>[1]Export!L79</f>
        <v>0.26877745985984802</v>
      </c>
      <c r="EO80" s="3">
        <f>[1]Export!M79</f>
        <v>7709.56494140625</v>
      </c>
      <c r="EP80" s="3">
        <f>[1]Export!N79</f>
        <v>1272.40246582031</v>
      </c>
      <c r="EQ80">
        <f t="shared" si="1"/>
        <v>17996.581362782727</v>
      </c>
    </row>
    <row r="81" spans="1:147" x14ac:dyDescent="0.35">
      <c r="A81" s="1" t="s">
        <v>14</v>
      </c>
      <c r="B81" t="s">
        <v>22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 s="2">
        <v>1.50800670962781E-3</v>
      </c>
      <c r="CV81" s="2">
        <v>3.5878151655197102E-2</v>
      </c>
      <c r="CW81" s="2">
        <v>0.15395992994308499</v>
      </c>
      <c r="CX81" s="2">
        <v>5.60659216716886E-3</v>
      </c>
      <c r="CY81" s="2">
        <v>0.202774733304977</v>
      </c>
      <c r="CZ81" s="2">
        <v>0.12696748971939101</v>
      </c>
      <c r="DA81" s="2">
        <v>0.27960234880447399</v>
      </c>
      <c r="DB81" s="2">
        <v>0.38157501816749601</v>
      </c>
      <c r="DC81" s="2">
        <v>2.51290462911129E-2</v>
      </c>
      <c r="DD81" s="2">
        <v>1076.8968579168456</v>
      </c>
      <c r="DE81" s="2">
        <v>3.2570154666900599</v>
      </c>
      <c r="DF81" s="2">
        <v>14.473461151123001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137.79698181152301</v>
      </c>
      <c r="DQ81">
        <v>0</v>
      </c>
      <c r="DR81">
        <v>0</v>
      </c>
      <c r="DS81" s="3">
        <f>'[1]GovtExp (VDGM+VIGM)'!C80</f>
        <v>2.6507771977435401E-8</v>
      </c>
      <c r="DT81" s="3">
        <f>'[1]GovtExp (VDGM+VIGM)'!D80</f>
        <v>8.3339682532823602E-7</v>
      </c>
      <c r="DU81" s="3">
        <f>'[1]GovtExp (VDGM+VIGM)'!E80</f>
        <v>3.5948346521763601E-6</v>
      </c>
      <c r="DV81" s="3">
        <f>'[1]GovtExp (VDGM+VIGM)'!F80</f>
        <v>1.87419871622296E-7</v>
      </c>
      <c r="DW81" s="3">
        <f>'[1]GovtExp (VDGM+VIGM)'!G80</f>
        <v>4.0629056456964497E-6</v>
      </c>
      <c r="DX81" s="3">
        <f>'[1]GovtExp (VDGM+VIGM)'!H80</f>
        <v>3.4477811823307998E-6</v>
      </c>
      <c r="DY81" s="3">
        <f>'[1]GovtExp (VDGM+VIGM)'!I80</f>
        <v>7.1730937634129103E-6</v>
      </c>
      <c r="DZ81" s="3">
        <f>'[1]GovtExp (VDGM+VIGM)'!J80</f>
        <v>1.04816735984059E-5</v>
      </c>
      <c r="EA81" s="3">
        <f>'[1]GovtExp (VDGM+VIGM)'!K80</f>
        <v>5.5212501592904996E-7</v>
      </c>
      <c r="EB81" s="3">
        <f>'[1]GovtExp (VDGM+VIGM)'!L80</f>
        <v>2.0400161724365918E-2</v>
      </c>
      <c r="EC81" s="3">
        <f>'[1]GovtExp (VDGM+VIGM)'!M80</f>
        <v>8.2931466749869301E-5</v>
      </c>
      <c r="ED81" s="3">
        <f>'[1]GovtExp (VDGM+VIGM)'!N80</f>
        <v>3.8016831967979702E-4</v>
      </c>
      <c r="EE81" s="3">
        <f>[1]Export!C80</f>
        <v>6.2206592410802798E-3</v>
      </c>
      <c r="EF81" s="3">
        <f>[1]Export!D80</f>
        <v>0.14641608297824901</v>
      </c>
      <c r="EG81" s="3">
        <f>[1]Export!E80</f>
        <v>0.64807045459747303</v>
      </c>
      <c r="EH81" s="3">
        <f>[1]Export!F80</f>
        <v>2.60201822966337E-2</v>
      </c>
      <c r="EI81" s="3">
        <f>[1]Export!G80</f>
        <v>0.84437829256057695</v>
      </c>
      <c r="EJ81" s="3">
        <f>[1]Export!H80</f>
        <v>0.56108701229095503</v>
      </c>
      <c r="EK81" s="3">
        <f>[1]Export!I80</f>
        <v>1.2879621982574501</v>
      </c>
      <c r="EL81" s="3">
        <f>[1]Export!J80</f>
        <v>1.8836086988449099</v>
      </c>
      <c r="EM81" s="3">
        <f>[1]Export!K80</f>
        <v>0.107178077101707</v>
      </c>
      <c r="EN81" s="3">
        <f>[1]Export!L80</f>
        <v>4.1899904608726501E-3</v>
      </c>
      <c r="EO81" s="3">
        <f>[1]Export!M80</f>
        <v>14.030932426452599</v>
      </c>
      <c r="EP81" s="3">
        <f>[1]Export!N80</f>
        <v>63.424705505371101</v>
      </c>
      <c r="EQ81">
        <f t="shared" si="1"/>
        <v>1317.628980864647</v>
      </c>
    </row>
    <row r="82" spans="1:147" x14ac:dyDescent="0.35">
      <c r="A82" s="1" t="s">
        <v>14</v>
      </c>
      <c r="B82" t="s">
        <v>23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 s="2">
        <v>1.8394768238067599E-2</v>
      </c>
      <c r="CV82" s="2">
        <v>7.9838789999485002E-2</v>
      </c>
      <c r="CW82" s="2">
        <v>0.42628660798072798</v>
      </c>
      <c r="CX82" s="2">
        <v>2.34804451465607E-2</v>
      </c>
      <c r="CY82" s="2">
        <v>1.21888327598572</v>
      </c>
      <c r="CZ82" s="2">
        <v>0.70781040191650402</v>
      </c>
      <c r="DA82" s="2">
        <v>6.7290415763854998</v>
      </c>
      <c r="DB82" s="2">
        <v>1.5372738838195801</v>
      </c>
      <c r="DC82" s="2">
        <v>0.424572974443436</v>
      </c>
      <c r="DD82" s="2">
        <v>9407.1964291743934</v>
      </c>
      <c r="DE82" s="2">
        <v>22.8929843902588</v>
      </c>
      <c r="DF82" s="2">
        <v>171.78678894043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14273.2568359375</v>
      </c>
      <c r="DQ82">
        <v>0</v>
      </c>
      <c r="DR82">
        <v>0</v>
      </c>
      <c r="DS82" s="3">
        <f>'[1]GovtExp (VDGM+VIGM)'!C81</f>
        <v>8.4252543747425093E-2</v>
      </c>
      <c r="DT82" s="3">
        <f>'[1]GovtExp (VDGM+VIGM)'!D81</f>
        <v>0.29690524935722401</v>
      </c>
      <c r="DU82" s="3">
        <f>'[1]GovtExp (VDGM+VIGM)'!E81</f>
        <v>2.5745317935943599</v>
      </c>
      <c r="DV82" s="3">
        <f>'[1]GovtExp (VDGM+VIGM)'!F81</f>
        <v>0.17221444845199599</v>
      </c>
      <c r="DW82" s="3">
        <f>'[1]GovtExp (VDGM+VIGM)'!G81</f>
        <v>1.3523693084716799</v>
      </c>
      <c r="DX82" s="3">
        <f>'[1]GovtExp (VDGM+VIGM)'!H81</f>
        <v>0.73878020048141502</v>
      </c>
      <c r="DY82" s="3">
        <f>'[1]GovtExp (VDGM+VIGM)'!I81</f>
        <v>8.3331108093261701</v>
      </c>
      <c r="DZ82" s="3">
        <f>'[1]GovtExp (VDGM+VIGM)'!J81</f>
        <v>2.4866521358489999</v>
      </c>
      <c r="EA82" s="3">
        <f>'[1]GovtExp (VDGM+VIGM)'!K81</f>
        <v>1.63038730621338</v>
      </c>
      <c r="EB82" s="3">
        <f>'[1]GovtExp (VDGM+VIGM)'!L81</f>
        <v>10732.279352009296</v>
      </c>
      <c r="EC82" s="3">
        <f>'[1]GovtExp (VDGM+VIGM)'!M81</f>
        <v>36.908012390136697</v>
      </c>
      <c r="ED82" s="3">
        <f>'[1]GovtExp (VDGM+VIGM)'!N81</f>
        <v>482.40173339843801</v>
      </c>
      <c r="EE82" s="3">
        <f>[1]Export!C81</f>
        <v>0.16993823647499101</v>
      </c>
      <c r="EF82" s="3">
        <f>[1]Export!D81</f>
        <v>0.51472198963165305</v>
      </c>
      <c r="EG82" s="3">
        <f>[1]Export!E81</f>
        <v>4.02313327789307</v>
      </c>
      <c r="EH82" s="3">
        <f>[1]Export!F81</f>
        <v>0.225770458579063</v>
      </c>
      <c r="EI82" s="3">
        <f>[1]Export!G81</f>
        <v>7.6139082908630398</v>
      </c>
      <c r="EJ82" s="3">
        <f>[1]Export!H81</f>
        <v>5.0857625007629403</v>
      </c>
      <c r="EK82" s="3">
        <f>[1]Export!I81</f>
        <v>50.881061553955099</v>
      </c>
      <c r="EL82" s="3">
        <f>[1]Export!J81</f>
        <v>10.4997215270996</v>
      </c>
      <c r="EM82" s="3">
        <f>[1]Export!K81</f>
        <v>3.5180704593658398</v>
      </c>
      <c r="EN82" s="3">
        <f>[1]Export!L81</f>
        <v>0.54522871971130404</v>
      </c>
      <c r="EO82" s="3">
        <f>[1]Export!M81</f>
        <v>179.97106933593801</v>
      </c>
      <c r="EP82" s="3">
        <f>[1]Export!N81</f>
        <v>1408.89123535156</v>
      </c>
      <c r="EQ82">
        <f t="shared" si="1"/>
        <v>36828.496544461697</v>
      </c>
    </row>
    <row r="83" spans="1:147" x14ac:dyDescent="0.35">
      <c r="A83" s="1" t="s">
        <v>14</v>
      </c>
      <c r="B83" t="s">
        <v>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2">
        <v>0</v>
      </c>
      <c r="CV83" s="2">
        <v>0</v>
      </c>
      <c r="CW83" s="2">
        <v>4.0974900912260603E-5</v>
      </c>
      <c r="CX83" s="2">
        <v>0</v>
      </c>
      <c r="CY83" s="2">
        <v>2.0006563863717001E-4</v>
      </c>
      <c r="CZ83" s="2">
        <v>4.1218554542865597E-5</v>
      </c>
      <c r="DA83" s="2">
        <v>8.1737147411331494E-5</v>
      </c>
      <c r="DB83" s="2">
        <v>1.4284266233444201</v>
      </c>
      <c r="DC83" s="2">
        <v>8.9479349553585105E-3</v>
      </c>
      <c r="DD83" s="2">
        <v>894.07591784436272</v>
      </c>
      <c r="DE83" s="2">
        <v>2.1890912055969198</v>
      </c>
      <c r="DF83" s="2">
        <v>1.66437888145447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 s="3">
        <f>'[1]GovtExp (VDGM+VIGM)'!C82</f>
        <v>0</v>
      </c>
      <c r="DT83" s="3">
        <f>'[1]GovtExp (VDGM+VIGM)'!D82</f>
        <v>0</v>
      </c>
      <c r="DU83" s="3">
        <f>'[1]GovtExp (VDGM+VIGM)'!E82</f>
        <v>0</v>
      </c>
      <c r="DV83" s="3">
        <f>'[1]GovtExp (VDGM+VIGM)'!F82</f>
        <v>0</v>
      </c>
      <c r="DW83" s="3">
        <f>'[1]GovtExp (VDGM+VIGM)'!G82</f>
        <v>0</v>
      </c>
      <c r="DX83" s="3">
        <f>'[1]GovtExp (VDGM+VIGM)'!H82</f>
        <v>0</v>
      </c>
      <c r="DY83" s="3">
        <f>'[1]GovtExp (VDGM+VIGM)'!I82</f>
        <v>0</v>
      </c>
      <c r="DZ83" s="3">
        <f>'[1]GovtExp (VDGM+VIGM)'!J82</f>
        <v>0</v>
      </c>
      <c r="EA83" s="3">
        <f>'[1]GovtExp (VDGM+VIGM)'!K82</f>
        <v>0</v>
      </c>
      <c r="EB83" s="3">
        <f>'[1]GovtExp (VDGM+VIGM)'!L82</f>
        <v>0</v>
      </c>
      <c r="EC83" s="3">
        <f>'[1]GovtExp (VDGM+VIGM)'!M82</f>
        <v>0</v>
      </c>
      <c r="ED83" s="3">
        <f>'[1]GovtExp (VDGM+VIGM)'!N82</f>
        <v>0</v>
      </c>
      <c r="EE83" s="3">
        <f>[1]Export!C82</f>
        <v>3.8165586602190203E-7</v>
      </c>
      <c r="EF83" s="3">
        <f>[1]Export!D82</f>
        <v>4.3068653212685604E-6</v>
      </c>
      <c r="EG83" s="3">
        <f>[1]Export!E82</f>
        <v>3.99755153921433E-5</v>
      </c>
      <c r="EH83" s="3">
        <f>[1]Export!F82</f>
        <v>1.82152700745064E-6</v>
      </c>
      <c r="EI83" s="3">
        <f>[1]Export!G82</f>
        <v>1.9473125576041601E-4</v>
      </c>
      <c r="EJ83" s="3">
        <f>[1]Export!H82</f>
        <v>4.0119535697158399E-5</v>
      </c>
      <c r="EK83" s="3">
        <f>[1]Export!I82</f>
        <v>7.9557772551197599E-5</v>
      </c>
      <c r="EL83" s="3">
        <f>[1]Export!J82</f>
        <v>1.97813165187836</v>
      </c>
      <c r="EM83" s="3">
        <f>[1]Export!K82</f>
        <v>8.7093543261289597E-3</v>
      </c>
      <c r="EN83" s="3">
        <f>[1]Export!L82</f>
        <v>1.1054956848966E-4</v>
      </c>
      <c r="EO83" s="3">
        <f>[1]Export!M82</f>
        <v>3.7720215320587198</v>
      </c>
      <c r="EP83" s="3">
        <f>[1]Export!N82</f>
        <v>1.6358053684234599</v>
      </c>
      <c r="EQ83">
        <f t="shared" si="1"/>
        <v>907.76226583633809</v>
      </c>
    </row>
    <row r="84" spans="1:147" x14ac:dyDescent="0.35">
      <c r="A84" s="1" t="s">
        <v>15</v>
      </c>
      <c r="B84" t="s">
        <v>17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 s="2">
        <v>0.19317215681076</v>
      </c>
      <c r="CV84" s="2">
        <v>13.580890655517599</v>
      </c>
      <c r="CW84" s="2">
        <v>276.55554199218801</v>
      </c>
      <c r="CX84" s="2">
        <v>10.4116363525391</v>
      </c>
      <c r="CY84" s="2">
        <v>261.14413452148398</v>
      </c>
      <c r="CZ84" s="2">
        <v>1313.04479980469</v>
      </c>
      <c r="DA84" s="2">
        <v>20.691478729248001</v>
      </c>
      <c r="DB84" s="2">
        <v>254.882736206055</v>
      </c>
      <c r="DC84" s="2">
        <v>339.82373046875</v>
      </c>
      <c r="DD84" s="2">
        <v>63.6660346984863</v>
      </c>
      <c r="DE84" s="2">
        <v>295389.29614257813</v>
      </c>
      <c r="DF84" s="2">
        <v>39644.1875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40919.59765625</v>
      </c>
      <c r="DR84">
        <v>0</v>
      </c>
      <c r="DS84" s="3">
        <f>'[1]GovtExp (VDGM+VIGM)'!C83</f>
        <v>6.5006620388885503E-6</v>
      </c>
      <c r="DT84" s="3">
        <f>'[1]GovtExp (VDGM+VIGM)'!D83</f>
        <v>2.92378244921565E-4</v>
      </c>
      <c r="DU84" s="3">
        <f>'[1]GovtExp (VDGM+VIGM)'!E83</f>
        <v>4.0290232747793198E-2</v>
      </c>
      <c r="DV84" s="3">
        <f>'[1]GovtExp (VDGM+VIGM)'!F83</f>
        <v>5.2895135013386596E-4</v>
      </c>
      <c r="DW84" s="3">
        <f>'[1]GovtExp (VDGM+VIGM)'!G83</f>
        <v>1.6135018318891501E-2</v>
      </c>
      <c r="DX84" s="3">
        <f>'[1]GovtExp (VDGM+VIGM)'!H83</f>
        <v>1.6508035361766801E-2</v>
      </c>
      <c r="DY84" s="3">
        <f>'[1]GovtExp (VDGM+VIGM)'!I83</f>
        <v>1.2295157648623E-3</v>
      </c>
      <c r="DZ84" s="3">
        <f>'[1]GovtExp (VDGM+VIGM)'!J83</f>
        <v>8.4277885034680401E-3</v>
      </c>
      <c r="EA84" s="3">
        <f>'[1]GovtExp (VDGM+VIGM)'!K83</f>
        <v>1.5134586021304099E-2</v>
      </c>
      <c r="EB84" s="3">
        <f>'[1]GovtExp (VDGM+VIGM)'!L83</f>
        <v>1.48038927000016E-3</v>
      </c>
      <c r="EC84" s="3">
        <f>'[1]GovtExp (VDGM+VIGM)'!M83</f>
        <v>268.6144315004351</v>
      </c>
      <c r="ED84" s="3">
        <f>'[1]GovtExp (VDGM+VIGM)'!N83</f>
        <v>0.50525313615798995</v>
      </c>
      <c r="EE84" s="3">
        <f>[1]Export!C83</f>
        <v>0.183975324034691</v>
      </c>
      <c r="EF84" s="3">
        <f>[1]Export!D83</f>
        <v>165.39778137207</v>
      </c>
      <c r="EG84" s="3">
        <f>[1]Export!E83</f>
        <v>1179.79296875</v>
      </c>
      <c r="EH84" s="3">
        <f>[1]Export!F83</f>
        <v>768.62609863281295</v>
      </c>
      <c r="EI84" s="3">
        <f>[1]Export!G83</f>
        <v>707.32946777343795</v>
      </c>
      <c r="EJ84" s="3">
        <f>[1]Export!H83</f>
        <v>1929.84692382813</v>
      </c>
      <c r="EK84" s="3">
        <f>[1]Export!I83</f>
        <v>57.413059234619098</v>
      </c>
      <c r="EL84" s="3">
        <f>[1]Export!J83</f>
        <v>3918.20092773438</v>
      </c>
      <c r="EM84" s="3">
        <f>[1]Export!K83</f>
        <v>2198.529296875</v>
      </c>
      <c r="EN84" s="3">
        <f>[1]Export!L83</f>
        <v>842.372314453125</v>
      </c>
      <c r="EO84" s="3">
        <f>[1]Export!M83</f>
        <v>8421.0546875</v>
      </c>
      <c r="EP84" s="3">
        <f>[1]Export!N83</f>
        <v>103519.0234375</v>
      </c>
      <c r="EQ84">
        <f t="shared" si="1"/>
        <v>502485.06611142436</v>
      </c>
    </row>
    <row r="85" spans="1:147" x14ac:dyDescent="0.35">
      <c r="A85" s="1" t="s">
        <v>15</v>
      </c>
      <c r="B85" t="s">
        <v>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 s="2">
        <v>466.32406616210898</v>
      </c>
      <c r="CV85" s="2">
        <v>5.8101210743188901E-3</v>
      </c>
      <c r="CW85" s="2">
        <v>732.95025634765602</v>
      </c>
      <c r="CX85" s="2">
        <v>1.8482362031936601</v>
      </c>
      <c r="CY85" s="2">
        <v>666.62139892578102</v>
      </c>
      <c r="CZ85" s="2">
        <v>24.401927947998001</v>
      </c>
      <c r="DA85" s="2">
        <v>9.3886233866214794E-2</v>
      </c>
      <c r="DB85" s="2">
        <v>0.116672269999981</v>
      </c>
      <c r="DC85" s="2">
        <v>29.4310302734375</v>
      </c>
      <c r="DD85" s="2">
        <v>34.075088500976598</v>
      </c>
      <c r="DE85" s="2">
        <v>4964.3384017944336</v>
      </c>
      <c r="DF85" s="2">
        <v>5516.13720703125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2426.59838867188</v>
      </c>
      <c r="DR85">
        <v>0</v>
      </c>
      <c r="DS85" s="3">
        <f>'[1]GovtExp (VDGM+VIGM)'!C84</f>
        <v>0</v>
      </c>
      <c r="DT85" s="3">
        <f>'[1]GovtExp (VDGM+VIGM)'!D84</f>
        <v>4.4599029934033799E-5</v>
      </c>
      <c r="DU85" s="3">
        <f>'[1]GovtExp (VDGM+VIGM)'!E84</f>
        <v>1.3121349184075399E-5</v>
      </c>
      <c r="DV85" s="3">
        <f>'[1]GovtExp (VDGM+VIGM)'!F84</f>
        <v>2.60664842244296E-6</v>
      </c>
      <c r="DW85" s="3">
        <f>'[1]GovtExp (VDGM+VIGM)'!G84</f>
        <v>1.97558929357911E-5</v>
      </c>
      <c r="DX85" s="3">
        <f>'[1]GovtExp (VDGM+VIGM)'!H84</f>
        <v>1.07016539914184E-5</v>
      </c>
      <c r="DY85" s="3">
        <f>'[1]GovtExp (VDGM+VIGM)'!I84</f>
        <v>4.1754701669560703E-6</v>
      </c>
      <c r="DZ85" s="3">
        <f>'[1]GovtExp (VDGM+VIGM)'!J84</f>
        <v>4.5402439354802499E-6</v>
      </c>
      <c r="EA85" s="3">
        <f>'[1]GovtExp (VDGM+VIGM)'!K84</f>
        <v>4.5409747144731202E-6</v>
      </c>
      <c r="EB85" s="3">
        <f>'[1]GovtExp (VDGM+VIGM)'!L84</f>
        <v>5.5372271162923398E-5</v>
      </c>
      <c r="EC85" s="3">
        <f>'[1]GovtExp (VDGM+VIGM)'!M84</f>
        <v>7.1604492877377188</v>
      </c>
      <c r="ED85" s="3">
        <f>'[1]GovtExp (VDGM+VIGM)'!N84</f>
        <v>0.53399854898452803</v>
      </c>
      <c r="EE85" s="3">
        <f>[1]Export!C84</f>
        <v>4965.83447265625</v>
      </c>
      <c r="EF85" s="3">
        <f>[1]Export!D84</f>
        <v>7.1682047843933097</v>
      </c>
      <c r="EG85" s="3">
        <f>[1]Export!E84</f>
        <v>37252.55859375</v>
      </c>
      <c r="EH85" s="3">
        <f>[1]Export!F84</f>
        <v>438.43051147460898</v>
      </c>
      <c r="EI85" s="3">
        <f>[1]Export!G84</f>
        <v>14174.978515625</v>
      </c>
      <c r="EJ85" s="3">
        <f>[1]Export!H84</f>
        <v>3415.67138671875</v>
      </c>
      <c r="EK85" s="3">
        <f>[1]Export!I84</f>
        <v>6.0697350502014196</v>
      </c>
      <c r="EL85" s="3">
        <f>[1]Export!J84</f>
        <v>168.67834472656301</v>
      </c>
      <c r="EM85" s="3">
        <f>[1]Export!K84</f>
        <v>4794.181640625</v>
      </c>
      <c r="EN85" s="3">
        <f>[1]Export!L84</f>
        <v>2055.19946289063</v>
      </c>
      <c r="EO85" s="3">
        <f>[1]Export!M84</f>
        <v>10687.228515625</v>
      </c>
      <c r="EP85" s="3">
        <f>[1]Export!N84</f>
        <v>687786.875</v>
      </c>
      <c r="EQ85">
        <f t="shared" si="1"/>
        <v>780624.51136166032</v>
      </c>
    </row>
    <row r="86" spans="1:147" x14ac:dyDescent="0.35">
      <c r="A86" s="1" t="s">
        <v>15</v>
      </c>
      <c r="B86" t="s">
        <v>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 s="2">
        <v>1.5944131612777701</v>
      </c>
      <c r="CV86" s="2">
        <v>10.9664306640625</v>
      </c>
      <c r="CW86" s="2">
        <v>1579.00256347656</v>
      </c>
      <c r="CX86" s="2">
        <v>5.8128113746643102</v>
      </c>
      <c r="CY86" s="2">
        <v>737.52239990234398</v>
      </c>
      <c r="CZ86" s="2">
        <v>530.248046875</v>
      </c>
      <c r="DA86" s="2">
        <v>604.9072265625</v>
      </c>
      <c r="DB86" s="2">
        <v>3502.97119140625</v>
      </c>
      <c r="DC86" s="2">
        <v>2380.67456054688</v>
      </c>
      <c r="DD86" s="2">
        <v>195.83494567871099</v>
      </c>
      <c r="DE86" s="2">
        <v>927447.759765625</v>
      </c>
      <c r="DF86" s="2">
        <v>48674.4453125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62.594512939453097</v>
      </c>
      <c r="DR86">
        <v>0</v>
      </c>
      <c r="DS86" s="3">
        <f>'[1]GovtExp (VDGM+VIGM)'!C85</f>
        <v>1.7255567014217401E-2</v>
      </c>
      <c r="DT86" s="3">
        <f>'[1]GovtExp (VDGM+VIGM)'!D85</f>
        <v>2.50774677842855E-2</v>
      </c>
      <c r="DU86" s="3">
        <f>'[1]GovtExp (VDGM+VIGM)'!E85</f>
        <v>10.3794298171997</v>
      </c>
      <c r="DV86" s="3">
        <f>'[1]GovtExp (VDGM+VIGM)'!F85</f>
        <v>1.32043194025755E-2</v>
      </c>
      <c r="DW86" s="3">
        <f>'[1]GovtExp (VDGM+VIGM)'!G85</f>
        <v>1.0263284444809</v>
      </c>
      <c r="DX86" s="3">
        <f>'[1]GovtExp (VDGM+VIGM)'!H85</f>
        <v>4.0969190597534197</v>
      </c>
      <c r="DY86" s="3">
        <f>'[1]GovtExp (VDGM+VIGM)'!I85</f>
        <v>0.86627143621444702</v>
      </c>
      <c r="DZ86" s="3">
        <f>'[1]GovtExp (VDGM+VIGM)'!J85</f>
        <v>26.2459526062012</v>
      </c>
      <c r="EA86" s="3">
        <f>'[1]GovtExp (VDGM+VIGM)'!K85</f>
        <v>21.2713298797607</v>
      </c>
      <c r="EB86" s="3">
        <f>'[1]GovtExp (VDGM+VIGM)'!L85</f>
        <v>1.22357141971588</v>
      </c>
      <c r="EC86" s="3">
        <f>'[1]GovtExp (VDGM+VIGM)'!M85</f>
        <v>2030.3478469848633</v>
      </c>
      <c r="ED86" s="3">
        <f>'[1]GovtExp (VDGM+VIGM)'!N85</f>
        <v>132.13098144531301</v>
      </c>
      <c r="EE86" s="3">
        <f>[1]Export!C85</f>
        <v>1.88638150691986</v>
      </c>
      <c r="EF86" s="3">
        <f>[1]Export!D85</f>
        <v>63.946723937988303</v>
      </c>
      <c r="EG86" s="3">
        <f>[1]Export!E85</f>
        <v>4979.56884765625</v>
      </c>
      <c r="EH86" s="3">
        <f>[1]Export!F85</f>
        <v>23.8668422698975</v>
      </c>
      <c r="EI86" s="3">
        <f>[1]Export!G85</f>
        <v>5157.21435546875</v>
      </c>
      <c r="EJ86" s="3">
        <f>[1]Export!H85</f>
        <v>870.17230224609398</v>
      </c>
      <c r="EK86" s="3">
        <f>[1]Export!I85</f>
        <v>1564.25756835938</v>
      </c>
      <c r="EL86" s="3">
        <f>[1]Export!J85</f>
        <v>7275.2900390625</v>
      </c>
      <c r="EM86" s="3">
        <f>[1]Export!K85</f>
        <v>3804.05834960938</v>
      </c>
      <c r="EN86" s="3">
        <f>[1]Export!L85</f>
        <v>247.40870666503901</v>
      </c>
      <c r="EO86" s="3">
        <f>[1]Export!M85</f>
        <v>21713.419921875</v>
      </c>
      <c r="EP86" s="3">
        <f>[1]Export!N85</f>
        <v>88405.6015625</v>
      </c>
      <c r="EQ86">
        <f t="shared" si="1"/>
        <v>1122069.6699503176</v>
      </c>
    </row>
    <row r="87" spans="1:147" x14ac:dyDescent="0.35">
      <c r="A87" s="1" t="s">
        <v>15</v>
      </c>
      <c r="B87" t="s">
        <v>20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 s="2">
        <v>0.82667893171310403</v>
      </c>
      <c r="CV87" s="2">
        <v>1.97557961940765</v>
      </c>
      <c r="CW87" s="2">
        <v>434.45590209960898</v>
      </c>
      <c r="CX87" s="2">
        <v>1.4764831066131601</v>
      </c>
      <c r="CY87" s="2">
        <v>505.07656860351602</v>
      </c>
      <c r="CZ87" s="2">
        <v>32.196235656738303</v>
      </c>
      <c r="DA87" s="2">
        <v>1256.10400390625</v>
      </c>
      <c r="DB87" s="2">
        <v>1633.13195800781</v>
      </c>
      <c r="DC87" s="2">
        <v>299.96170043945301</v>
      </c>
      <c r="DD87" s="2">
        <v>1.01645243167877</v>
      </c>
      <c r="DE87" s="2">
        <v>302922.3447265625</v>
      </c>
      <c r="DF87" s="2">
        <v>20055.92578125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2924.3447265625</v>
      </c>
      <c r="DR87">
        <v>0</v>
      </c>
      <c r="DS87" s="3">
        <f>'[1]GovtExp (VDGM+VIGM)'!C86</f>
        <v>3.30619081978512E-6</v>
      </c>
      <c r="DT87" s="3">
        <f>'[1]GovtExp (VDGM+VIGM)'!D86</f>
        <v>8.63622035831213E-3</v>
      </c>
      <c r="DU87" s="3">
        <f>'[1]GovtExp (VDGM+VIGM)'!E86</f>
        <v>4.9511904716491699</v>
      </c>
      <c r="DV87" s="3">
        <f>'[1]GovtExp (VDGM+VIGM)'!F86</f>
        <v>5.6284093298017996E-3</v>
      </c>
      <c r="DW87" s="3">
        <f>'[1]GovtExp (VDGM+VIGM)'!G86</f>
        <v>5.0367555618286097</v>
      </c>
      <c r="DX87" s="3">
        <f>'[1]GovtExp (VDGM+VIGM)'!H86</f>
        <v>0.49270722270011902</v>
      </c>
      <c r="DY87" s="3">
        <f>'[1]GovtExp (VDGM+VIGM)'!I86</f>
        <v>3.4687929153442401</v>
      </c>
      <c r="DZ87" s="3">
        <f>'[1]GovtExp (VDGM+VIGM)'!J86</f>
        <v>8.9444036483764595</v>
      </c>
      <c r="EA87" s="3">
        <f>'[1]GovtExp (VDGM+VIGM)'!K86</f>
        <v>2.9452283382415798</v>
      </c>
      <c r="EB87" s="3">
        <f>'[1]GovtExp (VDGM+VIGM)'!L86</f>
        <v>2.1788750309497101E-3</v>
      </c>
      <c r="EC87" s="3">
        <f>'[1]GovtExp (VDGM+VIGM)'!M86</f>
        <v>395.81822967529308</v>
      </c>
      <c r="ED87" s="3">
        <f>'[1]GovtExp (VDGM+VIGM)'!N86</f>
        <v>88.668846130371094</v>
      </c>
      <c r="EE87" s="3">
        <f>[1]Export!C86</f>
        <v>126.95265960693401</v>
      </c>
      <c r="EF87" s="3">
        <f>[1]Export!D86</f>
        <v>80.052772521972699</v>
      </c>
      <c r="EG87" s="3">
        <f>[1]Export!E86</f>
        <v>14899.2216796875</v>
      </c>
      <c r="EH87" s="3">
        <f>[1]Export!F86</f>
        <v>207.39190673828099</v>
      </c>
      <c r="EI87" s="3">
        <f>[1]Export!G86</f>
        <v>14766.8095703125</v>
      </c>
      <c r="EJ87" s="3">
        <f>[1]Export!H86</f>
        <v>4055.58764648438</v>
      </c>
      <c r="EK87" s="3">
        <f>[1]Export!I86</f>
        <v>21678.98828125</v>
      </c>
      <c r="EL87" s="3">
        <f>[1]Export!J86</f>
        <v>23002.880859375</v>
      </c>
      <c r="EM87" s="3">
        <f>[1]Export!K86</f>
        <v>4320.5048828125</v>
      </c>
      <c r="EN87" s="3">
        <f>[1]Export!L86</f>
        <v>462.26187133789102</v>
      </c>
      <c r="EO87" s="3">
        <f>[1]Export!M86</f>
        <v>306186.8125</v>
      </c>
      <c r="EP87" s="3">
        <f>[1]Export!N86</f>
        <v>397036.65625</v>
      </c>
      <c r="EQ87">
        <f t="shared" si="1"/>
        <v>1117404.3002780795</v>
      </c>
    </row>
    <row r="88" spans="1:147" x14ac:dyDescent="0.35">
      <c r="A88" s="1" t="s">
        <v>15</v>
      </c>
      <c r="B88" t="s">
        <v>21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 s="2">
        <v>3.1792006492614702</v>
      </c>
      <c r="CV88" s="2">
        <v>967.94146728515602</v>
      </c>
      <c r="CW88" s="2">
        <v>3165.36938476563</v>
      </c>
      <c r="CX88" s="2">
        <v>43.973731994628899</v>
      </c>
      <c r="CY88" s="2">
        <v>3236.97583007813</v>
      </c>
      <c r="CZ88" s="2">
        <v>522.33880615234398</v>
      </c>
      <c r="DA88" s="2">
        <v>2994.16259765625</v>
      </c>
      <c r="DB88" s="2">
        <v>3784.61645507813</v>
      </c>
      <c r="DC88" s="2">
        <v>7292.27392578125</v>
      </c>
      <c r="DD88" s="2">
        <v>1618.90795898438</v>
      </c>
      <c r="DE88" s="2">
        <v>798822.59375</v>
      </c>
      <c r="DF88" s="2">
        <v>62375.38671875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1534752.25</v>
      </c>
      <c r="DR88">
        <v>0</v>
      </c>
      <c r="DS88" s="3">
        <f>'[1]GovtExp (VDGM+VIGM)'!C87</f>
        <v>5.5481569143012199E-4</v>
      </c>
      <c r="DT88" s="3">
        <f>'[1]GovtExp (VDGM+VIGM)'!D87</f>
        <v>6.7291095852851895E-2</v>
      </c>
      <c r="DU88" s="3">
        <f>'[1]GovtExp (VDGM+VIGM)'!E87</f>
        <v>0.77673488855361905</v>
      </c>
      <c r="DV88" s="3">
        <f>'[1]GovtExp (VDGM+VIGM)'!F87</f>
        <v>5.4034773260355003E-2</v>
      </c>
      <c r="DW88" s="3">
        <f>'[1]GovtExp (VDGM+VIGM)'!G87</f>
        <v>0.89396321773529097</v>
      </c>
      <c r="DX88" s="3">
        <f>'[1]GovtExp (VDGM+VIGM)'!H87</f>
        <v>0.28053644299507102</v>
      </c>
      <c r="DY88" s="3">
        <f>'[1]GovtExp (VDGM+VIGM)'!I87</f>
        <v>2.0346438884735099</v>
      </c>
      <c r="DZ88" s="3">
        <f>'[1]GovtExp (VDGM+VIGM)'!J87</f>
        <v>1.90148901939392</v>
      </c>
      <c r="EA88" s="3">
        <f>'[1]GovtExp (VDGM+VIGM)'!K87</f>
        <v>2.3030047416686998</v>
      </c>
      <c r="EB88" s="3">
        <f>'[1]GovtExp (VDGM+VIGM)'!L87</f>
        <v>0.50112211704254195</v>
      </c>
      <c r="EC88" s="3">
        <f>'[1]GovtExp (VDGM+VIGM)'!M87</f>
        <v>632.49604797363259</v>
      </c>
      <c r="ED88" s="3">
        <f>'[1]GovtExp (VDGM+VIGM)'!N87</f>
        <v>56.766960144042997</v>
      </c>
      <c r="EE88" s="3">
        <f>[1]Export!C87</f>
        <v>17.430427551269499</v>
      </c>
      <c r="EF88" s="3">
        <f>[1]Export!D87</f>
        <v>1186.32922363281</v>
      </c>
      <c r="EG88" s="3">
        <f>[1]Export!E87</f>
        <v>12380.1103515625</v>
      </c>
      <c r="EH88" s="3">
        <f>[1]Export!F87</f>
        <v>330.87936401367199</v>
      </c>
      <c r="EI88" s="3">
        <f>[1]Export!G87</f>
        <v>56995.0546875</v>
      </c>
      <c r="EJ88" s="3">
        <f>[1]Export!H87</f>
        <v>23166.2265625</v>
      </c>
      <c r="EK88" s="3">
        <f>[1]Export!I87</f>
        <v>37972.95703125</v>
      </c>
      <c r="EL88" s="3">
        <f>[1]Export!J87</f>
        <v>34904.04296875</v>
      </c>
      <c r="EM88" s="3">
        <f>[1]Export!K87</f>
        <v>34248.234375</v>
      </c>
      <c r="EN88" s="3">
        <f>[1]Export!L87</f>
        <v>12795.9052734375</v>
      </c>
      <c r="EO88" s="3">
        <f>[1]Export!M87</f>
        <v>805937.5</v>
      </c>
      <c r="EP88" s="3">
        <f>[1]Export!N87</f>
        <v>497634.65625</v>
      </c>
      <c r="EQ88">
        <f t="shared" si="1"/>
        <v>3937848.3727254914</v>
      </c>
    </row>
    <row r="89" spans="1:147" x14ac:dyDescent="0.35">
      <c r="A89" s="1" t="s">
        <v>15</v>
      </c>
      <c r="B89" t="s">
        <v>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 s="2">
        <v>4.08571577072144</v>
      </c>
      <c r="CV89" s="2">
        <v>58.491477966308601</v>
      </c>
      <c r="CW89" s="2">
        <v>278.17218017578102</v>
      </c>
      <c r="CX89" s="2">
        <v>10.976185798645</v>
      </c>
      <c r="CY89" s="2">
        <v>418.57583618164102</v>
      </c>
      <c r="CZ89" s="2">
        <v>218.87301635742199</v>
      </c>
      <c r="DA89" s="2">
        <v>1021.51177978516</v>
      </c>
      <c r="DB89" s="2">
        <v>681.94195556640602</v>
      </c>
      <c r="DC89" s="2">
        <v>57.906246185302699</v>
      </c>
      <c r="DD89" s="2">
        <v>28.338069915771499</v>
      </c>
      <c r="DE89" s="2">
        <v>262985.37060546875</v>
      </c>
      <c r="DF89" s="2">
        <v>24638.04296875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43030.23046875</v>
      </c>
      <c r="DR89">
        <v>0</v>
      </c>
      <c r="DS89" s="3">
        <f>'[1]GovtExp (VDGM+VIGM)'!C88</f>
        <v>0.12255921959877</v>
      </c>
      <c r="DT89" s="3">
        <f>'[1]GovtExp (VDGM+VIGM)'!D88</f>
        <v>3.9007658958435099</v>
      </c>
      <c r="DU89" s="3">
        <f>'[1]GovtExp (VDGM+VIGM)'!E88</f>
        <v>17.439338684081999</v>
      </c>
      <c r="DV89" s="3">
        <f>'[1]GovtExp (VDGM+VIGM)'!F88</f>
        <v>1.14786660671234</v>
      </c>
      <c r="DW89" s="3">
        <f>'[1]GovtExp (VDGM+VIGM)'!G88</f>
        <v>19.148452758789102</v>
      </c>
      <c r="DX89" s="3">
        <f>'[1]GovtExp (VDGM+VIGM)'!H88</f>
        <v>17.613145828247099</v>
      </c>
      <c r="DY89" s="3">
        <f>'[1]GovtExp (VDGM+VIGM)'!I88</f>
        <v>66.717681884765597</v>
      </c>
      <c r="DZ89" s="3">
        <f>'[1]GovtExp (VDGM+VIGM)'!J88</f>
        <v>59.385299682617202</v>
      </c>
      <c r="EA89" s="3">
        <f>'[1]GovtExp (VDGM+VIGM)'!K88</f>
        <v>2.6876137256622301</v>
      </c>
      <c r="EB89" s="3">
        <f>'[1]GovtExp (VDGM+VIGM)'!L88</f>
        <v>1.5587255954742401</v>
      </c>
      <c r="EC89" s="3">
        <f>'[1]GovtExp (VDGM+VIGM)'!M88</f>
        <v>35007.352478027344</v>
      </c>
      <c r="ED89" s="3">
        <f>'[1]GovtExp (VDGM+VIGM)'!N88</f>
        <v>1599.8681640625</v>
      </c>
      <c r="EE89" s="3">
        <f>[1]Export!C88</f>
        <v>14.8559789657593</v>
      </c>
      <c r="EF89" s="3">
        <f>[1]Export!D88</f>
        <v>228.97059631347699</v>
      </c>
      <c r="EG89" s="3">
        <f>[1]Export!E88</f>
        <v>1043.0546875</v>
      </c>
      <c r="EH89" s="3">
        <f>[1]Export!F88</f>
        <v>41.574874877929702</v>
      </c>
      <c r="EI89" s="3">
        <f>[1]Export!G88</f>
        <v>1608.91748046875</v>
      </c>
      <c r="EJ89" s="3">
        <f>[1]Export!H88</f>
        <v>866.16955566406295</v>
      </c>
      <c r="EK89" s="3">
        <f>[1]Export!I88</f>
        <v>4313.103515625</v>
      </c>
      <c r="EL89" s="3">
        <f>[1]Export!J88</f>
        <v>2936.94750976563</v>
      </c>
      <c r="EM89" s="3">
        <f>[1]Export!K88</f>
        <v>218.95761108398401</v>
      </c>
      <c r="EN89" s="3">
        <f>[1]Export!L88</f>
        <v>121.407875061035</v>
      </c>
      <c r="EO89" s="3">
        <f>[1]Export!M88</f>
        <v>20181.583984375</v>
      </c>
      <c r="EP89" s="3">
        <f>[1]Export!N88</f>
        <v>94590.59375</v>
      </c>
      <c r="EQ89">
        <f t="shared" si="1"/>
        <v>496396.59601834416</v>
      </c>
    </row>
    <row r="90" spans="1:147" x14ac:dyDescent="0.35">
      <c r="A90" s="1" t="s">
        <v>15</v>
      </c>
      <c r="B90" t="s">
        <v>23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 s="2">
        <v>6.1106390953064</v>
      </c>
      <c r="CV90" s="2">
        <v>83.592750549316406</v>
      </c>
      <c r="CW90" s="2">
        <v>294.50546264648398</v>
      </c>
      <c r="CX90" s="2">
        <v>22.914646148681602</v>
      </c>
      <c r="CY90" s="2">
        <v>639.42401123046898</v>
      </c>
      <c r="CZ90" s="2">
        <v>220.67265319824199</v>
      </c>
      <c r="DA90" s="2">
        <v>3774.97241210938</v>
      </c>
      <c r="DB90" s="2">
        <v>870.580078125</v>
      </c>
      <c r="DC90" s="2">
        <v>185.34912109375</v>
      </c>
      <c r="DD90" s="2">
        <v>49.603073120117202</v>
      </c>
      <c r="DE90" s="2">
        <v>4146912.25390625</v>
      </c>
      <c r="DF90" s="2">
        <v>61848.75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3834884</v>
      </c>
      <c r="DR90">
        <v>0</v>
      </c>
      <c r="DS90" s="3">
        <f>'[1]GovtExp (VDGM+VIGM)'!C89</f>
        <v>1.9843826293945299</v>
      </c>
      <c r="DT90" s="3">
        <f>'[1]GovtExp (VDGM+VIGM)'!D89</f>
        <v>30.5750541687012</v>
      </c>
      <c r="DU90" s="3">
        <f>'[1]GovtExp (VDGM+VIGM)'!E89</f>
        <v>112.343719482422</v>
      </c>
      <c r="DV90" s="3">
        <f>'[1]GovtExp (VDGM+VIGM)'!F89</f>
        <v>5.2105674743652299</v>
      </c>
      <c r="DW90" s="3">
        <f>'[1]GovtExp (VDGM+VIGM)'!G89</f>
        <v>177.52186584472699</v>
      </c>
      <c r="DX90" s="3">
        <f>'[1]GovtExp (VDGM+VIGM)'!H89</f>
        <v>105.77643585205099</v>
      </c>
      <c r="DY90" s="3">
        <f>'[1]GovtExp (VDGM+VIGM)'!I89</f>
        <v>976.29260253906295</v>
      </c>
      <c r="DZ90" s="3">
        <f>'[1]GovtExp (VDGM+VIGM)'!J89</f>
        <v>255.48269653320301</v>
      </c>
      <c r="EA90" s="3">
        <f>'[1]GovtExp (VDGM+VIGM)'!K89</f>
        <v>53.024749755859403</v>
      </c>
      <c r="EB90" s="3">
        <f>'[1]GovtExp (VDGM+VIGM)'!L89</f>
        <v>14.835976600646999</v>
      </c>
      <c r="EC90" s="3">
        <f>'[1]GovtExp (VDGM+VIGM)'!M89</f>
        <v>2573728.3698730469</v>
      </c>
      <c r="ED90" s="3">
        <f>'[1]GovtExp (VDGM+VIGM)'!N89</f>
        <v>22797.185546875</v>
      </c>
      <c r="EE90" s="3">
        <f>[1]Export!C89</f>
        <v>41.330863952636697</v>
      </c>
      <c r="EF90" s="3">
        <f>[1]Export!D89</f>
        <v>326.90798950195301</v>
      </c>
      <c r="EG90" s="3">
        <f>[1]Export!E89</f>
        <v>1567.20483398438</v>
      </c>
      <c r="EH90" s="3">
        <f>[1]Export!F89</f>
        <v>72.375587463378906</v>
      </c>
      <c r="EI90" s="3">
        <f>[1]Export!G89</f>
        <v>3166.0498046875</v>
      </c>
      <c r="EJ90" s="3">
        <f>[1]Export!H89</f>
        <v>1489.21850585938</v>
      </c>
      <c r="EK90" s="3">
        <f>[1]Export!I89</f>
        <v>23948.12109375</v>
      </c>
      <c r="EL90" s="3">
        <f>[1]Export!J89</f>
        <v>4291.93408203125</v>
      </c>
      <c r="EM90" s="3">
        <f>[1]Export!K89</f>
        <v>938.04962158203102</v>
      </c>
      <c r="EN90" s="3">
        <f>[1]Export!L89</f>
        <v>278.81539916992199</v>
      </c>
      <c r="EO90" s="3">
        <f>[1]Export!M89</f>
        <v>89577.6171875</v>
      </c>
      <c r="EP90" s="3">
        <f>[1]Export!N89</f>
        <v>362953.21875</v>
      </c>
      <c r="EQ90">
        <f t="shared" si="1"/>
        <v>11136703.175943851</v>
      </c>
    </row>
    <row r="91" spans="1:147" x14ac:dyDescent="0.35">
      <c r="A91" s="1" t="s">
        <v>15</v>
      </c>
      <c r="B91" t="s">
        <v>24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 s="2">
        <v>1.14379217848182E-4</v>
      </c>
      <c r="CV91" s="2">
        <v>1.41297595109791E-3</v>
      </c>
      <c r="CW91" s="2">
        <v>8.5934475064277597E-3</v>
      </c>
      <c r="CX91" s="2">
        <v>5.9957773191854401E-4</v>
      </c>
      <c r="CY91" s="2">
        <v>6.18796497583389E-2</v>
      </c>
      <c r="CZ91" s="2">
        <v>1.17536997422576E-2</v>
      </c>
      <c r="DA91" s="2">
        <v>5.20219877362251E-2</v>
      </c>
      <c r="DB91" s="2">
        <v>2.4049978256225599</v>
      </c>
      <c r="DC91" s="2">
        <v>1.72125256061554</v>
      </c>
      <c r="DD91" s="2">
        <v>1.73557735979557E-2</v>
      </c>
      <c r="DE91" s="2">
        <v>149013.23586177826</v>
      </c>
      <c r="DF91" s="2">
        <v>295.43283081054699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 s="3">
        <f>'[1]GovtExp (VDGM+VIGM)'!C90</f>
        <v>0</v>
      </c>
      <c r="DT91" s="3">
        <f>'[1]GovtExp (VDGM+VIGM)'!D90</f>
        <v>0</v>
      </c>
      <c r="DU91" s="3">
        <f>'[1]GovtExp (VDGM+VIGM)'!E90</f>
        <v>0</v>
      </c>
      <c r="DV91" s="3">
        <f>'[1]GovtExp (VDGM+VIGM)'!F90</f>
        <v>0</v>
      </c>
      <c r="DW91" s="3">
        <f>'[1]GovtExp (VDGM+VIGM)'!G90</f>
        <v>0</v>
      </c>
      <c r="DX91" s="3">
        <f>'[1]GovtExp (VDGM+VIGM)'!H90</f>
        <v>0</v>
      </c>
      <c r="DY91" s="3">
        <f>'[1]GovtExp (VDGM+VIGM)'!I90</f>
        <v>0</v>
      </c>
      <c r="DZ91" s="3">
        <f>'[1]GovtExp (VDGM+VIGM)'!J90</f>
        <v>0</v>
      </c>
      <c r="EA91" s="3">
        <f>'[1]GovtExp (VDGM+VIGM)'!K90</f>
        <v>0</v>
      </c>
      <c r="EB91" s="3">
        <f>'[1]GovtExp (VDGM+VIGM)'!L90</f>
        <v>0</v>
      </c>
      <c r="EC91" s="3">
        <f>'[1]GovtExp (VDGM+VIGM)'!M90</f>
        <v>0</v>
      </c>
      <c r="ED91" s="3">
        <f>'[1]GovtExp (VDGM+VIGM)'!N90</f>
        <v>0</v>
      </c>
      <c r="EE91" s="3">
        <f>[1]Export!C90</f>
        <v>3.56078962795436E-4</v>
      </c>
      <c r="EF91" s="3">
        <f>[1]Export!D90</f>
        <v>3.9553609676659099E-3</v>
      </c>
      <c r="EG91" s="3">
        <f>[1]Export!E90</f>
        <v>2.3730384185910201E-2</v>
      </c>
      <c r="EH91" s="3">
        <f>[1]Export!F90</f>
        <v>1.64111307822168E-3</v>
      </c>
      <c r="EI91" s="3">
        <f>[1]Export!G90</f>
        <v>0.17200344800949099</v>
      </c>
      <c r="EJ91" s="3">
        <f>[1]Export!H90</f>
        <v>3.2642636448144899E-2</v>
      </c>
      <c r="EK91" s="3">
        <f>[1]Export!I90</f>
        <v>0.149540171027184</v>
      </c>
      <c r="EL91" s="3">
        <f>[1]Export!J90</f>
        <v>6.6835517883300799</v>
      </c>
      <c r="EM91" s="3">
        <f>[1]Export!K90</f>
        <v>4.7021365165710396</v>
      </c>
      <c r="EN91" s="3">
        <f>[1]Export!L90</f>
        <v>3.52236747741699</v>
      </c>
      <c r="EO91" s="3">
        <f>[1]Export!M90</f>
        <v>785.58758544921898</v>
      </c>
      <c r="EP91" s="3">
        <f>[1]Export!N90</f>
        <v>887.64733886718795</v>
      </c>
      <c r="EQ91">
        <f t="shared" si="1"/>
        <v>151002.47552375769</v>
      </c>
    </row>
    <row r="92" spans="1:147" x14ac:dyDescent="0.35">
      <c r="A92" s="1" t="s">
        <v>16</v>
      </c>
      <c r="B92" t="s">
        <v>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 s="2">
        <v>8.4069333970546695E-2</v>
      </c>
      <c r="CV92" s="2">
        <v>23.480829238891602</v>
      </c>
      <c r="CW92" s="2">
        <v>822.26403808593795</v>
      </c>
      <c r="CX92" s="2">
        <v>9.7537288665771502</v>
      </c>
      <c r="CY92" s="2">
        <v>264.98565673828102</v>
      </c>
      <c r="CZ92" s="2">
        <v>425.74676513671898</v>
      </c>
      <c r="DA92" s="2">
        <v>145.08164978027301</v>
      </c>
      <c r="DB92" s="2">
        <v>327.45230102539102</v>
      </c>
      <c r="DC92" s="2">
        <v>1969.65954589844</v>
      </c>
      <c r="DD92" s="2">
        <v>948.97332763671898</v>
      </c>
      <c r="DE92" s="2">
        <v>3252.51342773438</v>
      </c>
      <c r="DF92" s="2">
        <v>1124516.140625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49513.86328125</v>
      </c>
      <c r="DS92" s="3">
        <f>'[1]GovtExp (VDGM+VIGM)'!C91</f>
        <v>1.75329769263044E-4</v>
      </c>
      <c r="DT92" s="3">
        <f>'[1]GovtExp (VDGM+VIGM)'!D91</f>
        <v>7.1781583130359594E-2</v>
      </c>
      <c r="DU92" s="3">
        <f>'[1]GovtExp (VDGM+VIGM)'!E91</f>
        <v>2.16205859184265</v>
      </c>
      <c r="DV92" s="3">
        <f>'[1]GovtExp (VDGM+VIGM)'!F91</f>
        <v>1.5542359091341501E-2</v>
      </c>
      <c r="DW92" s="3">
        <f>'[1]GovtExp (VDGM+VIGM)'!G91</f>
        <v>0.27331995964050299</v>
      </c>
      <c r="DX92" s="3">
        <f>'[1]GovtExp (VDGM+VIGM)'!H91</f>
        <v>9.1338262557983398</v>
      </c>
      <c r="DY92" s="3">
        <f>'[1]GovtExp (VDGM+VIGM)'!I91</f>
        <v>3.1705744266510001</v>
      </c>
      <c r="DZ92" s="3">
        <f>'[1]GovtExp (VDGM+VIGM)'!J91</f>
        <v>1.421870470047</v>
      </c>
      <c r="EA92" s="3">
        <f>'[1]GovtExp (VDGM+VIGM)'!K91</f>
        <v>6.1505990028381303</v>
      </c>
      <c r="EB92" s="3">
        <f>'[1]GovtExp (VDGM+VIGM)'!L91</f>
        <v>4.4214663505554199</v>
      </c>
      <c r="EC92" s="3">
        <f>'[1]GovtExp (VDGM+VIGM)'!M91</f>
        <v>16.296546936035199</v>
      </c>
      <c r="ED92" s="3">
        <f>'[1]GovtExp (VDGM+VIGM)'!N91</f>
        <v>10041.923370361328</v>
      </c>
      <c r="EE92" s="3">
        <f>[1]Export!C91</f>
        <v>2.8833055496215798</v>
      </c>
      <c r="EF92" s="3">
        <f>[1]Export!D91</f>
        <v>92.648490905761705</v>
      </c>
      <c r="EG92" s="3">
        <f>[1]Export!E91</f>
        <v>2152.63916015625</v>
      </c>
      <c r="EH92" s="3">
        <f>[1]Export!F91</f>
        <v>57.038585662841797</v>
      </c>
      <c r="EI92" s="3">
        <f>[1]Export!G91</f>
        <v>778.18145751953102</v>
      </c>
      <c r="EJ92" s="3">
        <f>[1]Export!H91</f>
        <v>902.14343261718795</v>
      </c>
      <c r="EK92" s="3">
        <f>[1]Export!I91</f>
        <v>242.15704345703099</v>
      </c>
      <c r="EL92" s="3">
        <f>[1]Export!J91</f>
        <v>961.62994384765602</v>
      </c>
      <c r="EM92" s="3">
        <f>[1]Export!K91</f>
        <v>5441.8720703125</v>
      </c>
      <c r="EN92" s="3">
        <f>[1]Export!L91</f>
        <v>1416.99792480469</v>
      </c>
      <c r="EO92" s="3">
        <f>[1]Export!M91</f>
        <v>11086.2470703125</v>
      </c>
      <c r="EP92" s="3">
        <f>[1]Export!N91</f>
        <v>341907.4375</v>
      </c>
      <c r="EQ92">
        <f t="shared" si="1"/>
        <v>1557347.916362498</v>
      </c>
    </row>
    <row r="93" spans="1:147" x14ac:dyDescent="0.35">
      <c r="A93" s="1" t="s">
        <v>16</v>
      </c>
      <c r="B93" t="s">
        <v>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 s="2">
        <v>235.95265197753901</v>
      </c>
      <c r="CV93" s="2">
        <v>4.4407833367586101E-2</v>
      </c>
      <c r="CW93" s="2">
        <v>26.721622467041001</v>
      </c>
      <c r="CX93" s="2">
        <v>0.22543513774871801</v>
      </c>
      <c r="CY93" s="2">
        <v>5.0556540489196804</v>
      </c>
      <c r="CZ93" s="2">
        <v>1.3516590595245399</v>
      </c>
      <c r="DA93" s="2">
        <v>9.3311929702758807</v>
      </c>
      <c r="DB93" s="2">
        <v>12.4134273529053</v>
      </c>
      <c r="DC93" s="2">
        <v>15.6711368560791</v>
      </c>
      <c r="DD93" s="2">
        <v>141.101974487305</v>
      </c>
      <c r="DE93" s="2">
        <v>107.27097320556599</v>
      </c>
      <c r="DF93" s="2">
        <v>46187.009765625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23381.21875</v>
      </c>
      <c r="DS93" s="3">
        <f>'[1]GovtExp (VDGM+VIGM)'!C92</f>
        <v>4.6607235049123098E-7</v>
      </c>
      <c r="DT93" s="3">
        <f>'[1]GovtExp (VDGM+VIGM)'!D92</f>
        <v>1.1180299334228E-3</v>
      </c>
      <c r="DU93" s="3">
        <f>'[1]GovtExp (VDGM+VIGM)'!E92</f>
        <v>0.87746709585189797</v>
      </c>
      <c r="DV93" s="3">
        <f>'[1]GovtExp (VDGM+VIGM)'!F92</f>
        <v>1.8164095081374401E-6</v>
      </c>
      <c r="DW93" s="3">
        <f>'[1]GovtExp (VDGM+VIGM)'!G92</f>
        <v>2.9220306873321502</v>
      </c>
      <c r="DX93" s="3">
        <f>'[1]GovtExp (VDGM+VIGM)'!H92</f>
        <v>9.9622517824173001E-2</v>
      </c>
      <c r="DY93" s="3">
        <f>'[1]GovtExp (VDGM+VIGM)'!I92</f>
        <v>2.5826997756957999</v>
      </c>
      <c r="DZ93" s="3">
        <f>'[1]GovtExp (VDGM+VIGM)'!J92</f>
        <v>3.4919192790985099</v>
      </c>
      <c r="EA93" s="3">
        <f>'[1]GovtExp (VDGM+VIGM)'!K92</f>
        <v>2.87464475631714</v>
      </c>
      <c r="EB93" s="3">
        <f>'[1]GovtExp (VDGM+VIGM)'!L92</f>
        <v>0.192459031939507</v>
      </c>
      <c r="EC93" s="3">
        <f>'[1]GovtExp (VDGM+VIGM)'!M92</f>
        <v>21.773506164550799</v>
      </c>
      <c r="ED93" s="3">
        <f>'[1]GovtExp (VDGM+VIGM)'!N92</f>
        <v>594.04873657226608</v>
      </c>
      <c r="EE93" s="3">
        <f>[1]Export!C92</f>
        <v>1735.77770996094</v>
      </c>
      <c r="EF93" s="3">
        <f>[1]Export!D92</f>
        <v>5.0648303031921396</v>
      </c>
      <c r="EG93" s="3">
        <f>[1]Export!E92</f>
        <v>13807.7353515625</v>
      </c>
      <c r="EH93" s="3">
        <f>[1]Export!F92</f>
        <v>84.4296875</v>
      </c>
      <c r="EI93" s="3">
        <f>[1]Export!G92</f>
        <v>4038.7607421875</v>
      </c>
      <c r="EJ93" s="3">
        <f>[1]Export!H92</f>
        <v>37.316085815429702</v>
      </c>
      <c r="EK93" s="3">
        <f>[1]Export!I92</f>
        <v>364.86474609375</v>
      </c>
      <c r="EL93" s="3">
        <f>[1]Export!J92</f>
        <v>342.80178833007801</v>
      </c>
      <c r="EM93" s="3">
        <f>[1]Export!K92</f>
        <v>1719.87951660156</v>
      </c>
      <c r="EN93" s="3">
        <f>[1]Export!L92</f>
        <v>613.38348388671898</v>
      </c>
      <c r="EO93" s="3">
        <f>[1]Export!M92</f>
        <v>1934.68566894531</v>
      </c>
      <c r="EP93" s="3">
        <f>[1]Export!N92</f>
        <v>1167094.5</v>
      </c>
      <c r="EQ93">
        <f t="shared" si="1"/>
        <v>1262532.4324684015</v>
      </c>
    </row>
    <row r="94" spans="1:147" x14ac:dyDescent="0.35">
      <c r="A94" s="1" t="s">
        <v>16</v>
      </c>
      <c r="B94" t="s">
        <v>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 s="2">
        <v>3.33251929283142</v>
      </c>
      <c r="CV94" s="2">
        <v>226.24203491210901</v>
      </c>
      <c r="CW94" s="2">
        <v>8920.0048828125</v>
      </c>
      <c r="CX94" s="2">
        <v>40.34033203125</v>
      </c>
      <c r="CY94" s="2">
        <v>10634.990234375</v>
      </c>
      <c r="CZ94" s="2">
        <v>1272.35070800781</v>
      </c>
      <c r="DA94" s="2">
        <v>995.16143798828102</v>
      </c>
      <c r="DB94" s="2">
        <v>14404.9228515625</v>
      </c>
      <c r="DC94" s="2">
        <v>5892.32666015625</v>
      </c>
      <c r="DD94" s="2">
        <v>364.99890136718801</v>
      </c>
      <c r="DE94" s="2">
        <v>20098.283203125</v>
      </c>
      <c r="DF94" s="2">
        <v>3113367.625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10953.2900390625</v>
      </c>
      <c r="DS94" s="3">
        <f>'[1]GovtExp (VDGM+VIGM)'!C93</f>
        <v>2.83991415053606E-2</v>
      </c>
      <c r="DT94" s="3">
        <f>'[1]GovtExp (VDGM+VIGM)'!D93</f>
        <v>0.42002069950103799</v>
      </c>
      <c r="DU94" s="3">
        <f>'[1]GovtExp (VDGM+VIGM)'!E93</f>
        <v>45.959690093994098</v>
      </c>
      <c r="DV94" s="3">
        <f>'[1]GovtExp (VDGM+VIGM)'!F93</f>
        <v>0.109796434640884</v>
      </c>
      <c r="DW94" s="3">
        <f>'[1]GovtExp (VDGM+VIGM)'!G93</f>
        <v>56.221343994140597</v>
      </c>
      <c r="DX94" s="3">
        <f>'[1]GovtExp (VDGM+VIGM)'!H93</f>
        <v>11.5397396087646</v>
      </c>
      <c r="DY94" s="3">
        <f>'[1]GovtExp (VDGM+VIGM)'!I93</f>
        <v>131.18165588378901</v>
      </c>
      <c r="DZ94" s="3">
        <f>'[1]GovtExp (VDGM+VIGM)'!J93</f>
        <v>247.00474548339801</v>
      </c>
      <c r="EA94" s="3">
        <f>'[1]GovtExp (VDGM+VIGM)'!K93</f>
        <v>98.538055419921903</v>
      </c>
      <c r="EB94" s="3">
        <f>'[1]GovtExp (VDGM+VIGM)'!L93</f>
        <v>7.1931557655334499</v>
      </c>
      <c r="EC94" s="3">
        <f>'[1]GovtExp (VDGM+VIGM)'!M93</f>
        <v>313.67843627929699</v>
      </c>
      <c r="ED94" s="3">
        <f>'[1]GovtExp (VDGM+VIGM)'!N93</f>
        <v>11229.45483398438</v>
      </c>
      <c r="EE94" s="3">
        <f>[1]Export!C93</f>
        <v>3.1728091239929199</v>
      </c>
      <c r="EF94" s="3">
        <f>[1]Export!D93</f>
        <v>291.98602294921898</v>
      </c>
      <c r="EG94" s="3">
        <f>[1]Export!E93</f>
        <v>20479.703125</v>
      </c>
      <c r="EH94" s="3">
        <f>[1]Export!F93</f>
        <v>80.121940612792997</v>
      </c>
      <c r="EI94" s="3">
        <f>[1]Export!G93</f>
        <v>12628.5126953125</v>
      </c>
      <c r="EJ94" s="3">
        <f>[1]Export!H93</f>
        <v>2873.27734375</v>
      </c>
      <c r="EK94" s="3">
        <f>[1]Export!I93</f>
        <v>1817.96166992188</v>
      </c>
      <c r="EL94" s="3">
        <f>[1]Export!J93</f>
        <v>14982.7255859375</v>
      </c>
      <c r="EM94" s="3">
        <f>[1]Export!K93</f>
        <v>6224.8359375</v>
      </c>
      <c r="EN94" s="3">
        <f>[1]Export!L93</f>
        <v>393.11856079101602</v>
      </c>
      <c r="EO94" s="3">
        <f>[1]Export!M93</f>
        <v>26856.41796875</v>
      </c>
      <c r="EP94" s="3">
        <f>[1]Export!N93</f>
        <v>715427.25</v>
      </c>
      <c r="EQ94">
        <f t="shared" si="1"/>
        <v>4001375.282337131</v>
      </c>
    </row>
    <row r="95" spans="1:147" x14ac:dyDescent="0.35">
      <c r="A95" s="1" t="s">
        <v>16</v>
      </c>
      <c r="B95" t="s">
        <v>20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 s="2">
        <v>8.0272350311279297</v>
      </c>
      <c r="CV95" s="2">
        <v>9.7962770462036097</v>
      </c>
      <c r="CW95" s="2">
        <v>2460.0693359375</v>
      </c>
      <c r="CX95" s="2">
        <v>9.1785297393798793</v>
      </c>
      <c r="CY95" s="2">
        <v>3614.7744140625</v>
      </c>
      <c r="CZ95" s="2">
        <v>261.76275634765602</v>
      </c>
      <c r="DA95" s="2">
        <v>5161.251953125</v>
      </c>
      <c r="DB95" s="2">
        <v>3425.10107421875</v>
      </c>
      <c r="DC95" s="2">
        <v>1044.57165527344</v>
      </c>
      <c r="DD95" s="2">
        <v>16.512596130371101</v>
      </c>
      <c r="DE95" s="2">
        <v>65898.3515625</v>
      </c>
      <c r="DF95" s="2">
        <v>1575651.78125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108023.5625</v>
      </c>
      <c r="DS95" s="3">
        <f>'[1]GovtExp (VDGM+VIGM)'!C94</f>
        <v>3.9329640567302697E-2</v>
      </c>
      <c r="DT95" s="3">
        <f>'[1]GovtExp (VDGM+VIGM)'!D94</f>
        <v>1.6552313566207899</v>
      </c>
      <c r="DU95" s="3">
        <f>'[1]GovtExp (VDGM+VIGM)'!E94</f>
        <v>423.06204223632801</v>
      </c>
      <c r="DV95" s="3">
        <f>'[1]GovtExp (VDGM+VIGM)'!F94</f>
        <v>1.92930325865746E-2</v>
      </c>
      <c r="DW95" s="3">
        <f>'[1]GovtExp (VDGM+VIGM)'!G94</f>
        <v>628.894775390625</v>
      </c>
      <c r="DX95" s="3">
        <f>'[1]GovtExp (VDGM+VIGM)'!H94</f>
        <v>23.6137390136719</v>
      </c>
      <c r="DY95" s="3">
        <f>'[1]GovtExp (VDGM+VIGM)'!I94</f>
        <v>199.46653747558599</v>
      </c>
      <c r="DZ95" s="3">
        <f>'[1]GovtExp (VDGM+VIGM)'!J94</f>
        <v>413.93893432617199</v>
      </c>
      <c r="EA95" s="3">
        <f>'[1]GovtExp (VDGM+VIGM)'!K94</f>
        <v>145.890380859375</v>
      </c>
      <c r="EB95" s="3">
        <f>'[1]GovtExp (VDGM+VIGM)'!L94</f>
        <v>1.7496203184127801</v>
      </c>
      <c r="EC95" s="3">
        <f>'[1]GovtExp (VDGM+VIGM)'!M94</f>
        <v>7483.73486328125</v>
      </c>
      <c r="ED95" s="3">
        <f>'[1]GovtExp (VDGM+VIGM)'!N94</f>
        <v>126225.625</v>
      </c>
      <c r="EE95" s="3">
        <f>[1]Export!C94</f>
        <v>68.064895629882798</v>
      </c>
      <c r="EF95" s="3">
        <f>[1]Export!D94</f>
        <v>61.942699432372997</v>
      </c>
      <c r="EG95" s="3">
        <f>[1]Export!E94</f>
        <v>15774.439453125</v>
      </c>
      <c r="EH95" s="3">
        <f>[1]Export!F94</f>
        <v>71.576026916503906</v>
      </c>
      <c r="EI95" s="3">
        <f>[1]Export!G94</f>
        <v>16131.94921875</v>
      </c>
      <c r="EJ95" s="3">
        <f>[1]Export!H94</f>
        <v>1937.14440917969</v>
      </c>
      <c r="EK95" s="3">
        <f>[1]Export!I94</f>
        <v>32431.919921875</v>
      </c>
      <c r="EL95" s="3">
        <f>[1]Export!J94</f>
        <v>19347.873046875</v>
      </c>
      <c r="EM95" s="3">
        <f>[1]Export!K94</f>
        <v>5459.4873046875</v>
      </c>
      <c r="EN95" s="3">
        <f>[1]Export!L94</f>
        <v>70.599342346191406</v>
      </c>
      <c r="EO95" s="3">
        <f>[1]Export!M94</f>
        <v>410721.5625</v>
      </c>
      <c r="EP95" s="3">
        <f>[1]Export!N94</f>
        <v>3130080.75</v>
      </c>
      <c r="EQ95">
        <f t="shared" si="1"/>
        <v>5533290.7397051603</v>
      </c>
    </row>
    <row r="96" spans="1:147" x14ac:dyDescent="0.35">
      <c r="A96" s="1" t="s">
        <v>16</v>
      </c>
      <c r="B96" t="s">
        <v>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 s="2">
        <v>56.261135101318402</v>
      </c>
      <c r="CV96" s="2">
        <v>9759.931640625</v>
      </c>
      <c r="CW96" s="2">
        <v>18186.060546875</v>
      </c>
      <c r="CX96" s="2">
        <v>239.72207641601599</v>
      </c>
      <c r="CY96" s="2">
        <v>9920.8916015625</v>
      </c>
      <c r="CZ96" s="2">
        <v>3286.19995117188</v>
      </c>
      <c r="DA96" s="2">
        <v>2534.4248046875</v>
      </c>
      <c r="DB96" s="2">
        <v>20561.158203125</v>
      </c>
      <c r="DC96" s="2">
        <v>39070.75</v>
      </c>
      <c r="DD96" s="2">
        <v>491.87591552734398</v>
      </c>
      <c r="DE96" s="2">
        <v>634173.875</v>
      </c>
      <c r="DF96" s="2">
        <v>2757430.3125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2122999.25</v>
      </c>
      <c r="DS96" s="3">
        <f>'[1]GovtExp (VDGM+VIGM)'!C95</f>
        <v>3.7800624966621399E-2</v>
      </c>
      <c r="DT96" s="3">
        <f>'[1]GovtExp (VDGM+VIGM)'!D95</f>
        <v>27.200904846191399</v>
      </c>
      <c r="DU96" s="3">
        <f>'[1]GovtExp (VDGM+VIGM)'!E95</f>
        <v>988.83984375</v>
      </c>
      <c r="DV96" s="3">
        <f>'[1]GovtExp (VDGM+VIGM)'!F95</f>
        <v>0.24589097499847401</v>
      </c>
      <c r="DW96" s="3">
        <f>'[1]GovtExp (VDGM+VIGM)'!G95</f>
        <v>1049.97875976563</v>
      </c>
      <c r="DX96" s="3">
        <f>'[1]GovtExp (VDGM+VIGM)'!H95</f>
        <v>32.762622833252003</v>
      </c>
      <c r="DY96" s="3">
        <f>'[1]GovtExp (VDGM+VIGM)'!I95</f>
        <v>148.23037719726599</v>
      </c>
      <c r="DZ96" s="3">
        <f>'[1]GovtExp (VDGM+VIGM)'!J95</f>
        <v>2171.62060546875</v>
      </c>
      <c r="EA96" s="3">
        <f>'[1]GovtExp (VDGM+VIGM)'!K95</f>
        <v>970.45758056640602</v>
      </c>
      <c r="EB96" s="3">
        <f>'[1]GovtExp (VDGM+VIGM)'!L95</f>
        <v>2.5724782943725599</v>
      </c>
      <c r="EC96" s="3">
        <f>'[1]GovtExp (VDGM+VIGM)'!M95</f>
        <v>23284.84765625</v>
      </c>
      <c r="ED96" s="3">
        <f>'[1]GovtExp (VDGM+VIGM)'!N95</f>
        <v>89056.19140625</v>
      </c>
      <c r="EE96" s="3">
        <f>[1]Export!C95</f>
        <v>140.38633728027301</v>
      </c>
      <c r="EF96" s="3">
        <f>[1]Export!D95</f>
        <v>9200.9345703125</v>
      </c>
      <c r="EG96" s="3">
        <f>[1]Export!E95</f>
        <v>32267.93359375</v>
      </c>
      <c r="EH96" s="3">
        <f>[1]Export!F95</f>
        <v>269.67272949218801</v>
      </c>
      <c r="EI96" s="3">
        <f>[1]Export!G95</f>
        <v>60391.69140625</v>
      </c>
      <c r="EJ96" s="3">
        <f>[1]Export!H95</f>
        <v>17465.134765625</v>
      </c>
      <c r="EK96" s="3">
        <f>[1]Export!I95</f>
        <v>24313.396484375</v>
      </c>
      <c r="EL96" s="3">
        <f>[1]Export!J95</f>
        <v>69980.953125</v>
      </c>
      <c r="EM96" s="3">
        <f>[1]Export!K95</f>
        <v>71546.8046875</v>
      </c>
      <c r="EN96" s="3">
        <f>[1]Export!L95</f>
        <v>752.24249267578102</v>
      </c>
      <c r="EO96" s="3">
        <f>[1]Export!M95</f>
        <v>1879940.125</v>
      </c>
      <c r="EP96" s="3">
        <f>[1]Export!N95</f>
        <v>4043133.25</v>
      </c>
      <c r="EQ96">
        <f t="shared" si="1"/>
        <v>11945847.224494174</v>
      </c>
    </row>
    <row r="97" spans="1:147" x14ac:dyDescent="0.35">
      <c r="A97" s="1" t="s">
        <v>16</v>
      </c>
      <c r="B97" t="s">
        <v>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 s="2">
        <v>28.874347686767599</v>
      </c>
      <c r="CV97" s="2">
        <v>436.07266235351602</v>
      </c>
      <c r="CW97" s="2">
        <v>1879.22180175781</v>
      </c>
      <c r="CX97" s="2">
        <v>61.838573455810497</v>
      </c>
      <c r="CY97" s="2">
        <v>3182.96801757813</v>
      </c>
      <c r="CZ97" s="2">
        <v>1513.58422851563</v>
      </c>
      <c r="DA97" s="2">
        <v>5853.74072265625</v>
      </c>
      <c r="DB97" s="2">
        <v>5078.01904296875</v>
      </c>
      <c r="DC97" s="2">
        <v>408.296630859375</v>
      </c>
      <c r="DD97" s="2">
        <v>209.901779174805</v>
      </c>
      <c r="DE97" s="2">
        <v>28635.5078125</v>
      </c>
      <c r="DF97" s="2">
        <v>1321870.609375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91691.8515625</v>
      </c>
      <c r="DS97" s="3">
        <f>'[1]GovtExp (VDGM+VIGM)'!C96</f>
        <v>0.19987869262695299</v>
      </c>
      <c r="DT97" s="3">
        <f>'[1]GovtExp (VDGM+VIGM)'!D96</f>
        <v>4.1966371536254901</v>
      </c>
      <c r="DU97" s="3">
        <f>'[1]GovtExp (VDGM+VIGM)'!E96</f>
        <v>18.392311096191399</v>
      </c>
      <c r="DV97" s="3">
        <f>'[1]GovtExp (VDGM+VIGM)'!F96</f>
        <v>0.92857259511947599</v>
      </c>
      <c r="DW97" s="3">
        <f>'[1]GovtExp (VDGM+VIGM)'!G96</f>
        <v>26.5035514831543</v>
      </c>
      <c r="DX97" s="3">
        <f>'[1]GovtExp (VDGM+VIGM)'!H96</f>
        <v>17.729558944702099</v>
      </c>
      <c r="DY97" s="3">
        <f>'[1]GovtExp (VDGM+VIGM)'!I96</f>
        <v>47.606887817382798</v>
      </c>
      <c r="DZ97" s="3">
        <f>'[1]GovtExp (VDGM+VIGM)'!J96</f>
        <v>59.543785095214801</v>
      </c>
      <c r="EA97" s="3">
        <f>'[1]GovtExp (VDGM+VIGM)'!K96</f>
        <v>3.4734158515930198</v>
      </c>
      <c r="EB97" s="3">
        <f>'[1]GovtExp (VDGM+VIGM)'!L96</f>
        <v>1.80278313159943</v>
      </c>
      <c r="EC97" s="3">
        <f>'[1]GovtExp (VDGM+VIGM)'!M96</f>
        <v>324.70489501953102</v>
      </c>
      <c r="ED97" s="3">
        <f>'[1]GovtExp (VDGM+VIGM)'!N96</f>
        <v>88576.40185546875</v>
      </c>
      <c r="EE97" s="3">
        <f>[1]Export!C96</f>
        <v>75.213119506835895</v>
      </c>
      <c r="EF97" s="3">
        <f>[1]Export!D96</f>
        <v>1139.99792480469</v>
      </c>
      <c r="EG97" s="3">
        <f>[1]Export!E96</f>
        <v>4978.67529296875</v>
      </c>
      <c r="EH97" s="3">
        <f>[1]Export!F96</f>
        <v>208.58882141113301</v>
      </c>
      <c r="EI97" s="3">
        <f>[1]Export!G96</f>
        <v>8184.05078125</v>
      </c>
      <c r="EJ97" s="3">
        <f>[1]Export!H96</f>
        <v>4223.48095703125</v>
      </c>
      <c r="EK97" s="3">
        <f>[1]Export!I96</f>
        <v>15606.1005859375</v>
      </c>
      <c r="EL97" s="3">
        <f>[1]Export!J96</f>
        <v>14981.34765625</v>
      </c>
      <c r="EM97" s="3">
        <f>[1]Export!K96</f>
        <v>1095.00476074219</v>
      </c>
      <c r="EN97" s="3">
        <f>[1]Export!L96</f>
        <v>600.290283203125</v>
      </c>
      <c r="EO97" s="3">
        <f>[1]Export!M96</f>
        <v>81807.3671875</v>
      </c>
      <c r="EP97" s="3">
        <f>[1]Export!N96</f>
        <v>467418</v>
      </c>
      <c r="EQ97">
        <f t="shared" si="1"/>
        <v>2150251.0880599618</v>
      </c>
    </row>
    <row r="98" spans="1:147" x14ac:dyDescent="0.35">
      <c r="A98" s="1" t="s">
        <v>16</v>
      </c>
      <c r="B98" t="s">
        <v>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 s="2">
        <v>53.816795349121101</v>
      </c>
      <c r="CV98" s="2">
        <v>374.54998779296898</v>
      </c>
      <c r="CW98" s="2">
        <v>2079.08081054688</v>
      </c>
      <c r="CX98" s="2">
        <v>184.74377441406301</v>
      </c>
      <c r="CY98" s="2">
        <v>3653.724609375</v>
      </c>
      <c r="CZ98" s="2">
        <v>1612.87194824219</v>
      </c>
      <c r="DA98" s="2">
        <v>11132.16796875</v>
      </c>
      <c r="DB98" s="2">
        <v>3948.0498046875</v>
      </c>
      <c r="DC98" s="2">
        <v>1051.72326660156</v>
      </c>
      <c r="DD98" s="2">
        <v>199.19140625</v>
      </c>
      <c r="DE98" s="2">
        <v>57614.56640625</v>
      </c>
      <c r="DF98" s="2">
        <v>22376670.9375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7695577</v>
      </c>
      <c r="DS98" s="3">
        <f>'[1]GovtExp (VDGM+VIGM)'!C97</f>
        <v>7.4154167175293004</v>
      </c>
      <c r="DT98" s="3">
        <f>'[1]GovtExp (VDGM+VIGM)'!D97</f>
        <v>42.633449554443402</v>
      </c>
      <c r="DU98" s="3">
        <f>'[1]GovtExp (VDGM+VIGM)'!E97</f>
        <v>324.21356201171898</v>
      </c>
      <c r="DV98" s="3">
        <f>'[1]GovtExp (VDGM+VIGM)'!F97</f>
        <v>13.075410842895501</v>
      </c>
      <c r="DW98" s="3">
        <f>'[1]GovtExp (VDGM+VIGM)'!G97</f>
        <v>359.73275756835898</v>
      </c>
      <c r="DX98" s="3">
        <f>'[1]GovtExp (VDGM+VIGM)'!H97</f>
        <v>201.72351074218801</v>
      </c>
      <c r="DY98" s="3">
        <f>'[1]GovtExp (VDGM+VIGM)'!I97</f>
        <v>1127.63818359375</v>
      </c>
      <c r="DZ98" s="3">
        <f>'[1]GovtExp (VDGM+VIGM)'!J97</f>
        <v>434.576171875</v>
      </c>
      <c r="EA98" s="3">
        <f>'[1]GovtExp (VDGM+VIGM)'!K97</f>
        <v>163.383056640625</v>
      </c>
      <c r="EB98" s="3">
        <f>'[1]GovtExp (VDGM+VIGM)'!L97</f>
        <v>48.138771057128899</v>
      </c>
      <c r="EC98" s="3">
        <f>'[1]GovtExp (VDGM+VIGM)'!M97</f>
        <v>6026.95751953125</v>
      </c>
      <c r="ED98" s="3">
        <f>'[1]GovtExp (VDGM+VIGM)'!N97</f>
        <v>9894855</v>
      </c>
      <c r="EE98" s="3">
        <f>[1]Export!C97</f>
        <v>267.72879028320301</v>
      </c>
      <c r="EF98" s="3">
        <f>[1]Export!D97</f>
        <v>1413.76647949219</v>
      </c>
      <c r="EG98" s="3">
        <f>[1]Export!E97</f>
        <v>8904.857421875</v>
      </c>
      <c r="EH98" s="3">
        <f>[1]Export!F97</f>
        <v>642.79309082031295</v>
      </c>
      <c r="EI98" s="3">
        <f>[1]Export!G97</f>
        <v>16311.861328125</v>
      </c>
      <c r="EJ98" s="3">
        <f>[1]Export!H97</f>
        <v>8239.873046875</v>
      </c>
      <c r="EK98" s="3">
        <f>[1]Export!I97</f>
        <v>70301.1796875</v>
      </c>
      <c r="EL98" s="3">
        <f>[1]Export!J97</f>
        <v>18364.35546875</v>
      </c>
      <c r="EM98" s="3">
        <f>[1]Export!K97</f>
        <v>5086.21630859375</v>
      </c>
      <c r="EN98" s="3">
        <f>[1]Export!L97</f>
        <v>1117.02563476563</v>
      </c>
      <c r="EO98" s="3">
        <f>[1]Export!M97</f>
        <v>290787.4375</v>
      </c>
      <c r="EP98" s="3">
        <f>[1]Export!N97</f>
        <v>1888603.125</v>
      </c>
      <c r="EQ98">
        <f t="shared" si="1"/>
        <v>42367798.131845474</v>
      </c>
    </row>
    <row r="99" spans="1:147" x14ac:dyDescent="0.35">
      <c r="A99" s="1" t="s">
        <v>16</v>
      </c>
      <c r="B99" t="s">
        <v>24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 s="2">
        <v>2.5671932380646502E-3</v>
      </c>
      <c r="CV99" s="2">
        <v>2.8542466461658499E-2</v>
      </c>
      <c r="CW99" s="2">
        <v>0.17687065899372101</v>
      </c>
      <c r="CX99" s="2">
        <v>1.2493987567722801E-2</v>
      </c>
      <c r="CY99" s="2">
        <v>1.24059522151947</v>
      </c>
      <c r="CZ99" s="2">
        <v>0.238655865192413</v>
      </c>
      <c r="DA99" s="2">
        <v>0.37711524963378901</v>
      </c>
      <c r="DB99" s="2">
        <v>48.611324310302699</v>
      </c>
      <c r="DC99" s="2">
        <v>35.985797882080099</v>
      </c>
      <c r="DD99" s="2">
        <v>0.43639239668846103</v>
      </c>
      <c r="DE99" s="2">
        <v>301.21765136718801</v>
      </c>
      <c r="DF99" s="2">
        <v>606669.9462890625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 s="3">
        <f>'[1]GovtExp (VDGM+VIGM)'!C98</f>
        <v>0</v>
      </c>
      <c r="DT99" s="3">
        <f>'[1]GovtExp (VDGM+VIGM)'!D98</f>
        <v>0</v>
      </c>
      <c r="DU99" s="3">
        <f>'[1]GovtExp (VDGM+VIGM)'!E98</f>
        <v>0</v>
      </c>
      <c r="DV99" s="3">
        <f>'[1]GovtExp (VDGM+VIGM)'!F98</f>
        <v>0</v>
      </c>
      <c r="DW99" s="3">
        <f>'[1]GovtExp (VDGM+VIGM)'!G98</f>
        <v>0</v>
      </c>
      <c r="DX99" s="3">
        <f>'[1]GovtExp (VDGM+VIGM)'!H98</f>
        <v>0</v>
      </c>
      <c r="DY99" s="3">
        <f>'[1]GovtExp (VDGM+VIGM)'!I98</f>
        <v>0</v>
      </c>
      <c r="DZ99" s="3">
        <f>'[1]GovtExp (VDGM+VIGM)'!J98</f>
        <v>0</v>
      </c>
      <c r="EA99" s="3">
        <f>'[1]GovtExp (VDGM+VIGM)'!K98</f>
        <v>0</v>
      </c>
      <c r="EB99" s="3">
        <f>'[1]GovtExp (VDGM+VIGM)'!L98</f>
        <v>0</v>
      </c>
      <c r="EC99" s="3">
        <f>'[1]GovtExp (VDGM+VIGM)'!M98</f>
        <v>0</v>
      </c>
      <c r="ED99" s="3">
        <f>'[1]GovtExp (VDGM+VIGM)'!N98</f>
        <v>0</v>
      </c>
      <c r="EE99" s="3">
        <f>[1]Export!C98</f>
        <v>5.7098194956779497E-3</v>
      </c>
      <c r="EF99" s="3">
        <f>[1]Export!D98</f>
        <v>5.6102752685546903E-2</v>
      </c>
      <c r="EG99" s="3">
        <f>[1]Export!E98</f>
        <v>0.35665866732597401</v>
      </c>
      <c r="EH99" s="3">
        <f>[1]Export!F98</f>
        <v>2.52128727734089E-2</v>
      </c>
      <c r="EI99" s="3">
        <f>[1]Export!G98</f>
        <v>2.4617764949798602</v>
      </c>
      <c r="EJ99" s="3">
        <f>[1]Export!H98</f>
        <v>0.472566187381744</v>
      </c>
      <c r="EK99" s="3">
        <f>[1]Export!I98</f>
        <v>0.76917648315429699</v>
      </c>
      <c r="EL99" s="3">
        <f>[1]Export!J98</f>
        <v>95.5921630859375</v>
      </c>
      <c r="EM99" s="3">
        <f>[1]Export!K98</f>
        <v>72.863288879394503</v>
      </c>
      <c r="EN99" s="3">
        <f>[1]Export!L98</f>
        <v>0.89731192588806197</v>
      </c>
      <c r="EO99" s="3">
        <f>[1]Export!M98</f>
        <v>627.95684814453102</v>
      </c>
      <c r="EP99" s="3">
        <f>[1]Export!N98</f>
        <v>56192.546875</v>
      </c>
      <c r="EQ99">
        <f t="shared" si="1"/>
        <v>664053.27798597491</v>
      </c>
    </row>
  </sheetData>
  <mergeCells count="6">
    <mergeCell ref="EQ1:EQ3"/>
    <mergeCell ref="C1:CT1"/>
    <mergeCell ref="CU1:DF1"/>
    <mergeCell ref="DG1:DR1"/>
    <mergeCell ref="DS1:ED1"/>
    <mergeCell ref="EE1:EP1"/>
  </mergeCells>
  <conditionalFormatting sqref="C4:CT99">
    <cfRule type="cellIs" dxfId="26" priority="1" operator="equal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24C9-F48A-43AC-B157-E428DF4227AF}">
  <dimension ref="A1:EU99"/>
  <sheetViews>
    <sheetView zoomScale="50" zoomScaleNormal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EV19" sqref="EV19"/>
    </sheetView>
  </sheetViews>
  <sheetFormatPr defaultRowHeight="14.5" x14ac:dyDescent="0.35"/>
  <cols>
    <col min="133" max="133" width="9" bestFit="1" customWidth="1"/>
    <col min="146" max="146" width="13" bestFit="1" customWidth="1"/>
    <col min="147" max="147" width="9.90625" bestFit="1" customWidth="1"/>
    <col min="148" max="148" width="16.08984375" bestFit="1" customWidth="1"/>
    <col min="149" max="149" width="15.36328125" bestFit="1" customWidth="1"/>
    <col min="150" max="150" width="13.1796875" bestFit="1" customWidth="1"/>
  </cols>
  <sheetData>
    <row r="1" spans="1:151" x14ac:dyDescent="0.35">
      <c r="C1" s="57" t="s">
        <v>0</v>
      </c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 t="s">
        <v>1</v>
      </c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 t="s">
        <v>52</v>
      </c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 t="s">
        <v>2</v>
      </c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 t="s">
        <v>3</v>
      </c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4"/>
      <c r="ER1" s="57" t="s">
        <v>69</v>
      </c>
    </row>
    <row r="2" spans="1:151" x14ac:dyDescent="0.35">
      <c r="C2" s="1" t="s">
        <v>5</v>
      </c>
      <c r="D2" s="1" t="s">
        <v>5</v>
      </c>
      <c r="E2" s="1" t="s">
        <v>5</v>
      </c>
      <c r="F2" s="1" t="s">
        <v>5</v>
      </c>
      <c r="G2" s="1" t="s">
        <v>5</v>
      </c>
      <c r="H2" s="1" t="s">
        <v>5</v>
      </c>
      <c r="I2" s="1" t="s">
        <v>5</v>
      </c>
      <c r="J2" s="1" t="s">
        <v>5</v>
      </c>
      <c r="K2" s="1" t="s">
        <v>6</v>
      </c>
      <c r="L2" s="1" t="s">
        <v>6</v>
      </c>
      <c r="M2" s="1" t="s">
        <v>6</v>
      </c>
      <c r="N2" s="1" t="s">
        <v>6</v>
      </c>
      <c r="O2" s="1" t="s">
        <v>6</v>
      </c>
      <c r="P2" s="1" t="s">
        <v>6</v>
      </c>
      <c r="Q2" s="1" t="s">
        <v>6</v>
      </c>
      <c r="R2" s="1" t="s">
        <v>6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10</v>
      </c>
      <c r="AR2" s="1" t="s">
        <v>10</v>
      </c>
      <c r="AS2" s="1" t="s">
        <v>10</v>
      </c>
      <c r="AT2" s="1" t="s">
        <v>10</v>
      </c>
      <c r="AU2" s="1" t="s">
        <v>10</v>
      </c>
      <c r="AV2" s="1" t="s">
        <v>10</v>
      </c>
      <c r="AW2" s="1" t="s">
        <v>10</v>
      </c>
      <c r="AX2" s="1" t="s">
        <v>10</v>
      </c>
      <c r="AY2" s="1" t="s">
        <v>11</v>
      </c>
      <c r="AZ2" s="1" t="s">
        <v>11</v>
      </c>
      <c r="BA2" s="1" t="s">
        <v>11</v>
      </c>
      <c r="BB2" s="1" t="s">
        <v>11</v>
      </c>
      <c r="BC2" s="1" t="s">
        <v>11</v>
      </c>
      <c r="BD2" s="1" t="s">
        <v>11</v>
      </c>
      <c r="BE2" s="1" t="s">
        <v>11</v>
      </c>
      <c r="BF2" s="1" t="s">
        <v>11</v>
      </c>
      <c r="BG2" s="1" t="s">
        <v>12</v>
      </c>
      <c r="BH2" s="1" t="s">
        <v>12</v>
      </c>
      <c r="BI2" s="1" t="s">
        <v>12</v>
      </c>
      <c r="BJ2" s="1" t="s">
        <v>12</v>
      </c>
      <c r="BK2" s="1" t="s">
        <v>12</v>
      </c>
      <c r="BL2" s="1" t="s">
        <v>12</v>
      </c>
      <c r="BM2" s="1" t="s">
        <v>12</v>
      </c>
      <c r="BN2" s="1" t="s">
        <v>12</v>
      </c>
      <c r="BO2" s="1" t="s">
        <v>13</v>
      </c>
      <c r="BP2" s="1" t="s">
        <v>13</v>
      </c>
      <c r="BQ2" s="1" t="s">
        <v>13</v>
      </c>
      <c r="BR2" s="1" t="s">
        <v>13</v>
      </c>
      <c r="BS2" s="1" t="s">
        <v>13</v>
      </c>
      <c r="BT2" s="1" t="s">
        <v>13</v>
      </c>
      <c r="BU2" s="1" t="s">
        <v>13</v>
      </c>
      <c r="BV2" s="1" t="s">
        <v>13</v>
      </c>
      <c r="BW2" s="1" t="s">
        <v>14</v>
      </c>
      <c r="BX2" s="1" t="s">
        <v>14</v>
      </c>
      <c r="BY2" s="1" t="s">
        <v>14</v>
      </c>
      <c r="BZ2" s="1" t="s">
        <v>14</v>
      </c>
      <c r="CA2" s="1" t="s">
        <v>14</v>
      </c>
      <c r="CB2" s="1" t="s">
        <v>14</v>
      </c>
      <c r="CC2" s="1" t="s">
        <v>14</v>
      </c>
      <c r="CD2" s="1" t="s">
        <v>14</v>
      </c>
      <c r="CE2" s="1" t="s">
        <v>15</v>
      </c>
      <c r="CF2" s="1" t="s">
        <v>15</v>
      </c>
      <c r="CG2" s="1" t="s">
        <v>15</v>
      </c>
      <c r="CH2" s="1" t="s">
        <v>15</v>
      </c>
      <c r="CI2" s="1" t="s">
        <v>15</v>
      </c>
      <c r="CJ2" s="1" t="s">
        <v>15</v>
      </c>
      <c r="CK2" s="1" t="s">
        <v>15</v>
      </c>
      <c r="CL2" s="1" t="s">
        <v>15</v>
      </c>
      <c r="CM2" s="1" t="s">
        <v>16</v>
      </c>
      <c r="CN2" s="1" t="s">
        <v>16</v>
      </c>
      <c r="CO2" s="1" t="s">
        <v>16</v>
      </c>
      <c r="CP2" s="1" t="s">
        <v>16</v>
      </c>
      <c r="CQ2" s="1" t="s">
        <v>16</v>
      </c>
      <c r="CR2" s="1" t="s">
        <v>16</v>
      </c>
      <c r="CS2" s="1" t="s">
        <v>16</v>
      </c>
      <c r="CT2" s="1" t="s">
        <v>16</v>
      </c>
      <c r="CU2" t="s">
        <v>5</v>
      </c>
      <c r="CV2" t="s">
        <v>6</v>
      </c>
      <c r="CW2" t="s">
        <v>7</v>
      </c>
      <c r="CX2" t="s">
        <v>8</v>
      </c>
      <c r="CY2" t="s">
        <v>9</v>
      </c>
      <c r="CZ2" t="s">
        <v>10</v>
      </c>
      <c r="DA2" t="s">
        <v>11</v>
      </c>
      <c r="DB2" t="s">
        <v>12</v>
      </c>
      <c r="DC2" t="s">
        <v>13</v>
      </c>
      <c r="DD2" t="s">
        <v>14</v>
      </c>
      <c r="DE2" t="s">
        <v>15</v>
      </c>
      <c r="DF2" t="s">
        <v>16</v>
      </c>
      <c r="DG2" t="s">
        <v>5</v>
      </c>
      <c r="DH2" t="s">
        <v>6</v>
      </c>
      <c r="DI2" t="s">
        <v>7</v>
      </c>
      <c r="DJ2" t="s">
        <v>8</v>
      </c>
      <c r="DK2" t="s">
        <v>9</v>
      </c>
      <c r="DL2" t="s">
        <v>10</v>
      </c>
      <c r="DM2" t="s">
        <v>11</v>
      </c>
      <c r="DN2" t="s">
        <v>12</v>
      </c>
      <c r="DO2" t="s">
        <v>13</v>
      </c>
      <c r="DP2" t="s">
        <v>14</v>
      </c>
      <c r="DQ2" t="s">
        <v>15</v>
      </c>
      <c r="DR2" t="s">
        <v>16</v>
      </c>
      <c r="DS2" t="s">
        <v>5</v>
      </c>
      <c r="DT2" t="s">
        <v>6</v>
      </c>
      <c r="DU2" t="s">
        <v>7</v>
      </c>
      <c r="DV2" t="s">
        <v>8</v>
      </c>
      <c r="DW2" t="s">
        <v>9</v>
      </c>
      <c r="DX2" t="s">
        <v>10</v>
      </c>
      <c r="DY2" t="s">
        <v>11</v>
      </c>
      <c r="DZ2" t="s">
        <v>12</v>
      </c>
      <c r="EA2" t="s">
        <v>13</v>
      </c>
      <c r="EB2" t="s">
        <v>14</v>
      </c>
      <c r="EC2" t="s">
        <v>15</v>
      </c>
      <c r="ED2" t="s">
        <v>16</v>
      </c>
      <c r="EE2" t="s">
        <v>5</v>
      </c>
      <c r="EF2" t="s">
        <v>6</v>
      </c>
      <c r="EG2" t="s">
        <v>7</v>
      </c>
      <c r="EH2" t="s">
        <v>8</v>
      </c>
      <c r="EI2" t="s">
        <v>9</v>
      </c>
      <c r="EJ2" t="s">
        <v>10</v>
      </c>
      <c r="EK2" t="s">
        <v>11</v>
      </c>
      <c r="EL2" t="s">
        <v>12</v>
      </c>
      <c r="EM2" t="s">
        <v>13</v>
      </c>
      <c r="EN2" t="s">
        <v>14</v>
      </c>
      <c r="EO2" t="s">
        <v>15</v>
      </c>
      <c r="EP2" t="s">
        <v>16</v>
      </c>
      <c r="ER2" s="57"/>
    </row>
    <row r="3" spans="1:151" ht="15" thickBot="1" x14ac:dyDescent="0.4"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  <c r="Q3" t="s">
        <v>23</v>
      </c>
      <c r="R3" t="s">
        <v>24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17</v>
      </c>
      <c r="AB3" t="s">
        <v>18</v>
      </c>
      <c r="AC3" t="s">
        <v>19</v>
      </c>
      <c r="AD3" t="s">
        <v>20</v>
      </c>
      <c r="AE3" t="s">
        <v>21</v>
      </c>
      <c r="AF3" t="s">
        <v>22</v>
      </c>
      <c r="AG3" t="s">
        <v>23</v>
      </c>
      <c r="AH3" t="s">
        <v>24</v>
      </c>
      <c r="AI3" t="s">
        <v>17</v>
      </c>
      <c r="AJ3" t="s">
        <v>18</v>
      </c>
      <c r="AK3" t="s">
        <v>19</v>
      </c>
      <c r="AL3" t="s">
        <v>20</v>
      </c>
      <c r="AM3" t="s">
        <v>21</v>
      </c>
      <c r="AN3" t="s">
        <v>22</v>
      </c>
      <c r="AO3" t="s">
        <v>23</v>
      </c>
      <c r="AP3" t="s">
        <v>24</v>
      </c>
      <c r="AQ3" t="s">
        <v>17</v>
      </c>
      <c r="AR3" t="s">
        <v>18</v>
      </c>
      <c r="AS3" t="s">
        <v>19</v>
      </c>
      <c r="AT3" t="s">
        <v>20</v>
      </c>
      <c r="AU3" t="s">
        <v>21</v>
      </c>
      <c r="AV3" t="s">
        <v>22</v>
      </c>
      <c r="AW3" t="s">
        <v>23</v>
      </c>
      <c r="AX3" t="s">
        <v>24</v>
      </c>
      <c r="AY3" t="s">
        <v>17</v>
      </c>
      <c r="AZ3" t="s">
        <v>18</v>
      </c>
      <c r="BA3" t="s">
        <v>19</v>
      </c>
      <c r="BB3" t="s">
        <v>20</v>
      </c>
      <c r="BC3" t="s">
        <v>21</v>
      </c>
      <c r="BD3" t="s">
        <v>22</v>
      </c>
      <c r="BE3" t="s">
        <v>23</v>
      </c>
      <c r="BF3" t="s">
        <v>24</v>
      </c>
      <c r="BG3" t="s">
        <v>17</v>
      </c>
      <c r="BH3" t="s">
        <v>18</v>
      </c>
      <c r="BI3" t="s">
        <v>19</v>
      </c>
      <c r="BJ3" t="s">
        <v>20</v>
      </c>
      <c r="BK3" t="s">
        <v>21</v>
      </c>
      <c r="BL3" t="s">
        <v>22</v>
      </c>
      <c r="BM3" t="s">
        <v>23</v>
      </c>
      <c r="BN3" t="s">
        <v>24</v>
      </c>
      <c r="BO3" t="s">
        <v>17</v>
      </c>
      <c r="BP3" t="s">
        <v>18</v>
      </c>
      <c r="BQ3" t="s">
        <v>19</v>
      </c>
      <c r="BR3" t="s">
        <v>20</v>
      </c>
      <c r="BS3" t="s">
        <v>21</v>
      </c>
      <c r="BT3" t="s">
        <v>22</v>
      </c>
      <c r="BU3" t="s">
        <v>23</v>
      </c>
      <c r="BV3" t="s">
        <v>24</v>
      </c>
      <c r="BW3" t="s">
        <v>17</v>
      </c>
      <c r="BX3" t="s">
        <v>18</v>
      </c>
      <c r="BY3" t="s">
        <v>19</v>
      </c>
      <c r="BZ3" t="s">
        <v>20</v>
      </c>
      <c r="CA3" t="s">
        <v>21</v>
      </c>
      <c r="CB3" t="s">
        <v>22</v>
      </c>
      <c r="CC3" t="s">
        <v>23</v>
      </c>
      <c r="CD3" t="s">
        <v>24</v>
      </c>
      <c r="CE3" t="s">
        <v>17</v>
      </c>
      <c r="CF3" t="s">
        <v>18</v>
      </c>
      <c r="CG3" t="s">
        <v>19</v>
      </c>
      <c r="CH3" t="s">
        <v>20</v>
      </c>
      <c r="CI3" t="s">
        <v>21</v>
      </c>
      <c r="CJ3" t="s">
        <v>22</v>
      </c>
      <c r="CK3" t="s">
        <v>23</v>
      </c>
      <c r="CL3" t="s">
        <v>24</v>
      </c>
      <c r="CM3" t="s">
        <v>17</v>
      </c>
      <c r="CN3" t="s">
        <v>18</v>
      </c>
      <c r="CO3" t="s">
        <v>19</v>
      </c>
      <c r="CP3" t="s">
        <v>20</v>
      </c>
      <c r="CQ3" t="s">
        <v>21</v>
      </c>
      <c r="CR3" t="s">
        <v>22</v>
      </c>
      <c r="CS3" t="s">
        <v>23</v>
      </c>
      <c r="CT3" t="s">
        <v>24</v>
      </c>
      <c r="CU3" t="s">
        <v>25</v>
      </c>
      <c r="CV3" t="s">
        <v>26</v>
      </c>
      <c r="CW3" t="s">
        <v>27</v>
      </c>
      <c r="CX3" t="s">
        <v>28</v>
      </c>
      <c r="CY3" t="s">
        <v>29</v>
      </c>
      <c r="CZ3" t="s">
        <v>30</v>
      </c>
      <c r="DA3" t="s">
        <v>31</v>
      </c>
      <c r="DB3" t="s">
        <v>32</v>
      </c>
      <c r="DC3" t="s">
        <v>33</v>
      </c>
      <c r="DD3" t="s">
        <v>34</v>
      </c>
      <c r="DE3" t="s">
        <v>35</v>
      </c>
      <c r="DF3" t="s">
        <v>36</v>
      </c>
      <c r="DG3" t="s">
        <v>25</v>
      </c>
      <c r="DH3" t="s">
        <v>26</v>
      </c>
      <c r="DI3" t="s">
        <v>27</v>
      </c>
      <c r="DJ3" t="s">
        <v>28</v>
      </c>
      <c r="DK3" t="s">
        <v>29</v>
      </c>
      <c r="DL3" t="s">
        <v>30</v>
      </c>
      <c r="DM3" t="s">
        <v>31</v>
      </c>
      <c r="DN3" t="s">
        <v>32</v>
      </c>
      <c r="DO3" t="s">
        <v>33</v>
      </c>
      <c r="DP3" t="s">
        <v>34</v>
      </c>
      <c r="DQ3" t="s">
        <v>35</v>
      </c>
      <c r="DR3" t="s">
        <v>36</v>
      </c>
      <c r="DS3" t="s">
        <v>25</v>
      </c>
      <c r="DT3" t="s">
        <v>26</v>
      </c>
      <c r="DU3" t="s">
        <v>27</v>
      </c>
      <c r="DV3" t="s">
        <v>28</v>
      </c>
      <c r="DW3" t="s">
        <v>29</v>
      </c>
      <c r="DX3" t="s">
        <v>30</v>
      </c>
      <c r="DY3" t="s">
        <v>31</v>
      </c>
      <c r="DZ3" t="s">
        <v>32</v>
      </c>
      <c r="EA3" t="s">
        <v>33</v>
      </c>
      <c r="EB3" t="s">
        <v>34</v>
      </c>
      <c r="EC3" t="s">
        <v>35</v>
      </c>
      <c r="ED3" t="s">
        <v>36</v>
      </c>
      <c r="EE3" t="s">
        <v>25</v>
      </c>
      <c r="EF3" t="s">
        <v>26</v>
      </c>
      <c r="EG3" t="s">
        <v>27</v>
      </c>
      <c r="EH3" t="s">
        <v>28</v>
      </c>
      <c r="EI3" t="s">
        <v>29</v>
      </c>
      <c r="EJ3" t="s">
        <v>30</v>
      </c>
      <c r="EK3" t="s">
        <v>31</v>
      </c>
      <c r="EL3" t="s">
        <v>32</v>
      </c>
      <c r="EM3" t="s">
        <v>33</v>
      </c>
      <c r="EN3" t="s">
        <v>34</v>
      </c>
      <c r="EO3" t="s">
        <v>35</v>
      </c>
      <c r="EP3" t="s">
        <v>36</v>
      </c>
      <c r="EQ3" t="s">
        <v>56</v>
      </c>
      <c r="ER3" s="57"/>
      <c r="ES3" t="s">
        <v>60</v>
      </c>
      <c r="ET3" t="s">
        <v>68</v>
      </c>
    </row>
    <row r="4" spans="1:151" x14ac:dyDescent="0.35">
      <c r="A4" s="1" t="s">
        <v>5</v>
      </c>
      <c r="B4" t="s">
        <v>17</v>
      </c>
      <c r="C4">
        <v>0.99479366089539212</v>
      </c>
      <c r="D4">
        <v>-1.8001482806267225E-3</v>
      </c>
      <c r="E4">
        <v>-6.955316805575638E-5</v>
      </c>
      <c r="F4">
        <v>-1.01488968294578E-7</v>
      </c>
      <c r="G4">
        <v>-2.5239553876567502E-4</v>
      </c>
      <c r="H4">
        <v>-6.5635106123635251E-8</v>
      </c>
      <c r="I4">
        <v>-3.3555238533046152E-4</v>
      </c>
      <c r="J4">
        <v>0</v>
      </c>
      <c r="K4">
        <v>-1.8517844424538017E-7</v>
      </c>
      <c r="L4">
        <v>-6.9977345267943967E-6</v>
      </c>
      <c r="M4">
        <v>-1.0899558914435389E-7</v>
      </c>
      <c r="N4">
        <v>0</v>
      </c>
      <c r="O4">
        <v>-2.666463698483723E-7</v>
      </c>
      <c r="P4">
        <v>0</v>
      </c>
      <c r="Q4">
        <v>-8.9955720738572178E-7</v>
      </c>
      <c r="R4">
        <v>0</v>
      </c>
      <c r="S4">
        <v>-8.2454150779135907E-7</v>
      </c>
      <c r="T4">
        <v>-1.3207024491545407E-6</v>
      </c>
      <c r="U4">
        <v>-4.2630065040754007E-8</v>
      </c>
      <c r="V4">
        <v>0</v>
      </c>
      <c r="W4">
        <v>-1.1524506406382804E-7</v>
      </c>
      <c r="X4">
        <v>0</v>
      </c>
      <c r="Y4">
        <v>-5.7575526136707589E-7</v>
      </c>
      <c r="Z4">
        <v>0</v>
      </c>
      <c r="AA4">
        <v>-8.157950939322844E-8</v>
      </c>
      <c r="AB4">
        <v>-6.0666688098504682E-6</v>
      </c>
      <c r="AC4">
        <v>-3.092034262370711E-8</v>
      </c>
      <c r="AD4">
        <v>0</v>
      </c>
      <c r="AE4">
        <v>-6.2684875458642432E-8</v>
      </c>
      <c r="AF4">
        <v>0</v>
      </c>
      <c r="AG4">
        <v>-1.1681373199755671E-8</v>
      </c>
      <c r="AH4">
        <v>0</v>
      </c>
      <c r="AI4">
        <v>-2.3552719676987713E-5</v>
      </c>
      <c r="AJ4">
        <v>-6.3241239798804064E-5</v>
      </c>
      <c r="AK4">
        <v>-4.9977434170248842E-7</v>
      </c>
      <c r="AL4">
        <v>0</v>
      </c>
      <c r="AM4">
        <v>-7.6254422189390321E-7</v>
      </c>
      <c r="AN4">
        <v>0</v>
      </c>
      <c r="AO4">
        <v>-4.7608225210557154E-6</v>
      </c>
      <c r="AP4">
        <v>0</v>
      </c>
      <c r="AQ4">
        <v>-1.7476297102332074E-7</v>
      </c>
      <c r="AR4">
        <v>-2.1903040273423511E-6</v>
      </c>
      <c r="AS4">
        <v>-2.880857792230873E-8</v>
      </c>
      <c r="AT4">
        <v>0</v>
      </c>
      <c r="AU4">
        <v>-2.3687200449204031E-8</v>
      </c>
      <c r="AV4">
        <v>0</v>
      </c>
      <c r="AW4">
        <v>-8.0447803696348117E-7</v>
      </c>
      <c r="AX4">
        <v>0</v>
      </c>
      <c r="AY4">
        <v>-5.8438129524277627E-5</v>
      </c>
      <c r="AZ4">
        <v>-6.3508198260928356E-6</v>
      </c>
      <c r="BA4">
        <v>-3.849167801349141E-6</v>
      </c>
      <c r="BB4">
        <v>0</v>
      </c>
      <c r="BC4">
        <v>-2.3251850564633942E-7</v>
      </c>
      <c r="BD4">
        <v>0</v>
      </c>
      <c r="BE4">
        <v>-5.2650886912184629E-6</v>
      </c>
      <c r="BF4">
        <v>0</v>
      </c>
      <c r="BG4">
        <v>-1.0881859627917617E-5</v>
      </c>
      <c r="BH4">
        <v>-6.019473411940785E-6</v>
      </c>
      <c r="BI4">
        <v>-1.8451784883498691E-8</v>
      </c>
      <c r="BJ4">
        <v>0</v>
      </c>
      <c r="BK4">
        <v>-8.5879157924412753E-8</v>
      </c>
      <c r="BL4">
        <v>0</v>
      </c>
      <c r="BM4">
        <v>-6.2668492557460576E-6</v>
      </c>
      <c r="BN4">
        <v>0</v>
      </c>
      <c r="BO4">
        <v>-5.2074385071361249E-8</v>
      </c>
      <c r="BP4">
        <v>-4.4564424602916177E-7</v>
      </c>
      <c r="BQ4">
        <v>-1.451747283118845E-8</v>
      </c>
      <c r="BR4">
        <v>0</v>
      </c>
      <c r="BS4">
        <v>-3.5954096573211957E-9</v>
      </c>
      <c r="BT4">
        <v>0</v>
      </c>
      <c r="BU4">
        <v>-2.5679899566258012E-7</v>
      </c>
      <c r="BV4">
        <v>0</v>
      </c>
      <c r="BW4">
        <v>-1.4839473111765585E-8</v>
      </c>
      <c r="BX4">
        <v>-1.1468684964032931E-7</v>
      </c>
      <c r="BY4">
        <v>-1.4068107884957198E-8</v>
      </c>
      <c r="BZ4">
        <v>0</v>
      </c>
      <c r="CA4">
        <v>-3.3619054936468386E-8</v>
      </c>
      <c r="CB4">
        <v>0</v>
      </c>
      <c r="CC4">
        <v>-1.0848339239897249E-7</v>
      </c>
      <c r="CD4">
        <v>0</v>
      </c>
      <c r="CE4">
        <v>-1.8094719972323182E-7</v>
      </c>
      <c r="CF4">
        <v>-2.7417663955925464E-7</v>
      </c>
      <c r="CG4">
        <v>-8.7690847162302675E-9</v>
      </c>
      <c r="CH4">
        <v>0</v>
      </c>
      <c r="CI4">
        <v>-5.3344712249841869E-9</v>
      </c>
      <c r="CJ4">
        <v>0</v>
      </c>
      <c r="CK4">
        <v>-1.6372282317867314E-7</v>
      </c>
      <c r="CL4">
        <v>0</v>
      </c>
      <c r="CM4">
        <v>-8.4567671936950345E-7</v>
      </c>
      <c r="CN4">
        <v>-5.2462490552972938E-7</v>
      </c>
      <c r="CO4">
        <v>-1.0113046111778728E-8</v>
      </c>
      <c r="CP4">
        <v>0</v>
      </c>
      <c r="CQ4">
        <v>-3.0734748384115263E-8</v>
      </c>
      <c r="CR4">
        <v>0</v>
      </c>
      <c r="CS4">
        <v>-1.4147969958533851E-7</v>
      </c>
      <c r="CT4">
        <v>0</v>
      </c>
      <c r="CU4" s="2">
        <f t="array" ref="CU4:DF99">'[1]HHCons (VDPM+VIPM)'!C3:N98</f>
        <v>11.327206611633301</v>
      </c>
      <c r="CV4" s="2">
        <v>3.1638540327549002E-2</v>
      </c>
      <c r="CW4" s="2">
        <v>0.22300694882869701</v>
      </c>
      <c r="CX4" s="2">
        <v>1.63258475367911E-4</v>
      </c>
      <c r="CY4" s="2">
        <v>4.00494432449341</v>
      </c>
      <c r="CZ4" s="2">
        <v>0.77439385652542103</v>
      </c>
      <c r="DA4" s="2">
        <v>0.56557923555374101</v>
      </c>
      <c r="DB4" s="2">
        <v>0.48404085636138899</v>
      </c>
      <c r="DC4" s="2">
        <v>1.08692850917578E-2</v>
      </c>
      <c r="DD4" s="2">
        <v>0.19165827333927199</v>
      </c>
      <c r="DE4" s="2">
        <v>3.7351891994476301</v>
      </c>
      <c r="DF4" s="2">
        <v>13.3374691009521</v>
      </c>
      <c r="DG4">
        <f t="array" ref="DG4:DR99">'[1]CGDS (VDFM+VIFM)'!C3:N98</f>
        <v>1.693001482635734E-2</v>
      </c>
      <c r="DH4">
        <v>0.100391365587711</v>
      </c>
      <c r="DI4">
        <v>2.3707749843597399</v>
      </c>
      <c r="DJ4">
        <v>1.27970408648252E-2</v>
      </c>
      <c r="DK4">
        <v>12.821743965148899</v>
      </c>
      <c r="DL4">
        <v>0.91839897632598899</v>
      </c>
      <c r="DM4">
        <v>0</v>
      </c>
      <c r="DN4">
        <v>0.86078333854675304</v>
      </c>
      <c r="DO4">
        <v>0.19579333066940299</v>
      </c>
      <c r="DP4">
        <v>6.0689609497785603E-2</v>
      </c>
      <c r="DQ4">
        <v>94.923423767089801</v>
      </c>
      <c r="DR4">
        <v>293.49453735351602</v>
      </c>
      <c r="DS4" s="3">
        <f>'[1]GovtExp (VDGM+VIGM)'!C3</f>
        <v>4.3116341112181501E-4</v>
      </c>
      <c r="DT4" s="3">
        <f>'[1]GovtExp (VDGM+VIGM)'!D3</f>
        <v>1.46664052430578E-11</v>
      </c>
      <c r="DU4" s="3">
        <f>'[1]GovtExp (VDGM+VIGM)'!E3</f>
        <v>7.5250339293120295E-10</v>
      </c>
      <c r="DV4" s="3">
        <f>'[1]GovtExp (VDGM+VIGM)'!F3</f>
        <v>5.9622033872497299E-12</v>
      </c>
      <c r="DW4" s="3">
        <f>'[1]GovtExp (VDGM+VIGM)'!G3</f>
        <v>1.00540852088216E-7</v>
      </c>
      <c r="DX4" s="3">
        <f>'[1]GovtExp (VDGM+VIGM)'!H3</f>
        <v>3.5862101482875301E-11</v>
      </c>
      <c r="DY4" s="3">
        <f>'[1]GovtExp (VDGM+VIGM)'!I3</f>
        <v>1.4820119575986701E-9</v>
      </c>
      <c r="DZ4" s="3">
        <f>'[1]GovtExp (VDGM+VIGM)'!J3</f>
        <v>2.5091762001494499E-11</v>
      </c>
      <c r="EA4" s="3">
        <f>'[1]GovtExp (VDGM+VIGM)'!K3</f>
        <v>7.0313435629465498E-11</v>
      </c>
      <c r="EB4" s="3">
        <f>'[1]GovtExp (VDGM+VIGM)'!L3</f>
        <v>1.56371859905136E-11</v>
      </c>
      <c r="EC4" s="3">
        <f>'[1]GovtExp (VDGM+VIGM)'!M3</f>
        <v>1.30494200334397E-7</v>
      </c>
      <c r="ED4" s="3">
        <f>'[1]GovtExp (VDGM+VIGM)'!N3</f>
        <v>7.16885210749751E-7</v>
      </c>
      <c r="EE4" s="3">
        <f>[1]Export!C3</f>
        <v>1.40000001920271E-5</v>
      </c>
      <c r="EF4" s="3">
        <f>[1]Export!D3</f>
        <v>6.1983246356248897E-2</v>
      </c>
      <c r="EG4" s="3">
        <f>[1]Export!E3</f>
        <v>0.78327715396881104</v>
      </c>
      <c r="EH4" s="3">
        <f>[1]Export!F3</f>
        <v>8.2211522385478002E-3</v>
      </c>
      <c r="EI4" s="3">
        <f>[1]Export!G3</f>
        <v>16.1981601715088</v>
      </c>
      <c r="EJ4" s="3">
        <f>[1]Export!H3</f>
        <v>0.89312767982482899</v>
      </c>
      <c r="EK4" s="3">
        <f>[1]Export!I3</f>
        <v>3.7911958694457999</v>
      </c>
      <c r="EL4" s="3">
        <f>[1]Export!J3</f>
        <v>3.25215864181519</v>
      </c>
      <c r="EM4" s="3">
        <f>[1]Export!K3</f>
        <v>5.4456707090139403E-2</v>
      </c>
      <c r="EN4" s="3">
        <f>[1]Export!L3</f>
        <v>0.189799100160599</v>
      </c>
      <c r="EO4" s="3">
        <f>[1]Export!M3</f>
        <v>7.0373587608337402</v>
      </c>
      <c r="EP4" s="3">
        <f>[1]Export!N3</f>
        <v>21.984443664550799</v>
      </c>
      <c r="EQ4" s="3">
        <f>SUM(CU4:EP4)</f>
        <v>494.71705149898997</v>
      </c>
      <c r="ER4" s="5">
        <v>494.71705149898997</v>
      </c>
      <c r="ES4" s="17">
        <f>'R12-S8 MRIO'!ER4</f>
        <v>558.34205003778811</v>
      </c>
      <c r="ET4">
        <f t="array" ref="ET4:ET99">MMULT(C4:CT99,ES4:ES99)</f>
        <v>494.71793640372675</v>
      </c>
      <c r="EU4" s="7">
        <f>ES4-EQ4</f>
        <v>63.624998538798138</v>
      </c>
    </row>
    <row r="5" spans="1:151" x14ac:dyDescent="0.35">
      <c r="A5" s="1" t="s">
        <v>5</v>
      </c>
      <c r="B5" t="s">
        <v>18</v>
      </c>
      <c r="C5">
        <v>-6.975154727877673E-3</v>
      </c>
      <c r="D5">
        <v>0.91414826849060504</v>
      </c>
      <c r="E5">
        <v>-1.1478059161060333E-3</v>
      </c>
      <c r="F5">
        <v>-0.11313079547088652</v>
      </c>
      <c r="G5">
        <v>-3.9777376946670247E-3</v>
      </c>
      <c r="H5">
        <v>-6.1936809923764163E-3</v>
      </c>
      <c r="I5">
        <v>-9.1965369939399199E-3</v>
      </c>
      <c r="J5">
        <v>-0.78268824825709693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-7.0567758439217201E-9</v>
      </c>
      <c r="T5">
        <v>-4.4057815201350293E-7</v>
      </c>
      <c r="U5">
        <v>-3.2242916788764897E-9</v>
      </c>
      <c r="V5">
        <v>-2.4483470800280848E-7</v>
      </c>
      <c r="W5">
        <v>-6.2093303378211672E-8</v>
      </c>
      <c r="X5">
        <v>-1.9246448979857097E-8</v>
      </c>
      <c r="Y5">
        <v>-5.9110902280867681E-7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-8.9298080278471156E-8</v>
      </c>
      <c r="AJ5">
        <v>-9.1363564171483774E-6</v>
      </c>
      <c r="AK5">
        <v>-8.3924983795385229E-8</v>
      </c>
      <c r="AL5">
        <v>-4.59499320647741E-6</v>
      </c>
      <c r="AM5">
        <v>-7.4086365019974777E-7</v>
      </c>
      <c r="AN5">
        <v>-1.7248391497816392E-7</v>
      </c>
      <c r="AO5">
        <v>-2.6459424468006532E-6</v>
      </c>
      <c r="AP5">
        <v>-3.8493347878292436E-9</v>
      </c>
      <c r="AQ5">
        <v>0</v>
      </c>
      <c r="AR5">
        <v>-9.4814961168367832E-8</v>
      </c>
      <c r="AS5">
        <v>0</v>
      </c>
      <c r="AT5">
        <v>-5.6066883237765723E-8</v>
      </c>
      <c r="AU5">
        <v>-8.4947817980551123E-9</v>
      </c>
      <c r="AV5">
        <v>-3.4428965859125471E-9</v>
      </c>
      <c r="AW5">
        <v>-1.0812004902686378E-7</v>
      </c>
      <c r="AX5">
        <v>0</v>
      </c>
      <c r="AY5">
        <v>-3.2191707266867601E-8</v>
      </c>
      <c r="AZ5">
        <v>-8.8005300064529447E-8</v>
      </c>
      <c r="BA5">
        <v>-5.9819139343063308E-9</v>
      </c>
      <c r="BB5">
        <v>-1.2248741754107523E-7</v>
      </c>
      <c r="BC5">
        <v>-1.596426668541541E-8</v>
      </c>
      <c r="BD5">
        <v>-4.1675884960742041E-9</v>
      </c>
      <c r="BE5">
        <v>-1.7645919339776682E-7</v>
      </c>
      <c r="BF5">
        <v>0</v>
      </c>
      <c r="BG5">
        <v>-9.704870748060044E-9</v>
      </c>
      <c r="BH5">
        <v>-2.3823477211394664E-7</v>
      </c>
      <c r="BI5">
        <v>-5.2872741762850811E-9</v>
      </c>
      <c r="BJ5">
        <v>-2.5374965109548709E-7</v>
      </c>
      <c r="BK5">
        <v>-4.4012036593328119E-8</v>
      </c>
      <c r="BL5">
        <v>-2.8380046748330112E-8</v>
      </c>
      <c r="BM5">
        <v>-1.0515835576874259E-6</v>
      </c>
      <c r="BN5">
        <v>0</v>
      </c>
      <c r="BO5">
        <v>-3.6043891048738147E-8</v>
      </c>
      <c r="BP5">
        <v>-9.4338101118020794E-6</v>
      </c>
      <c r="BQ5">
        <v>-2.2217807557211997E-8</v>
      </c>
      <c r="BR5">
        <v>-1.8202553336874964E-6</v>
      </c>
      <c r="BS5">
        <v>-2.3580823229206894E-7</v>
      </c>
      <c r="BT5">
        <v>-4.3134375089445784E-7</v>
      </c>
      <c r="BU5">
        <v>-1.0983715622543823E-5</v>
      </c>
      <c r="BV5">
        <v>0</v>
      </c>
      <c r="BW5">
        <v>0</v>
      </c>
      <c r="BX5">
        <v>-1.5622045347977392E-7</v>
      </c>
      <c r="BY5">
        <v>0</v>
      </c>
      <c r="BZ5">
        <v>-6.7711224856331194E-8</v>
      </c>
      <c r="CA5">
        <v>-9.012694230593286E-9</v>
      </c>
      <c r="CB5">
        <v>-4.9518643396199148E-9</v>
      </c>
      <c r="CC5">
        <v>-1.5670084239601599E-7</v>
      </c>
      <c r="CD5">
        <v>0</v>
      </c>
      <c r="CE5">
        <v>0</v>
      </c>
      <c r="CF5">
        <v>-1.8895265942874801E-8</v>
      </c>
      <c r="CG5">
        <v>0</v>
      </c>
      <c r="CH5">
        <v>-1.267698315978692E-8</v>
      </c>
      <c r="CI5">
        <v>-2.7323749270365204E-9</v>
      </c>
      <c r="CJ5">
        <v>-1.4700328939906142E-9</v>
      </c>
      <c r="CK5">
        <v>-3.808425029486083E-8</v>
      </c>
      <c r="CL5">
        <v>0</v>
      </c>
      <c r="CM5">
        <v>0</v>
      </c>
      <c r="CN5">
        <v>-2.8794978841558064E-8</v>
      </c>
      <c r="CO5">
        <v>0</v>
      </c>
      <c r="CP5">
        <v>-2.2022837260581602E-8</v>
      </c>
      <c r="CQ5">
        <v>-3.7531663677020612E-9</v>
      </c>
      <c r="CR5">
        <v>-1.3228090176635887E-9</v>
      </c>
      <c r="CS5">
        <v>-2.9385001932317715E-8</v>
      </c>
      <c r="CT5">
        <v>0</v>
      </c>
      <c r="CU5" s="2">
        <v>1.7790785059332799E-2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6.6535736550576998E-5</v>
      </c>
      <c r="DD5" s="2">
        <v>0</v>
      </c>
      <c r="DE5" s="2">
        <v>1.760721555911E-3</v>
      </c>
      <c r="DF5" s="2">
        <v>2.8078542090952401E-3</v>
      </c>
      <c r="DG5">
        <v>8.8332742452621495E-3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 s="3">
        <f>'[1]GovtExp (VDGM+VIGM)'!C4</f>
        <v>3.0230385306140299E-8</v>
      </c>
      <c r="DT5" s="3">
        <f>'[1]GovtExp (VDGM+VIGM)'!D4</f>
        <v>0</v>
      </c>
      <c r="DU5" s="3">
        <f>'[1]GovtExp (VDGM+VIGM)'!E4</f>
        <v>0</v>
      </c>
      <c r="DV5" s="3">
        <f>'[1]GovtExp (VDGM+VIGM)'!F4</f>
        <v>0</v>
      </c>
      <c r="DW5" s="3">
        <f>'[1]GovtExp (VDGM+VIGM)'!G4</f>
        <v>0</v>
      </c>
      <c r="DX5" s="3">
        <f>'[1]GovtExp (VDGM+VIGM)'!H4</f>
        <v>0</v>
      </c>
      <c r="DY5" s="3">
        <f>'[1]GovtExp (VDGM+VIGM)'!I4</f>
        <v>0</v>
      </c>
      <c r="DZ5" s="3">
        <f>'[1]GovtExp (VDGM+VIGM)'!J4</f>
        <v>0</v>
      </c>
      <c r="EA5" s="3">
        <f>'[1]GovtExp (VDGM+VIGM)'!K4</f>
        <v>0</v>
      </c>
      <c r="EB5" s="3">
        <f>'[1]GovtExp (VDGM+VIGM)'!L4</f>
        <v>0</v>
      </c>
      <c r="EC5" s="3">
        <f>'[1]GovtExp (VDGM+VIGM)'!M4</f>
        <v>2.7461354079605401E-8</v>
      </c>
      <c r="ED5" s="3">
        <f>'[1]GovtExp (VDGM+VIGM)'!N4</f>
        <v>2.8820943498431001E-7</v>
      </c>
      <c r="EE5" s="3">
        <f>[1]Export!C4</f>
        <v>3.99999998990097E-6</v>
      </c>
      <c r="EF5" s="3">
        <f>[1]Export!D4</f>
        <v>1.04944138001883E-5</v>
      </c>
      <c r="EG5" s="3">
        <f>[1]Export!E4</f>
        <v>0.515766561031342</v>
      </c>
      <c r="EH5" s="3">
        <f>[1]Export!F4</f>
        <v>8.2863671480026807E-9</v>
      </c>
      <c r="EI5" s="3">
        <f>[1]Export!G4</f>
        <v>6.14559030532837</v>
      </c>
      <c r="EJ5" s="3">
        <f>[1]Export!H4</f>
        <v>2.7537828311324099E-2</v>
      </c>
      <c r="EK5" s="3">
        <f>[1]Export!I4</f>
        <v>0.10878214240074199</v>
      </c>
      <c r="EL5" s="3">
        <f>[1]Export!J4</f>
        <v>0.355943143367767</v>
      </c>
      <c r="EM5" s="3">
        <f>[1]Export!K4</f>
        <v>1.6660703420639</v>
      </c>
      <c r="EN5" s="3">
        <f>[1]Export!L4</f>
        <v>1.1216732673347E-2</v>
      </c>
      <c r="EO5" s="3">
        <f>[1]Export!M4</f>
        <v>0.68455576896667503</v>
      </c>
      <c r="EP5" s="3">
        <f>[1]Export!N4</f>
        <v>2.1696743965148899</v>
      </c>
      <c r="EQ5" s="3">
        <f t="shared" ref="EQ5:EQ68" si="0">SUM(CU5:EP5)</f>
        <v>11.716411240065842</v>
      </c>
      <c r="ER5" s="5">
        <v>11.716411240065673</v>
      </c>
      <c r="ES5" s="18">
        <f>'R12-S8 MRIO'!ER5</f>
        <v>1646.7559107763118</v>
      </c>
      <c r="ET5">
        <v>11.7233008733183</v>
      </c>
    </row>
    <row r="6" spans="1:151" x14ac:dyDescent="0.35">
      <c r="A6" s="1" t="s">
        <v>5</v>
      </c>
      <c r="B6" t="s">
        <v>19</v>
      </c>
      <c r="C6">
        <v>-4.6004341480702172E-6</v>
      </c>
      <c r="D6">
        <v>-1.6889704729839482E-7</v>
      </c>
      <c r="E6">
        <v>0.99931862151488993</v>
      </c>
      <c r="F6">
        <v>-2.0136417179240902E-6</v>
      </c>
      <c r="G6">
        <v>-5.6129765492247373E-5</v>
      </c>
      <c r="H6">
        <v>-6.3933046409030161E-8</v>
      </c>
      <c r="I6">
        <v>-5.56101766589855E-4</v>
      </c>
      <c r="J6">
        <v>-1.6337594919144257E-8</v>
      </c>
      <c r="K6">
        <v>-9.0557130350287395E-9</v>
      </c>
      <c r="L6">
        <v>-5.0695153566061666E-9</v>
      </c>
      <c r="M6">
        <v>-7.5411883491598159E-5</v>
      </c>
      <c r="N6">
        <v>-5.7872809159256581E-8</v>
      </c>
      <c r="O6">
        <v>-1.1104016332494776E-6</v>
      </c>
      <c r="P6">
        <v>-1.5413671358240816E-9</v>
      </c>
      <c r="Q6">
        <v>-8.2519307040978296E-5</v>
      </c>
      <c r="R6">
        <v>0</v>
      </c>
      <c r="S6">
        <v>-9.2261788746357143E-9</v>
      </c>
      <c r="T6">
        <v>0</v>
      </c>
      <c r="U6">
        <v>-1.0119213513277878E-6</v>
      </c>
      <c r="V6">
        <v>-8.1169819152759828E-9</v>
      </c>
      <c r="W6">
        <v>-2.7496078978704419E-7</v>
      </c>
      <c r="X6">
        <v>0</v>
      </c>
      <c r="Y6">
        <v>-1.0571801877091054E-5</v>
      </c>
      <c r="Z6">
        <v>0</v>
      </c>
      <c r="AA6">
        <v>0</v>
      </c>
      <c r="AB6">
        <v>0</v>
      </c>
      <c r="AC6">
        <v>-2.6580706297865764E-7</v>
      </c>
      <c r="AD6">
        <v>-1.7549446701052571E-9</v>
      </c>
      <c r="AE6">
        <v>-2.966367932348986E-8</v>
      </c>
      <c r="AF6">
        <v>0</v>
      </c>
      <c r="AG6">
        <v>-5.0743392770899335E-8</v>
      </c>
      <c r="AH6">
        <v>0</v>
      </c>
      <c r="AI6">
        <v>-2.5502713161573371E-7</v>
      </c>
      <c r="AJ6">
        <v>-6.7289342725826428E-9</v>
      </c>
      <c r="AK6">
        <v>-1.3824552968604296E-5</v>
      </c>
      <c r="AL6">
        <v>-2.4574007286174641E-7</v>
      </c>
      <c r="AM6">
        <v>-4.7325189602734588E-6</v>
      </c>
      <c r="AN6">
        <v>-1.3078046902400395E-9</v>
      </c>
      <c r="AO6">
        <v>-6.7596497135169424E-5</v>
      </c>
      <c r="AP6">
        <v>0</v>
      </c>
      <c r="AQ6">
        <v>0</v>
      </c>
      <c r="AR6">
        <v>0</v>
      </c>
      <c r="AS6">
        <v>-3.6146073282476209E-7</v>
      </c>
      <c r="AT6">
        <v>-3.3240067905358699E-9</v>
      </c>
      <c r="AU6">
        <v>-7.1055948402113269E-8</v>
      </c>
      <c r="AV6">
        <v>0</v>
      </c>
      <c r="AW6">
        <v>-3.6017690827745784E-6</v>
      </c>
      <c r="AX6">
        <v>0</v>
      </c>
      <c r="AY6">
        <v>-9.9815078840823857E-7</v>
      </c>
      <c r="AZ6">
        <v>0</v>
      </c>
      <c r="BA6">
        <v>-1.5318397757108576E-5</v>
      </c>
      <c r="BB6">
        <v>-8.0732429719092689E-8</v>
      </c>
      <c r="BC6">
        <v>-1.161652646507306E-6</v>
      </c>
      <c r="BD6">
        <v>0</v>
      </c>
      <c r="BE6">
        <v>-5.1078041305941579E-5</v>
      </c>
      <c r="BF6">
        <v>0</v>
      </c>
      <c r="BG6">
        <v>-3.5666534631470561E-8</v>
      </c>
      <c r="BH6">
        <v>0</v>
      </c>
      <c r="BI6">
        <v>-1.1988621621288077E-4</v>
      </c>
      <c r="BJ6">
        <v>-5.1468004150408881E-8</v>
      </c>
      <c r="BK6">
        <v>-1.1016997124545265E-6</v>
      </c>
      <c r="BL6">
        <v>-1.6497344252811715E-9</v>
      </c>
      <c r="BM6">
        <v>-1.0717631292078663E-4</v>
      </c>
      <c r="BN6">
        <v>0</v>
      </c>
      <c r="BO6">
        <v>-2.5786856482361926E-9</v>
      </c>
      <c r="BP6">
        <v>0</v>
      </c>
      <c r="BQ6">
        <v>-9.3385728685793037E-7</v>
      </c>
      <c r="BR6">
        <v>-2.7481434547380958E-9</v>
      </c>
      <c r="BS6">
        <v>-4.1195386722755932E-8</v>
      </c>
      <c r="BT6">
        <v>0</v>
      </c>
      <c r="BU6">
        <v>-7.7522194272853031E-6</v>
      </c>
      <c r="BV6">
        <v>0</v>
      </c>
      <c r="BW6">
        <v>0</v>
      </c>
      <c r="BX6">
        <v>0</v>
      </c>
      <c r="BY6">
        <v>-7.9870221663275086E-8</v>
      </c>
      <c r="BZ6">
        <v>0</v>
      </c>
      <c r="CA6">
        <v>-2.4814745254474207E-9</v>
      </c>
      <c r="CB6">
        <v>0</v>
      </c>
      <c r="CC6">
        <v>-1.7019269511530027E-7</v>
      </c>
      <c r="CD6">
        <v>0</v>
      </c>
      <c r="CE6">
        <v>-1.3187296675148722E-9</v>
      </c>
      <c r="CF6">
        <v>0</v>
      </c>
      <c r="CG6">
        <v>-5.7217260554263969E-8</v>
      </c>
      <c r="CH6">
        <v>0</v>
      </c>
      <c r="CI6">
        <v>-1.0319943010751125E-8</v>
      </c>
      <c r="CJ6">
        <v>0</v>
      </c>
      <c r="CK6">
        <v>-5.9816854519712382E-7</v>
      </c>
      <c r="CL6">
        <v>0</v>
      </c>
      <c r="CM6">
        <v>-1.4550612909338467E-9</v>
      </c>
      <c r="CN6">
        <v>0</v>
      </c>
      <c r="CO6">
        <v>-1.5543653397662774E-7</v>
      </c>
      <c r="CP6">
        <v>-1.0783853713601776E-9</v>
      </c>
      <c r="CQ6">
        <v>-2.4143151354406852E-8</v>
      </c>
      <c r="CR6">
        <v>0</v>
      </c>
      <c r="CS6">
        <v>-7.5893335525280548E-7</v>
      </c>
      <c r="CT6">
        <v>0</v>
      </c>
      <c r="CU6" s="2">
        <v>14.128821372985801</v>
      </c>
      <c r="CV6" s="2">
        <v>3.9277259260416003E-2</v>
      </c>
      <c r="CW6" s="2">
        <v>9.2663354873657209</v>
      </c>
      <c r="CX6" s="2">
        <v>8.9921912876889099E-4</v>
      </c>
      <c r="CY6" s="2">
        <v>34.426998138427699</v>
      </c>
      <c r="CZ6" s="2">
        <v>3.50248074531555</v>
      </c>
      <c r="DA6" s="2">
        <v>11.1056575775146</v>
      </c>
      <c r="DB6" s="2">
        <v>19.622127532958999</v>
      </c>
      <c r="DC6" s="2">
        <v>1.44440746307373</v>
      </c>
      <c r="DD6" s="2">
        <v>0.35486015677452099</v>
      </c>
      <c r="DE6" s="2">
        <v>6.0169925689697301</v>
      </c>
      <c r="DF6" s="2">
        <v>30.017284393310501</v>
      </c>
      <c r="DG6">
        <v>5.9359997806041098E-8</v>
      </c>
      <c r="DH6">
        <v>3.1341604888439199E-2</v>
      </c>
      <c r="DI6">
        <v>5.09036425501108E-3</v>
      </c>
      <c r="DJ6">
        <v>1.47938635200262E-3</v>
      </c>
      <c r="DK6">
        <v>0.38535898923873901</v>
      </c>
      <c r="DL6">
        <v>5.5000296561047402E-4</v>
      </c>
      <c r="DM6">
        <v>1.0464939987286899E-3</v>
      </c>
      <c r="DN6">
        <v>0</v>
      </c>
      <c r="DO6">
        <v>2.14931033551693E-2</v>
      </c>
      <c r="DP6">
        <v>65.372604370117202</v>
      </c>
      <c r="DQ6">
        <v>2.0153102874755899</v>
      </c>
      <c r="DR6">
        <v>21.965175628662099</v>
      </c>
      <c r="DS6" s="3">
        <f>'[1]GovtExp (VDGM+VIGM)'!C5</f>
        <v>8.0727217718958907E-3</v>
      </c>
      <c r="DT6" s="3">
        <f>'[1]GovtExp (VDGM+VIGM)'!D5</f>
        <v>1.6780938949523301E-6</v>
      </c>
      <c r="DU6" s="3">
        <f>'[1]GovtExp (VDGM+VIGM)'!E5</f>
        <v>5.0976965576410304E-4</v>
      </c>
      <c r="DV6" s="3">
        <f>'[1]GovtExp (VDGM+VIGM)'!F5</f>
        <v>5.1240739651348102E-8</v>
      </c>
      <c r="DW6" s="3">
        <f>'[1]GovtExp (VDGM+VIGM)'!G5</f>
        <v>9.9060998763889096E-4</v>
      </c>
      <c r="DX6" s="3">
        <f>'[1]GovtExp (VDGM+VIGM)'!H5</f>
        <v>1.7402041703462601E-4</v>
      </c>
      <c r="DY6" s="3">
        <f>'[1]GovtExp (VDGM+VIGM)'!I5</f>
        <v>4.3053779518231701E-4</v>
      </c>
      <c r="DZ6" s="3">
        <f>'[1]GovtExp (VDGM+VIGM)'!J5</f>
        <v>2.7463902370072901E-4</v>
      </c>
      <c r="EA6" s="3">
        <f>'[1]GovtExp (VDGM+VIGM)'!K5</f>
        <v>8.6680185631848899E-5</v>
      </c>
      <c r="EB6" s="3">
        <f>'[1]GovtExp (VDGM+VIGM)'!L5</f>
        <v>2.2280421035247899E-5</v>
      </c>
      <c r="EC6" s="3">
        <f>'[1]GovtExp (VDGM+VIGM)'!M5</f>
        <v>2.6418481138534801E-4</v>
      </c>
      <c r="ED6" s="3">
        <f>'[1]GovtExp (VDGM+VIGM)'!N5</f>
        <v>1.0164654813706901E-3</v>
      </c>
      <c r="EE6" s="3">
        <f>[1]Export!C5</f>
        <v>7.99999997980194E-6</v>
      </c>
      <c r="EF6" s="3">
        <f>[1]Export!D5</f>
        <v>2.5195152759552002</v>
      </c>
      <c r="EG6" s="3">
        <f>[1]Export!E5</f>
        <v>16.881769180297901</v>
      </c>
      <c r="EH6" s="3">
        <f>[1]Export!F5</f>
        <v>2.7412291616201401E-2</v>
      </c>
      <c r="EI6" s="3">
        <f>[1]Export!G5</f>
        <v>167.25619506835901</v>
      </c>
      <c r="EJ6" s="3">
        <f>[1]Export!H5</f>
        <v>4.2036042213439897</v>
      </c>
      <c r="EK6" s="3">
        <f>[1]Export!I5</f>
        <v>36.989635467529297</v>
      </c>
      <c r="EL6" s="3">
        <f>[1]Export!J5</f>
        <v>59.843616485595703</v>
      </c>
      <c r="EM6" s="3">
        <f>[1]Export!K5</f>
        <v>2.3793425559997599</v>
      </c>
      <c r="EN6" s="3">
        <f>[1]Export!L5</f>
        <v>0.35594949126243602</v>
      </c>
      <c r="EO6" s="3">
        <f>[1]Export!M5</f>
        <v>15.7671556472778</v>
      </c>
      <c r="EP6" s="3">
        <f>[1]Export!N5</f>
        <v>75.009376525878906</v>
      </c>
      <c r="EQ6" s="3">
        <f t="shared" si="0"/>
        <v>600.97101605575608</v>
      </c>
      <c r="ER6" s="5">
        <v>600.97101605575619</v>
      </c>
      <c r="ES6" s="18">
        <f>'R12-S8 MRIO'!ER6</f>
        <v>919.33620157590292</v>
      </c>
      <c r="ET6">
        <v>600.97527900981834</v>
      </c>
    </row>
    <row r="7" spans="1:151" x14ac:dyDescent="0.35">
      <c r="A7" s="1" t="s">
        <v>5</v>
      </c>
      <c r="B7" t="s">
        <v>20</v>
      </c>
      <c r="C7">
        <v>-4.145658414451058E-4</v>
      </c>
      <c r="D7">
        <v>-2.1890506379460842E-2</v>
      </c>
      <c r="E7">
        <v>-5.0720913453360869E-3</v>
      </c>
      <c r="F7">
        <v>0.99010134958155249</v>
      </c>
      <c r="G7">
        <v>-5.272870440041471E-3</v>
      </c>
      <c r="H7">
        <v>-0.26300509871099981</v>
      </c>
      <c r="I7">
        <v>-3.0662793839899938E-3</v>
      </c>
      <c r="J7">
        <v>-1.6297591286387345E-2</v>
      </c>
      <c r="K7">
        <v>0</v>
      </c>
      <c r="L7">
        <v>-1.4820234853831159E-6</v>
      </c>
      <c r="M7">
        <v>0</v>
      </c>
      <c r="N7">
        <v>0</v>
      </c>
      <c r="O7">
        <v>0</v>
      </c>
      <c r="P7">
        <v>-4.6622986288599576E-9</v>
      </c>
      <c r="Q7">
        <v>-3.4536631414516277E-8</v>
      </c>
      <c r="R7">
        <v>0</v>
      </c>
      <c r="S7">
        <v>-2.3271138763453671E-7</v>
      </c>
      <c r="T7">
        <v>-4.7665651593891722E-5</v>
      </c>
      <c r="U7">
        <v>-6.3506341418942073E-7</v>
      </c>
      <c r="V7">
        <v>-2.8326061334666254E-7</v>
      </c>
      <c r="W7">
        <v>-5.2171116922648495E-7</v>
      </c>
      <c r="X7">
        <v>-1.0053881486309313E-6</v>
      </c>
      <c r="Y7">
        <v>-7.6985911781921268E-6</v>
      </c>
      <c r="Z7">
        <v>-2.0070790844250469E-7</v>
      </c>
      <c r="AA7">
        <v>-1.3429802271075465E-9</v>
      </c>
      <c r="AB7">
        <v>-3.8776685181932536E-6</v>
      </c>
      <c r="AC7">
        <v>-2.8703308193049461E-8</v>
      </c>
      <c r="AD7">
        <v>-3.4604180581357099E-7</v>
      </c>
      <c r="AE7">
        <v>-1.4625831821965327E-7</v>
      </c>
      <c r="AF7">
        <v>-5.2213789754554312E-6</v>
      </c>
      <c r="AG7">
        <v>-5.273330967289959E-9</v>
      </c>
      <c r="AH7">
        <v>-1.6901439070737934E-7</v>
      </c>
      <c r="AI7">
        <v>-2.0190711337357447E-6</v>
      </c>
      <c r="AJ7">
        <v>-6.9261430772018465E-4</v>
      </c>
      <c r="AK7">
        <v>-2.66632465188354E-5</v>
      </c>
      <c r="AL7">
        <v>-4.5527456125202454E-5</v>
      </c>
      <c r="AM7">
        <v>-3.2792106548401402E-5</v>
      </c>
      <c r="AN7">
        <v>-8.8025886972671315E-4</v>
      </c>
      <c r="AO7">
        <v>-3.3864628969049552E-5</v>
      </c>
      <c r="AP7">
        <v>-2.0206994530536996E-4</v>
      </c>
      <c r="AQ7">
        <v>-2.1052161636680875E-8</v>
      </c>
      <c r="AR7">
        <v>-2.808377602162173E-5</v>
      </c>
      <c r="AS7">
        <v>-2.7953872099627014E-7</v>
      </c>
      <c r="AT7">
        <v>-1.7824731506803043E-7</v>
      </c>
      <c r="AU7">
        <v>-2.5471941195164356E-7</v>
      </c>
      <c r="AV7">
        <v>-3.924531572275257E-6</v>
      </c>
      <c r="AW7">
        <v>-4.7200179189735819E-6</v>
      </c>
      <c r="AX7">
        <v>-4.2786738472289145E-7</v>
      </c>
      <c r="AY7">
        <v>-2.5497788202734893E-4</v>
      </c>
      <c r="AZ7">
        <v>-1.8142637738256641E-3</v>
      </c>
      <c r="BA7">
        <v>-6.9256614095227452E-4</v>
      </c>
      <c r="BB7">
        <v>-1.7879003671199628E-5</v>
      </c>
      <c r="BC7">
        <v>-2.4325217897185075E-5</v>
      </c>
      <c r="BD7">
        <v>-1.7486307282995166E-4</v>
      </c>
      <c r="BE7">
        <v>-7.3804623414016072E-4</v>
      </c>
      <c r="BF7">
        <v>-6.4660904107035353E-5</v>
      </c>
      <c r="BG7">
        <v>-3.7806421647971518E-7</v>
      </c>
      <c r="BH7">
        <v>-3.9525114927967281E-5</v>
      </c>
      <c r="BI7">
        <v>-1.4362199437946596E-6</v>
      </c>
      <c r="BJ7">
        <v>-2.8594695250305133E-6</v>
      </c>
      <c r="BK7">
        <v>-1.7906376799259957E-6</v>
      </c>
      <c r="BL7">
        <v>-8.342223390713894E-5</v>
      </c>
      <c r="BM7">
        <v>-1.5740848621914634E-5</v>
      </c>
      <c r="BN7">
        <v>-6.4078731778316903E-6</v>
      </c>
      <c r="BO7">
        <v>-6.0962259766718726E-8</v>
      </c>
      <c r="BP7">
        <v>-6.0997554392824087E-5</v>
      </c>
      <c r="BQ7">
        <v>-1.3908012593703976E-7</v>
      </c>
      <c r="BR7">
        <v>-3.233941988000813E-7</v>
      </c>
      <c r="BS7">
        <v>-2.2933973513777457E-7</v>
      </c>
      <c r="BT7">
        <v>-3.8212349654684695E-5</v>
      </c>
      <c r="BU7">
        <v>-4.955025994434572E-6</v>
      </c>
      <c r="BV7">
        <v>-1.7694704217745995E-6</v>
      </c>
      <c r="BW7">
        <v>0</v>
      </c>
      <c r="BX7">
        <v>-2.8100126498989958E-7</v>
      </c>
      <c r="BY7">
        <v>-2.1196843691898168E-9</v>
      </c>
      <c r="BZ7">
        <v>-8.6510351311767653E-9</v>
      </c>
      <c r="CA7">
        <v>-5.3884597613629223E-9</v>
      </c>
      <c r="CB7">
        <v>-3.5231850832492015E-7</v>
      </c>
      <c r="CC7">
        <v>-6.6392055494644349E-8</v>
      </c>
      <c r="CD7">
        <v>-3.7051972391694502E-8</v>
      </c>
      <c r="CE7">
        <v>-1.5894637137440126E-7</v>
      </c>
      <c r="CF7">
        <v>-3.0203953970768353E-5</v>
      </c>
      <c r="CG7">
        <v>-4.2087852220164215E-7</v>
      </c>
      <c r="CH7">
        <v>-2.5007361908982728E-6</v>
      </c>
      <c r="CI7">
        <v>-1.3596836671713974E-6</v>
      </c>
      <c r="CJ7">
        <v>-6.0403574116315152E-6</v>
      </c>
      <c r="CK7">
        <v>-6.442704967651919E-6</v>
      </c>
      <c r="CL7">
        <v>-5.692957026084591E-7</v>
      </c>
      <c r="CM7">
        <v>-2.7326619677215155E-8</v>
      </c>
      <c r="CN7">
        <v>-5.1633328330094717E-6</v>
      </c>
      <c r="CO7">
        <v>-1.0364401222888161E-7</v>
      </c>
      <c r="CP7">
        <v>-5.7186573669031723E-7</v>
      </c>
      <c r="CQ7">
        <v>-1.5652601902333676E-6</v>
      </c>
      <c r="CR7">
        <v>-2.6709111433922762E-6</v>
      </c>
      <c r="CS7">
        <v>-1.8210067984420802E-6</v>
      </c>
      <c r="CT7">
        <v>-2.8454762861168078E-7</v>
      </c>
      <c r="CU7" s="2">
        <v>208.85342407226599</v>
      </c>
      <c r="CV7" s="2">
        <v>1.2764228740707001E-3</v>
      </c>
      <c r="CW7" s="2">
        <v>7.8668050765991202</v>
      </c>
      <c r="CX7" s="2">
        <v>1.22496001422405E-2</v>
      </c>
      <c r="CY7" s="2">
        <v>118.525337219238</v>
      </c>
      <c r="CZ7" s="2">
        <v>0.640699863433838</v>
      </c>
      <c r="DA7" s="2">
        <v>282.59271240234398</v>
      </c>
      <c r="DB7" s="2">
        <v>4.7276768684387198</v>
      </c>
      <c r="DC7" s="2">
        <v>0.53131687641143799</v>
      </c>
      <c r="DD7" s="2">
        <v>8.7745282799005508E-3</v>
      </c>
      <c r="DE7" s="2">
        <v>30.901905059814499</v>
      </c>
      <c r="DF7" s="2">
        <v>23.356359481811499</v>
      </c>
      <c r="DG7">
        <v>92.314857482910199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 s="3">
        <f>'[1]GovtExp (VDGM+VIGM)'!C6</f>
        <v>4.4484948739409398E-4</v>
      </c>
      <c r="DT7" s="3">
        <f>'[1]GovtExp (VDGM+VIGM)'!D6</f>
        <v>5.94717919355503E-9</v>
      </c>
      <c r="DU7" s="3">
        <f>'[1]GovtExp (VDGM+VIGM)'!E6</f>
        <v>3.74974551959895E-5</v>
      </c>
      <c r="DV7" s="3">
        <f>'[1]GovtExp (VDGM+VIGM)'!F6</f>
        <v>0</v>
      </c>
      <c r="DW7" s="3">
        <f>'[1]GovtExp (VDGM+VIGM)'!G6</f>
        <v>2.6654746034182603E-4</v>
      </c>
      <c r="DX7" s="3">
        <f>'[1]GovtExp (VDGM+VIGM)'!H6</f>
        <v>3.4172139748989101E-6</v>
      </c>
      <c r="DY7" s="3">
        <f>'[1]GovtExp (VDGM+VIGM)'!I6</f>
        <v>1.8970420933328599E-4</v>
      </c>
      <c r="DZ7" s="3">
        <f>'[1]GovtExp (VDGM+VIGM)'!J6</f>
        <v>1.41247774081421E-5</v>
      </c>
      <c r="EA7" s="3">
        <f>'[1]GovtExp (VDGM+VIGM)'!K6</f>
        <v>1.07418588868313E-6</v>
      </c>
      <c r="EB7" s="3">
        <f>'[1]GovtExp (VDGM+VIGM)'!L6</f>
        <v>4.4046625902183203E-8</v>
      </c>
      <c r="EC7" s="3">
        <f>'[1]GovtExp (VDGM+VIGM)'!M6</f>
        <v>8.4511179011315094E-5</v>
      </c>
      <c r="ED7" s="3">
        <f>'[1]GovtExp (VDGM+VIGM)'!N6</f>
        <v>8.1729034718591706E-5</v>
      </c>
      <c r="EE7" s="3">
        <f>[1]Export!C6</f>
        <v>7.99999997980194E-6</v>
      </c>
      <c r="EF7" s="3">
        <f>[1]Export!D6</f>
        <v>6.5621808171272304E-3</v>
      </c>
      <c r="EG7" s="3">
        <f>[1]Export!E6</f>
        <v>21.129688262939499</v>
      </c>
      <c r="EH7" s="3">
        <f>[1]Export!F6</f>
        <v>3.6360703408718102E-2</v>
      </c>
      <c r="EI7" s="3">
        <f>[1]Export!G6</f>
        <v>317.68502807617199</v>
      </c>
      <c r="EJ7" s="3">
        <f>[1]Export!H6</f>
        <v>2.4018383026122998</v>
      </c>
      <c r="EK7" s="3">
        <f>[1]Export!I6</f>
        <v>794.56298828125</v>
      </c>
      <c r="EL7" s="3">
        <f>[1]Export!J6</f>
        <v>23.7315158843994</v>
      </c>
      <c r="EM7" s="3">
        <f>[1]Export!K6</f>
        <v>2.6992418766021702</v>
      </c>
      <c r="EN7" s="3">
        <f>[1]Export!L6</f>
        <v>2.14164536446333E-2</v>
      </c>
      <c r="EO7" s="3">
        <f>[1]Export!M6</f>
        <v>283.52322387695301</v>
      </c>
      <c r="EP7" s="3">
        <f>[1]Export!N6</f>
        <v>276.57928466796898</v>
      </c>
      <c r="EQ7" s="3">
        <f t="shared" si="0"/>
        <v>2492.7116750263285</v>
      </c>
      <c r="ER7" s="5">
        <v>2492.7116750263285</v>
      </c>
      <c r="ES7" s="18">
        <f>'R12-S8 MRIO'!ER7</f>
        <v>4214.2717553711282</v>
      </c>
      <c r="ET7">
        <v>2492.7117061200393</v>
      </c>
    </row>
    <row r="8" spans="1:151" x14ac:dyDescent="0.35">
      <c r="A8" s="1" t="s">
        <v>5</v>
      </c>
      <c r="B8" t="s">
        <v>21</v>
      </c>
      <c r="C8">
        <v>-4.627053239131196E-5</v>
      </c>
      <c r="D8">
        <v>-9.9764069558176943E-3</v>
      </c>
      <c r="E8">
        <v>-1.8861559767788011E-4</v>
      </c>
      <c r="F8">
        <v>-9.1914583423266893E-5</v>
      </c>
      <c r="G8">
        <v>0.99859591885241594</v>
      </c>
      <c r="H8">
        <v>-2.0448455628946826E-6</v>
      </c>
      <c r="I8">
        <v>-1.2077538662257112E-3</v>
      </c>
      <c r="J8">
        <v>-6.8911211553273966E-6</v>
      </c>
      <c r="K8">
        <v>-1.6350128714635537E-9</v>
      </c>
      <c r="L8">
        <v>-7.0532450948427706E-6</v>
      </c>
      <c r="M8">
        <v>-1.0380339955155979E-9</v>
      </c>
      <c r="N8">
        <v>-6.64058074851835E-9</v>
      </c>
      <c r="O8">
        <v>-4.675610355199483E-8</v>
      </c>
      <c r="P8">
        <v>0</v>
      </c>
      <c r="Q8">
        <v>-2.5718142551207394E-7</v>
      </c>
      <c r="R8">
        <v>-1.2832164605440296E-9</v>
      </c>
      <c r="S8">
        <v>-6.2676688322116392E-8</v>
      </c>
      <c r="T8">
        <v>-1.2398159764687803E-5</v>
      </c>
      <c r="U8">
        <v>-1.7346606932799715E-8</v>
      </c>
      <c r="V8">
        <v>-2.1495509282777081E-7</v>
      </c>
      <c r="W8">
        <v>-2.4046633607072769E-6</v>
      </c>
      <c r="X8">
        <v>-1.5255946406887063E-9</v>
      </c>
      <c r="Y8">
        <v>-2.8513346928813786E-6</v>
      </c>
      <c r="Z8">
        <v>-1.0889521294875871E-8</v>
      </c>
      <c r="AA8">
        <v>0</v>
      </c>
      <c r="AB8">
        <v>-6.6948822651782678E-6</v>
      </c>
      <c r="AC8">
        <v>0</v>
      </c>
      <c r="AD8">
        <v>-5.5863263487632725E-9</v>
      </c>
      <c r="AE8">
        <v>-5.5237891026486644E-8</v>
      </c>
      <c r="AF8">
        <v>0</v>
      </c>
      <c r="AG8">
        <v>-2.6544857769775675E-9</v>
      </c>
      <c r="AH8">
        <v>0</v>
      </c>
      <c r="AI8">
        <v>-4.331507248020508E-7</v>
      </c>
      <c r="AJ8">
        <v>-2.1637343637319662E-4</v>
      </c>
      <c r="AK8">
        <v>-2.5955910007250305E-7</v>
      </c>
      <c r="AL8">
        <v>-5.7525587494447365E-7</v>
      </c>
      <c r="AM8">
        <v>-3.3295524240666929E-6</v>
      </c>
      <c r="AN8">
        <v>-4.0028833088493142E-9</v>
      </c>
      <c r="AO8">
        <v>-7.0133665168129184E-6</v>
      </c>
      <c r="AP8">
        <v>-5.8406503463869592E-8</v>
      </c>
      <c r="AQ8">
        <v>-6.3268732433139515E-9</v>
      </c>
      <c r="AR8">
        <v>-8.9866649841481604E-6</v>
      </c>
      <c r="AS8">
        <v>-2.7326056668948307E-9</v>
      </c>
      <c r="AT8">
        <v>-3.9311192286204534E-8</v>
      </c>
      <c r="AU8">
        <v>-1.8411753095398438E-7</v>
      </c>
      <c r="AV8">
        <v>0</v>
      </c>
      <c r="AW8">
        <v>-8.7481635666249211E-7</v>
      </c>
      <c r="AX8">
        <v>-1.2717350890482187E-9</v>
      </c>
      <c r="AY8">
        <v>-1.9811503277257231E-5</v>
      </c>
      <c r="AZ8">
        <v>-5.1625685168161649E-4</v>
      </c>
      <c r="BA8">
        <v>-2.9701034551749141E-6</v>
      </c>
      <c r="BB8">
        <v>-1.790917862308244E-6</v>
      </c>
      <c r="BC8">
        <v>-7.6084838557886737E-6</v>
      </c>
      <c r="BD8">
        <v>-9.2868296322704773E-9</v>
      </c>
      <c r="BE8">
        <v>-3.0166556280678817E-5</v>
      </c>
      <c r="BF8">
        <v>-5.2465849071026785E-7</v>
      </c>
      <c r="BG8">
        <v>-2.8131208606996939E-7</v>
      </c>
      <c r="BH8">
        <v>-6.4733016634249823E-5</v>
      </c>
      <c r="BI8">
        <v>-3.0788004310248566E-8</v>
      </c>
      <c r="BJ8">
        <v>-1.8949870520322661E-7</v>
      </c>
      <c r="BK8">
        <v>-9.1402932145625336E-7</v>
      </c>
      <c r="BL8">
        <v>-2.624876036711935E-9</v>
      </c>
      <c r="BM8">
        <v>-3.8532388378551551E-6</v>
      </c>
      <c r="BN8">
        <v>-9.9362109470892696E-9</v>
      </c>
      <c r="BO8">
        <v>-3.8840605447098275E-8</v>
      </c>
      <c r="BP8">
        <v>-7.3892728058336401E-5</v>
      </c>
      <c r="BQ8">
        <v>-5.0337332454279231E-8</v>
      </c>
      <c r="BR8">
        <v>-7.0911009206756625E-8</v>
      </c>
      <c r="BS8">
        <v>-3.5201645058732432E-7</v>
      </c>
      <c r="BT8">
        <v>-3.6690979451700236E-9</v>
      </c>
      <c r="BU8">
        <v>-7.4674555572309966E-6</v>
      </c>
      <c r="BV8">
        <v>-1.6393249712811838E-8</v>
      </c>
      <c r="BW8">
        <v>0</v>
      </c>
      <c r="BX8">
        <v>-2.6814786069033392E-6</v>
      </c>
      <c r="BY8">
        <v>0</v>
      </c>
      <c r="BZ8">
        <v>-8.6926552403119769E-9</v>
      </c>
      <c r="CA8">
        <v>-8.492594906706512E-8</v>
      </c>
      <c r="CB8">
        <v>0</v>
      </c>
      <c r="CC8">
        <v>-6.7558000587540499E-7</v>
      </c>
      <c r="CD8">
        <v>0</v>
      </c>
      <c r="CE8">
        <v>-2.797045227218142E-7</v>
      </c>
      <c r="CF8">
        <v>-4.7482644556659006E-5</v>
      </c>
      <c r="CG8">
        <v>-8.2915901142226438E-8</v>
      </c>
      <c r="CH8">
        <v>-2.4564062205507451E-7</v>
      </c>
      <c r="CI8">
        <v>-3.0386560529842574E-6</v>
      </c>
      <c r="CJ8">
        <v>-5.0534668881244671E-9</v>
      </c>
      <c r="CK8">
        <v>-8.409356868564368E-6</v>
      </c>
      <c r="CL8">
        <v>-5.2841231714052256E-9</v>
      </c>
      <c r="CM8">
        <v>-4.6192375457681446E-8</v>
      </c>
      <c r="CN8">
        <v>-1.2638414864711683E-5</v>
      </c>
      <c r="CO8">
        <v>-1.0604952690559784E-8</v>
      </c>
      <c r="CP8">
        <v>-2.4558714926613962E-8</v>
      </c>
      <c r="CQ8">
        <v>-1.1222990338400808E-7</v>
      </c>
      <c r="CR8">
        <v>0</v>
      </c>
      <c r="CS8">
        <v>-2.9754683679684346E-7</v>
      </c>
      <c r="CT8">
        <v>-3.2712612490063134E-9</v>
      </c>
      <c r="CU8" s="2">
        <v>41.752368927002003</v>
      </c>
      <c r="CV8" s="2">
        <v>9.0554356575012193E-2</v>
      </c>
      <c r="CW8" s="2">
        <v>13.7928142547607</v>
      </c>
      <c r="CX8" s="2">
        <v>7.9464865848422105E-4</v>
      </c>
      <c r="CY8" s="2">
        <v>27.723749160766602</v>
      </c>
      <c r="CZ8" s="2">
        <v>0.34077766537666299</v>
      </c>
      <c r="DA8" s="2">
        <v>22.3611965179443</v>
      </c>
      <c r="DB8" s="2">
        <v>16.9877815246582</v>
      </c>
      <c r="DC8" s="2">
        <v>0.51701557636260997</v>
      </c>
      <c r="DD8" s="2">
        <v>1.2816640548408E-2</v>
      </c>
      <c r="DE8" s="2">
        <v>484.68911743164102</v>
      </c>
      <c r="DF8" s="2">
        <v>88.863212585449205</v>
      </c>
      <c r="DG8">
        <v>64.103233337402301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 s="3">
        <f>'[1]GovtExp (VDGM+VIGM)'!C7</f>
        <v>3.2916222698986498E-4</v>
      </c>
      <c r="DT8" s="3">
        <f>'[1]GovtExp (VDGM+VIGM)'!D7</f>
        <v>1.4462965047812301E-8</v>
      </c>
      <c r="DU8" s="3">
        <f>'[1]GovtExp (VDGM+VIGM)'!E7</f>
        <v>4.5804004003002799E-6</v>
      </c>
      <c r="DV8" s="3">
        <f>'[1]GovtExp (VDGM+VIGM)'!F7</f>
        <v>2.7403435076678298E-9</v>
      </c>
      <c r="DW8" s="3">
        <f>'[1]GovtExp (VDGM+VIGM)'!G7</f>
        <v>1.3589729860541401E-5</v>
      </c>
      <c r="DX8" s="3">
        <f>'[1]GovtExp (VDGM+VIGM)'!H7</f>
        <v>1.04536525213916E-7</v>
      </c>
      <c r="DY8" s="3">
        <f>'[1]GovtExp (VDGM+VIGM)'!I7</f>
        <v>1.29851687233895E-5</v>
      </c>
      <c r="DZ8" s="3">
        <f>'[1]GovtExp (VDGM+VIGM)'!J7</f>
        <v>9.1933634394081292E-6</v>
      </c>
      <c r="EA8" s="3">
        <f>'[1]GovtExp (VDGM+VIGM)'!K7</f>
        <v>1.28905213614416E-7</v>
      </c>
      <c r="EB8" s="3">
        <f>'[1]GovtExp (VDGM+VIGM)'!L7</f>
        <v>7.8179249740628604E-9</v>
      </c>
      <c r="EC8" s="3">
        <f>'[1]GovtExp (VDGM+VIGM)'!M7</f>
        <v>2.2516651370097001E-4</v>
      </c>
      <c r="ED8" s="3">
        <f>'[1]GovtExp (VDGM+VIGM)'!N7</f>
        <v>3.06767215079162E-5</v>
      </c>
      <c r="EE8" s="3">
        <f>[1]Export!C7</f>
        <v>1.1000000085914501E-5</v>
      </c>
      <c r="EF8" s="3">
        <f>[1]Export!D7</f>
        <v>0.179364383220673</v>
      </c>
      <c r="EG8" s="3">
        <f>[1]Export!E7</f>
        <v>63.317619323730497</v>
      </c>
      <c r="EH8" s="3">
        <f>[1]Export!F7</f>
        <v>5.3224614821374399E-3</v>
      </c>
      <c r="EI8" s="3">
        <f>[1]Export!G7</f>
        <v>152.06857299804699</v>
      </c>
      <c r="EJ8" s="3">
        <f>[1]Export!H7</f>
        <v>1.4207737445831301</v>
      </c>
      <c r="EK8" s="3">
        <f>[1]Export!I7</f>
        <v>243.37503051757801</v>
      </c>
      <c r="EL8" s="3">
        <f>[1]Export!J7</f>
        <v>61.082576751708999</v>
      </c>
      <c r="EM8" s="3">
        <f>[1]Export!K7</f>
        <v>4.8806209564209002</v>
      </c>
      <c r="EN8" s="3">
        <f>[1]Export!L7</f>
        <v>0.19799701869487801</v>
      </c>
      <c r="EO8" s="3">
        <f>[1]Export!M7</f>
        <v>1743.14270019531</v>
      </c>
      <c r="EP8" s="3">
        <f>[1]Export!N7</f>
        <v>469.43719482421898</v>
      </c>
      <c r="EQ8" s="3">
        <f t="shared" si="0"/>
        <v>3500.343842414728</v>
      </c>
      <c r="ER8" s="5">
        <v>3500.343842414728</v>
      </c>
      <c r="ES8" s="18">
        <f>'R12-S8 MRIO'!ER8</f>
        <v>4040.9423405656294</v>
      </c>
      <c r="ET8">
        <v>3500.3481302078258</v>
      </c>
    </row>
    <row r="9" spans="1:151" x14ac:dyDescent="0.35">
      <c r="A9" s="1" t="s">
        <v>5</v>
      </c>
      <c r="B9" t="s">
        <v>22</v>
      </c>
      <c r="C9">
        <v>-1.1638757498346514E-3</v>
      </c>
      <c r="D9">
        <v>-9.6255151376206088E-3</v>
      </c>
      <c r="E9">
        <v>-2.8848189590502312E-4</v>
      </c>
      <c r="F9">
        <v>-1.37975034447604E-3</v>
      </c>
      <c r="G9">
        <v>-1.6394883089397032E-3</v>
      </c>
      <c r="H9">
        <v>0.99978273512428417</v>
      </c>
      <c r="I9">
        <v>-1.8078803936023723E-3</v>
      </c>
      <c r="J9">
        <v>-2.6838634752957268E-4</v>
      </c>
      <c r="K9">
        <v>-4.7773396027960329E-7</v>
      </c>
      <c r="L9">
        <v>-2.3940458683920562E-4</v>
      </c>
      <c r="M9">
        <v>-1.5235833685662188E-7</v>
      </c>
      <c r="N9">
        <v>-1.98560368670425E-6</v>
      </c>
      <c r="O9">
        <v>-1.3803044737480044E-6</v>
      </c>
      <c r="P9">
        <v>-2.8843704459261589E-7</v>
      </c>
      <c r="Q9">
        <v>-9.6857473497206878E-6</v>
      </c>
      <c r="R9">
        <v>-1.3719790345163817E-6</v>
      </c>
      <c r="S9">
        <v>-1.3226734057777882E-7</v>
      </c>
      <c r="T9">
        <v>-3.4444119011020995E-6</v>
      </c>
      <c r="U9">
        <v>-3.7648849749917275E-8</v>
      </c>
      <c r="V9">
        <v>-3.0769777086964438E-7</v>
      </c>
      <c r="W9">
        <v>-3.5585156256569328E-7</v>
      </c>
      <c r="X9">
        <v>-4.1206965824627859E-8</v>
      </c>
      <c r="Y9">
        <v>-1.2828885726903374E-6</v>
      </c>
      <c r="Z9">
        <v>-3.5953900226265129E-7</v>
      </c>
      <c r="AA9">
        <v>-1.0566969891914913E-7</v>
      </c>
      <c r="AB9">
        <v>-6.1340872254364432E-5</v>
      </c>
      <c r="AC9">
        <v>-3.1683391577496703E-8</v>
      </c>
      <c r="AD9">
        <v>-1.0820008513378035E-6</v>
      </c>
      <c r="AE9">
        <v>-6.0542513601607634E-7</v>
      </c>
      <c r="AF9">
        <v>-6.9611840931247441E-8</v>
      </c>
      <c r="AG9">
        <v>-8.0354368992452905E-8</v>
      </c>
      <c r="AH9">
        <v>-5.7952747836571884E-8</v>
      </c>
      <c r="AI9">
        <v>-2.033432856487249E-7</v>
      </c>
      <c r="AJ9">
        <v>-8.5654246613753073E-6</v>
      </c>
      <c r="AK9">
        <v>-1.1753902578701889E-7</v>
      </c>
      <c r="AL9">
        <v>-7.1131456808016318E-7</v>
      </c>
      <c r="AM9">
        <v>-5.6755528603066374E-7</v>
      </c>
      <c r="AN9">
        <v>-3.4616422302099918E-8</v>
      </c>
      <c r="AO9">
        <v>-8.4119089513322684E-7</v>
      </c>
      <c r="AP9">
        <v>-4.8475454536967363E-7</v>
      </c>
      <c r="AQ9">
        <v>-6.0214329669041985E-8</v>
      </c>
      <c r="AR9">
        <v>-1.1713592985296475E-5</v>
      </c>
      <c r="AS9">
        <v>-5.7425910077403537E-8</v>
      </c>
      <c r="AT9">
        <v>-1.0836130314805439E-6</v>
      </c>
      <c r="AU9">
        <v>-7.3598509658779424E-7</v>
      </c>
      <c r="AV9">
        <v>-1.2710145893589566E-7</v>
      </c>
      <c r="AW9">
        <v>-3.3800032340579886E-6</v>
      </c>
      <c r="AX9">
        <v>-5.0075636218058004E-7</v>
      </c>
      <c r="AY9">
        <v>-1.1799805971950492E-5</v>
      </c>
      <c r="AZ9">
        <v>-1.3288942172350311E-5</v>
      </c>
      <c r="BA9">
        <v>-1.3351919215896276E-6</v>
      </c>
      <c r="BB9">
        <v>-3.0474811893968179E-6</v>
      </c>
      <c r="BC9">
        <v>-1.7557912105726649E-6</v>
      </c>
      <c r="BD9">
        <v>-1.6465561565722789E-7</v>
      </c>
      <c r="BE9">
        <v>-7.5589506224789554E-6</v>
      </c>
      <c r="BF9">
        <v>-2.6341313978369306E-6</v>
      </c>
      <c r="BG9">
        <v>-8.5492661214746932E-7</v>
      </c>
      <c r="BH9">
        <v>-8.7185392443347983E-6</v>
      </c>
      <c r="BI9">
        <v>-2.8619167937119509E-7</v>
      </c>
      <c r="BJ9">
        <v>-1.4745392693985541E-6</v>
      </c>
      <c r="BK9">
        <v>-1.0947510565530121E-6</v>
      </c>
      <c r="BL9">
        <v>-3.0895209896350608E-7</v>
      </c>
      <c r="BM9">
        <v>-9.5207880172313633E-6</v>
      </c>
      <c r="BN9">
        <v>-8.2675566442309314E-7</v>
      </c>
      <c r="BO9">
        <v>-4.920284450890702E-8</v>
      </c>
      <c r="BP9">
        <v>-5.307909338423327E-6</v>
      </c>
      <c r="BQ9">
        <v>-1.8514701920991005E-8</v>
      </c>
      <c r="BR9">
        <v>-1.6961031046015733E-7</v>
      </c>
      <c r="BS9">
        <v>-9.8581811285447368E-8</v>
      </c>
      <c r="BT9">
        <v>-6.1331806089826978E-8</v>
      </c>
      <c r="BU9">
        <v>-1.8100394080439151E-6</v>
      </c>
      <c r="BV9">
        <v>-1.3016880202739067E-7</v>
      </c>
      <c r="BW9">
        <v>-8.4488449864019395E-8</v>
      </c>
      <c r="BX9">
        <v>-8.5553125321062436E-6</v>
      </c>
      <c r="BY9">
        <v>-4.1868671920968151E-8</v>
      </c>
      <c r="BZ9">
        <v>-5.7469624408728062E-7</v>
      </c>
      <c r="CA9">
        <v>-3.4304762144142353E-7</v>
      </c>
      <c r="CB9">
        <v>-7.5805350945715934E-8</v>
      </c>
      <c r="CC9">
        <v>-2.2558058459308612E-6</v>
      </c>
      <c r="CD9">
        <v>-3.0404021869946023E-7</v>
      </c>
      <c r="CE9">
        <v>-1.8512073864705224E-7</v>
      </c>
      <c r="CF9">
        <v>-1.938507919065979E-6</v>
      </c>
      <c r="CG9">
        <v>-4.5546698422257638E-8</v>
      </c>
      <c r="CH9">
        <v>-2.0235632161246389E-7</v>
      </c>
      <c r="CI9">
        <v>-1.8559099490996439E-7</v>
      </c>
      <c r="CJ9">
        <v>-3.6104743981440081E-8</v>
      </c>
      <c r="CK9">
        <v>-9.6175254958800284E-7</v>
      </c>
      <c r="CL9">
        <v>-1.2034555771594016E-7</v>
      </c>
      <c r="CM9">
        <v>-4.3482221625425638E-7</v>
      </c>
      <c r="CN9">
        <v>-5.8250264309254611E-6</v>
      </c>
      <c r="CO9">
        <v>-9.7785412935755173E-8</v>
      </c>
      <c r="CP9">
        <v>-7.0035174725551964E-7</v>
      </c>
      <c r="CQ9">
        <v>-5.2381492277907051E-7</v>
      </c>
      <c r="CR9">
        <v>-6.9152383088184649E-8</v>
      </c>
      <c r="CS9">
        <v>-1.5376186834643708E-6</v>
      </c>
      <c r="CT9">
        <v>-2.7654929985196291E-7</v>
      </c>
      <c r="CU9" s="2">
        <v>51.980850219726598</v>
      </c>
      <c r="CV9" s="2">
        <v>0.155205547809601</v>
      </c>
      <c r="CW9" s="2">
        <v>0.66778421401977495</v>
      </c>
      <c r="CX9" s="2">
        <v>2.2056460380554199E-2</v>
      </c>
      <c r="CY9" s="2">
        <v>1.1534827947616599</v>
      </c>
      <c r="CZ9" s="2">
        <v>0.54060071706771895</v>
      </c>
      <c r="DA9" s="2">
        <v>2.6799576282501198</v>
      </c>
      <c r="DB9" s="2">
        <v>2.0785927772521999</v>
      </c>
      <c r="DC9" s="2">
        <v>0.155502900481224</v>
      </c>
      <c r="DD9" s="2">
        <v>8.3034552633762401E-2</v>
      </c>
      <c r="DE9" s="2">
        <v>10.816089630126999</v>
      </c>
      <c r="DF9" s="2">
        <v>64.160011291503906</v>
      </c>
      <c r="DG9">
        <v>42.177649521734544</v>
      </c>
      <c r="DH9">
        <v>0.135564520955086</v>
      </c>
      <c r="DI9">
        <v>0.71534562110900901</v>
      </c>
      <c r="DJ9">
        <v>0.35670211911201499</v>
      </c>
      <c r="DK9">
        <v>0.81381106376647905</v>
      </c>
      <c r="DL9">
        <v>0.69977962970733598</v>
      </c>
      <c r="DM9">
        <v>0.67338323593139604</v>
      </c>
      <c r="DN9">
        <v>0</v>
      </c>
      <c r="DO9">
        <v>0.81612414121627797</v>
      </c>
      <c r="DP9">
        <v>7.4462175369262695E-2</v>
      </c>
      <c r="DQ9">
        <v>2.3431951999664302</v>
      </c>
      <c r="DR9">
        <v>41.744834899902301</v>
      </c>
      <c r="DS9" s="3">
        <f>'[1]GovtExp (VDGM+VIGM)'!C8</f>
        <v>7.4350868817418803E-4</v>
      </c>
      <c r="DT9" s="3">
        <f>'[1]GovtExp (VDGM+VIGM)'!D8</f>
        <v>1.1049108294969299E-8</v>
      </c>
      <c r="DU9" s="3">
        <f>'[1]GovtExp (VDGM+VIGM)'!E8</f>
        <v>6.5985005903712603E-8</v>
      </c>
      <c r="DV9" s="3">
        <f>'[1]GovtExp (VDGM+VIGM)'!F8</f>
        <v>1.21679788467333E-9</v>
      </c>
      <c r="DW9" s="3">
        <f>'[1]GovtExp (VDGM+VIGM)'!G8</f>
        <v>1.2526520265509999E-7</v>
      </c>
      <c r="DX9" s="3">
        <f>'[1]GovtExp (VDGM+VIGM)'!H8</f>
        <v>4.6150120169841102E-8</v>
      </c>
      <c r="DY9" s="3">
        <f>'[1]GovtExp (VDGM+VIGM)'!I8</f>
        <v>4.0475509877069298E-7</v>
      </c>
      <c r="DZ9" s="3">
        <f>'[1]GovtExp (VDGM+VIGM)'!J8</f>
        <v>3.0726727118235399E-7</v>
      </c>
      <c r="EA9" s="3">
        <f>'[1]GovtExp (VDGM+VIGM)'!K8</f>
        <v>2.1923980852989199E-8</v>
      </c>
      <c r="EB9" s="3">
        <f>'[1]GovtExp (VDGM+VIGM)'!L8</f>
        <v>1.42697906824196E-8</v>
      </c>
      <c r="EC9" s="3">
        <f>'[1]GovtExp (VDGM+VIGM)'!M8</f>
        <v>1.03065826806414E-6</v>
      </c>
      <c r="ED9" s="3">
        <f>'[1]GovtExp (VDGM+VIGM)'!N8</f>
        <v>7.3066134973487402E-6</v>
      </c>
      <c r="EE9" s="3">
        <f>[1]Export!C8</f>
        <v>3.0000001061125701E-6</v>
      </c>
      <c r="EF9" s="3">
        <f>[1]Export!D8</f>
        <v>0.74672812223434404</v>
      </c>
      <c r="EG9" s="3">
        <f>[1]Export!E8</f>
        <v>3.2563374042511</v>
      </c>
      <c r="EH9" s="3">
        <f>[1]Export!F8</f>
        <v>0.12978066504001601</v>
      </c>
      <c r="EI9" s="3">
        <f>[1]Export!G8</f>
        <v>5.2066025733947798</v>
      </c>
      <c r="EJ9" s="3">
        <f>[1]Export!H8</f>
        <v>2.7554011344909699</v>
      </c>
      <c r="EK9" s="3">
        <f>[1]Export!I8</f>
        <v>12.671594619751</v>
      </c>
      <c r="EL9" s="3">
        <f>[1]Export!J8</f>
        <v>10.422492980956999</v>
      </c>
      <c r="EM9" s="3">
        <f>[1]Export!K8</f>
        <v>0.72930496931076005</v>
      </c>
      <c r="EN9" s="3">
        <f>[1]Export!L8</f>
        <v>0.40137878060340898</v>
      </c>
      <c r="EO9" s="3">
        <f>[1]Export!M8</f>
        <v>55.271854400634801</v>
      </c>
      <c r="EP9" s="3">
        <f>[1]Export!N8</f>
        <v>319.33209228515602</v>
      </c>
      <c r="EQ9" s="3">
        <f t="shared" si="0"/>
        <v>635.9683446424508</v>
      </c>
      <c r="ER9" s="5">
        <v>635.96834464245057</v>
      </c>
      <c r="ES9" s="18">
        <f>'R12-S8 MRIO'!ER9</f>
        <v>937.14637050621013</v>
      </c>
      <c r="ET9">
        <v>635.96834464245069</v>
      </c>
    </row>
    <row r="10" spans="1:151" x14ac:dyDescent="0.35">
      <c r="A10" s="1" t="s">
        <v>5</v>
      </c>
      <c r="B10" t="s">
        <v>23</v>
      </c>
      <c r="C10">
        <v>-1.3425345561415268E-2</v>
      </c>
      <c r="D10">
        <v>-0.15693328620181596</v>
      </c>
      <c r="E10">
        <v>-2.9484777529184157E-3</v>
      </c>
      <c r="F10">
        <v>-7.7313811269420538E-2</v>
      </c>
      <c r="G10">
        <v>-1.3137867018095918E-2</v>
      </c>
      <c r="H10">
        <v>-5.9156830638189646E-3</v>
      </c>
      <c r="I10">
        <v>0.9581766295428954</v>
      </c>
      <c r="J10">
        <v>-1.9182795924529854E-2</v>
      </c>
      <c r="K10">
        <v>-4.8698357004251234E-7</v>
      </c>
      <c r="L10">
        <v>-3.0751338586534438E-4</v>
      </c>
      <c r="M10">
        <v>-1.0936225499672578E-7</v>
      </c>
      <c r="N10">
        <v>-1.9611615106122912E-6</v>
      </c>
      <c r="O10">
        <v>-1.0776309932570052E-6</v>
      </c>
      <c r="P10">
        <v>-3.8186907261872163E-6</v>
      </c>
      <c r="Q10">
        <v>-1.4596456284963845E-5</v>
      </c>
      <c r="R10">
        <v>-4.7616627814982457E-7</v>
      </c>
      <c r="S10">
        <v>-8.0681708345101228E-8</v>
      </c>
      <c r="T10">
        <v>-2.8580954569250602E-6</v>
      </c>
      <c r="U10">
        <v>-1.7454914945465573E-8</v>
      </c>
      <c r="V10">
        <v>-1.7931696228593131E-7</v>
      </c>
      <c r="W10">
        <v>-1.4443253452592113E-7</v>
      </c>
      <c r="X10">
        <v>-1.8729451092233447E-7</v>
      </c>
      <c r="Y10">
        <v>-1.9814273331889198E-6</v>
      </c>
      <c r="Z10">
        <v>-7.2883067279350152E-8</v>
      </c>
      <c r="AA10">
        <v>-1.0390911794844961E-7</v>
      </c>
      <c r="AB10">
        <v>-1.0306682185655E-4</v>
      </c>
      <c r="AC10">
        <v>-2.2801413275048141E-8</v>
      </c>
      <c r="AD10">
        <v>-1.1459914906295792E-6</v>
      </c>
      <c r="AE10">
        <v>-4.8479607540592535E-7</v>
      </c>
      <c r="AF10">
        <v>-4.8875806227330196E-7</v>
      </c>
      <c r="AG10">
        <v>-2.6405003889716249E-7</v>
      </c>
      <c r="AH10">
        <v>-2.1073548104948238E-8</v>
      </c>
      <c r="AI10">
        <v>-1.0060014680838657E-7</v>
      </c>
      <c r="AJ10">
        <v>-1.4275091762336973E-5</v>
      </c>
      <c r="AK10">
        <v>-4.4926958718487805E-8</v>
      </c>
      <c r="AL10">
        <v>-4.9261598985296528E-7</v>
      </c>
      <c r="AM10">
        <v>-2.7356083565526747E-7</v>
      </c>
      <c r="AN10">
        <v>-2.9773014005301043E-7</v>
      </c>
      <c r="AO10">
        <v>-1.8399560912848523E-6</v>
      </c>
      <c r="AP10">
        <v>-1.6137438940654014E-7</v>
      </c>
      <c r="AQ10">
        <v>-4.5374519750558234E-8</v>
      </c>
      <c r="AR10">
        <v>-1.8801633606817205E-5</v>
      </c>
      <c r="AS10">
        <v>-3.4673399943247956E-8</v>
      </c>
      <c r="AT10">
        <v>-8.8988365231737979E-7</v>
      </c>
      <c r="AU10">
        <v>-4.6644800071806228E-7</v>
      </c>
      <c r="AV10">
        <v>-6.2682008210211488E-7</v>
      </c>
      <c r="AW10">
        <v>-9.5432441924812585E-6</v>
      </c>
      <c r="AX10">
        <v>-2.1919843574843423E-7</v>
      </c>
      <c r="AY10">
        <v>-1.1371838325448335E-5</v>
      </c>
      <c r="AZ10">
        <v>-4.0630058321525237E-5</v>
      </c>
      <c r="BA10">
        <v>-1.0970421928280374E-6</v>
      </c>
      <c r="BB10">
        <v>-3.6834175111927257E-6</v>
      </c>
      <c r="BC10">
        <v>-1.7722871907821302E-6</v>
      </c>
      <c r="BD10">
        <v>-1.5892868615459333E-6</v>
      </c>
      <c r="BE10">
        <v>-3.3736990775525997E-5</v>
      </c>
      <c r="BF10">
        <v>-2.1520430702203256E-6</v>
      </c>
      <c r="BG10">
        <v>-4.9630136106782762E-7</v>
      </c>
      <c r="BH10">
        <v>-8.5569280779522567E-6</v>
      </c>
      <c r="BI10">
        <v>-1.317810573041585E-7</v>
      </c>
      <c r="BJ10">
        <v>-8.9406904092523206E-7</v>
      </c>
      <c r="BK10">
        <v>-5.1159341903394046E-7</v>
      </c>
      <c r="BL10">
        <v>-1.4283941241204432E-6</v>
      </c>
      <c r="BM10">
        <v>-1.0829561594647809E-5</v>
      </c>
      <c r="BN10">
        <v>-2.1238348936125619E-7</v>
      </c>
      <c r="BO10">
        <v>-3.2065528956687469E-8</v>
      </c>
      <c r="BP10">
        <v>-1.2024086403428503E-5</v>
      </c>
      <c r="BQ10">
        <v>-9.7922124831979674E-9</v>
      </c>
      <c r="BR10">
        <v>-1.5470798813098541E-7</v>
      </c>
      <c r="BS10">
        <v>-7.8252696021965062E-8</v>
      </c>
      <c r="BT10">
        <v>-6.2204636909058763E-7</v>
      </c>
      <c r="BU10">
        <v>-7.7791324748858174E-6</v>
      </c>
      <c r="BV10">
        <v>-8.5495658056117961E-8</v>
      </c>
      <c r="BW10">
        <v>-5.4292624210792475E-8</v>
      </c>
      <c r="BX10">
        <v>-1.0427166703615422E-5</v>
      </c>
      <c r="BY10">
        <v>-2.0988091023644486E-8</v>
      </c>
      <c r="BZ10">
        <v>-3.9982889915845644E-7</v>
      </c>
      <c r="CA10">
        <v>-2.163895705535171E-7</v>
      </c>
      <c r="CB10">
        <v>-5.7217305840545995E-7</v>
      </c>
      <c r="CC10">
        <v>-3.804827041240851E-6</v>
      </c>
      <c r="CD10">
        <v>-1.2215019374880302E-7</v>
      </c>
      <c r="CE10">
        <v>-1.0833452411309084E-7</v>
      </c>
      <c r="CF10">
        <v>-3.4533013726217861E-6</v>
      </c>
      <c r="CG10">
        <v>-2.139223984646847E-8</v>
      </c>
      <c r="CH10">
        <v>-1.6214133845462797E-7</v>
      </c>
      <c r="CI10">
        <v>-1.1584635957946347E-7</v>
      </c>
      <c r="CJ10">
        <v>-2.4576791973217933E-7</v>
      </c>
      <c r="CK10">
        <v>-2.8477458239463393E-6</v>
      </c>
      <c r="CL10">
        <v>-5.773518028264412E-8</v>
      </c>
      <c r="CM10">
        <v>-3.3055835122646957E-7</v>
      </c>
      <c r="CN10">
        <v>-1.410794317750013E-5</v>
      </c>
      <c r="CO10">
        <v>-5.8767132135709099E-8</v>
      </c>
      <c r="CP10">
        <v>-7.171144578217774E-7</v>
      </c>
      <c r="CQ10">
        <v>-4.6623726457387975E-7</v>
      </c>
      <c r="CR10">
        <v>-6.218001189333414E-7</v>
      </c>
      <c r="CS10">
        <v>-6.792843004425043E-6</v>
      </c>
      <c r="CT10">
        <v>-1.9765844902203238E-7</v>
      </c>
      <c r="CU10" s="2">
        <v>1355.39636230469</v>
      </c>
      <c r="CV10" s="2">
        <v>0.33647531270980802</v>
      </c>
      <c r="CW10" s="2">
        <v>1.06232249736786</v>
      </c>
      <c r="CX10" s="2">
        <v>4.1613094508647898E-2</v>
      </c>
      <c r="CY10" s="2">
        <v>2.3349084854125999</v>
      </c>
      <c r="CZ10" s="2">
        <v>0.77319955825805697</v>
      </c>
      <c r="DA10" s="2">
        <v>7.96315670013428</v>
      </c>
      <c r="DB10" s="2">
        <v>4.0167078971862802</v>
      </c>
      <c r="DC10" s="2">
        <v>0.52193540334701505</v>
      </c>
      <c r="DD10" s="2">
        <v>0.162628963589668</v>
      </c>
      <c r="DE10" s="2">
        <v>61.489772796630902</v>
      </c>
      <c r="DF10" s="2">
        <v>175.49913024902301</v>
      </c>
      <c r="DG10">
        <v>3858.0168454349041</v>
      </c>
      <c r="DH10">
        <v>9.9637269973754901</v>
      </c>
      <c r="DI10">
        <v>570.99694824218795</v>
      </c>
      <c r="DJ10">
        <v>4.7566227912902797</v>
      </c>
      <c r="DK10">
        <v>1095.08190917969</v>
      </c>
      <c r="DL10">
        <v>189.27192687988301</v>
      </c>
      <c r="DM10">
        <v>762.58532714843795</v>
      </c>
      <c r="DN10">
        <v>0</v>
      </c>
      <c r="DO10">
        <v>957.71148681640602</v>
      </c>
      <c r="DP10">
        <v>14.4812612533569</v>
      </c>
      <c r="DQ10">
        <v>16348.884765625</v>
      </c>
      <c r="DR10">
        <v>8255.5009765625</v>
      </c>
      <c r="DS10" s="3">
        <f>'[1]GovtExp (VDGM+VIGM)'!C9</f>
        <v>4569.11083984375</v>
      </c>
      <c r="DT10" s="3">
        <f>'[1]GovtExp (VDGM+VIGM)'!D9</f>
        <v>0.10934052616357801</v>
      </c>
      <c r="DU10" s="3">
        <f>'[1]GovtExp (VDGM+VIGM)'!E9</f>
        <v>1.7922213077545199</v>
      </c>
      <c r="DV10" s="3">
        <f>'[1]GovtExp (VDGM+VIGM)'!F9</f>
        <v>3.6924485117197002E-2</v>
      </c>
      <c r="DW10" s="3">
        <f>'[1]GovtExp (VDGM+VIGM)'!G9</f>
        <v>0.96877074241638195</v>
      </c>
      <c r="DX10" s="3">
        <f>'[1]GovtExp (VDGM+VIGM)'!H9</f>
        <v>0.29242196679115301</v>
      </c>
      <c r="DY10" s="3">
        <f>'[1]GovtExp (VDGM+VIGM)'!I9</f>
        <v>2.42361187934875</v>
      </c>
      <c r="DZ10" s="3">
        <f>'[1]GovtExp (VDGM+VIGM)'!J9</f>
        <v>1.53983998298645</v>
      </c>
      <c r="EA10" s="3">
        <f>'[1]GovtExp (VDGM+VIGM)'!K9</f>
        <v>0.985087990760803</v>
      </c>
      <c r="EB10" s="3">
        <f>'[1]GovtExp (VDGM+VIGM)'!L9</f>
        <v>0.39787361025810197</v>
      </c>
      <c r="EC10" s="3">
        <f>'[1]GovtExp (VDGM+VIGM)'!M9</f>
        <v>20.239772796630898</v>
      </c>
      <c r="ED10" s="3">
        <f>'[1]GovtExp (VDGM+VIGM)'!N9</f>
        <v>289.61090087890602</v>
      </c>
      <c r="EE10" s="3">
        <f>[1]Export!C9</f>
        <v>1.59999999596039E-5</v>
      </c>
      <c r="EF10" s="3">
        <f>[1]Export!D9</f>
        <v>1.00747954845428</v>
      </c>
      <c r="EG10" s="3">
        <f>[1]Export!E9</f>
        <v>5.0031976699829102</v>
      </c>
      <c r="EH10" s="3">
        <f>[1]Export!F9</f>
        <v>0.249099045991898</v>
      </c>
      <c r="EI10" s="3">
        <f>[1]Export!G9</f>
        <v>8.8188295364379901</v>
      </c>
      <c r="EJ10" s="3">
        <f>[1]Export!H9</f>
        <v>4.2241339683532697</v>
      </c>
      <c r="EK10" s="3">
        <f>[1]Export!I9</f>
        <v>33.837974548339801</v>
      </c>
      <c r="EL10" s="3">
        <f>[1]Export!J9</f>
        <v>11.1184167861938</v>
      </c>
      <c r="EM10" s="3">
        <f>[1]Export!K9</f>
        <v>2.7634077072143599</v>
      </c>
      <c r="EN10" s="3">
        <f>[1]Export!L9</f>
        <v>0.863930523395538</v>
      </c>
      <c r="EO10" s="3">
        <f>[1]Export!M9</f>
        <v>148.16639709472699</v>
      </c>
      <c r="EP10" s="3">
        <f>[1]Export!N9</f>
        <v>1030.1005859375</v>
      </c>
      <c r="EQ10" s="3">
        <f t="shared" si="0"/>
        <v>39810.511084571364</v>
      </c>
      <c r="ER10" s="5">
        <v>39810.511084571357</v>
      </c>
      <c r="ES10" s="18">
        <f>'R12-S8 MRIO'!ER10</f>
        <v>42908.667173258909</v>
      </c>
      <c r="ET10">
        <v>39810.511084571357</v>
      </c>
    </row>
    <row r="11" spans="1:151" ht="15" thickBot="1" x14ac:dyDescent="0.4">
      <c r="A11" s="1" t="s">
        <v>5</v>
      </c>
      <c r="B11" t="s">
        <v>24</v>
      </c>
      <c r="C11">
        <v>-8.4966704893601463E-8</v>
      </c>
      <c r="D11">
        <v>-7.7744189404380069E-3</v>
      </c>
      <c r="E11">
        <v>-1.3234802684618245E-3</v>
      </c>
      <c r="F11">
        <v>-1.5548232031820149E-2</v>
      </c>
      <c r="G11">
        <v>-1.8289410937161001E-3</v>
      </c>
      <c r="H11">
        <v>-8.9960498065589992E-3</v>
      </c>
      <c r="I11">
        <v>-7.6313853879774098E-3</v>
      </c>
      <c r="J11">
        <v>0.8928098319332789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-2.2241739686432082E-9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-3.5046408661361578E-9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-3.0912652891050643E-9</v>
      </c>
      <c r="CU11" s="2">
        <v>240.65719604492199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1.05310668004677E-4</v>
      </c>
      <c r="DC11" s="2">
        <v>7.2871021984610707E-5</v>
      </c>
      <c r="DD11" s="2">
        <v>0</v>
      </c>
      <c r="DE11" s="2">
        <v>7.0603954372927503E-4</v>
      </c>
      <c r="DF11" s="2">
        <v>1.3473145663738299E-2</v>
      </c>
      <c r="DG11">
        <v>4.2914565710816498E-5</v>
      </c>
      <c r="DH11">
        <v>1.6839754243846999E-4</v>
      </c>
      <c r="DI11">
        <v>1.3939781347289701E-3</v>
      </c>
      <c r="DJ11">
        <v>1.30881426230189E-5</v>
      </c>
      <c r="DK11">
        <v>2.42899288423359E-3</v>
      </c>
      <c r="DL11">
        <v>8.2146126078441696E-4</v>
      </c>
      <c r="DM11">
        <v>8.0259451642632502E-3</v>
      </c>
      <c r="DN11">
        <v>0</v>
      </c>
      <c r="DO11">
        <v>5.2325770957395402E-4</v>
      </c>
      <c r="DP11">
        <v>3.0822306871414201E-4</v>
      </c>
      <c r="DQ11">
        <v>2.18692943453789E-2</v>
      </c>
      <c r="DR11">
        <v>0.155765175819397</v>
      </c>
      <c r="DS11" s="3">
        <f>'[1]GovtExp (VDGM+VIGM)'!C10</f>
        <v>0</v>
      </c>
      <c r="DT11" s="3">
        <f>'[1]GovtExp (VDGM+VIGM)'!D10</f>
        <v>0</v>
      </c>
      <c r="DU11" s="3">
        <f>'[1]GovtExp (VDGM+VIGM)'!E10</f>
        <v>0</v>
      </c>
      <c r="DV11" s="3">
        <f>'[1]GovtExp (VDGM+VIGM)'!F10</f>
        <v>0</v>
      </c>
      <c r="DW11" s="3">
        <f>'[1]GovtExp (VDGM+VIGM)'!G10</f>
        <v>0</v>
      </c>
      <c r="DX11" s="3">
        <f>'[1]GovtExp (VDGM+VIGM)'!H10</f>
        <v>0</v>
      </c>
      <c r="DY11" s="3">
        <f>'[1]GovtExp (VDGM+VIGM)'!I10</f>
        <v>0</v>
      </c>
      <c r="DZ11" s="3">
        <f>'[1]GovtExp (VDGM+VIGM)'!J10</f>
        <v>0</v>
      </c>
      <c r="EA11" s="3">
        <f>'[1]GovtExp (VDGM+VIGM)'!K10</f>
        <v>0</v>
      </c>
      <c r="EB11" s="3">
        <f>'[1]GovtExp (VDGM+VIGM)'!L10</f>
        <v>0</v>
      </c>
      <c r="EC11" s="3">
        <f>'[1]GovtExp (VDGM+VIGM)'!M10</f>
        <v>0</v>
      </c>
      <c r="ED11" s="3">
        <f>'[1]GovtExp (VDGM+VIGM)'!N10</f>
        <v>0</v>
      </c>
      <c r="EE11" s="3">
        <f>[1]Export!C10</f>
        <v>9.9999999747524292E-7</v>
      </c>
      <c r="EF11" s="3">
        <f>[1]Export!D10</f>
        <v>1.6672447600285499E-7</v>
      </c>
      <c r="EG11" s="3">
        <f>[1]Export!E10</f>
        <v>9.9316162049944999E-7</v>
      </c>
      <c r="EH11" s="3">
        <f>[1]Export!F10</f>
        <v>6.7508679535421794E-8</v>
      </c>
      <c r="EI11" s="3">
        <f>[1]Export!G10</f>
        <v>7.2422949415340596E-6</v>
      </c>
      <c r="EJ11" s="3">
        <f>[1]Export!H10</f>
        <v>1.3725340295422901E-6</v>
      </c>
      <c r="EK11" s="3">
        <f>[1]Export!I10</f>
        <v>2.8236295293027099E-6</v>
      </c>
      <c r="EL11" s="3">
        <f>[1]Export!J10</f>
        <v>2.8131849830970201E-4</v>
      </c>
      <c r="EM11" s="3">
        <f>[1]Export!K10</f>
        <v>1.94661814020947E-4</v>
      </c>
      <c r="EN11" s="3">
        <f>[1]Export!L10</f>
        <v>2.1782846033602301E-6</v>
      </c>
      <c r="EO11" s="3">
        <f>[1]Export!M10</f>
        <v>1.89572724048048E-3</v>
      </c>
      <c r="EP11" s="3">
        <f>[1]Export!N10</f>
        <v>3.6191090941429097E-2</v>
      </c>
      <c r="EQ11" s="3">
        <f t="shared" si="0"/>
        <v>240.9014927830894</v>
      </c>
      <c r="ER11" s="5">
        <v>240.90149278308942</v>
      </c>
      <c r="ES11" s="19">
        <f>'R12-S8 MRIO'!ER11</f>
        <v>743.43176414301672</v>
      </c>
      <c r="ET11">
        <v>240.91909725281153</v>
      </c>
    </row>
    <row r="12" spans="1:151" x14ac:dyDescent="0.35">
      <c r="A12" s="1" t="s">
        <v>6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0.95101810245328577</v>
      </c>
      <c r="L12">
        <v>-7.0851420004195836E-3</v>
      </c>
      <c r="M12">
        <v>-0.36073807150664311</v>
      </c>
      <c r="N12">
        <v>-1.4419065664866443E-2</v>
      </c>
      <c r="O12">
        <v>-2.6261041807453065E-2</v>
      </c>
      <c r="P12">
        <v>-3.4962768447624565E-5</v>
      </c>
      <c r="Q12">
        <v>-1.6379249265778651E-2</v>
      </c>
      <c r="R12">
        <v>-1.448017170983382E-5</v>
      </c>
      <c r="S12">
        <v>-4.3235173836783733E-7</v>
      </c>
      <c r="T12">
        <v>0</v>
      </c>
      <c r="U12">
        <v>-7.546196324032275E-7</v>
      </c>
      <c r="V12">
        <v>-2.3826003582018511E-7</v>
      </c>
      <c r="W12">
        <v>-4.6230122330986982E-8</v>
      </c>
      <c r="X12">
        <v>0</v>
      </c>
      <c r="Y12">
        <v>-7.7896771023131308E-8</v>
      </c>
      <c r="Z12">
        <v>0</v>
      </c>
      <c r="AA12">
        <v>-1.4330488414010809E-7</v>
      </c>
      <c r="AB12">
        <v>-1.0361186282793086E-9</v>
      </c>
      <c r="AC12">
        <v>-1.9883296384823766E-6</v>
      </c>
      <c r="AD12">
        <v>-4.0261254367565289E-8</v>
      </c>
      <c r="AE12">
        <v>-1.0562450958026584E-7</v>
      </c>
      <c r="AF12">
        <v>0</v>
      </c>
      <c r="AG12">
        <v>-5.3109750364749368E-9</v>
      </c>
      <c r="AH12">
        <v>0</v>
      </c>
      <c r="AI12">
        <v>-6.1805305067017777E-7</v>
      </c>
      <c r="AJ12">
        <v>0</v>
      </c>
      <c r="AK12">
        <v>-2.8597413010487265E-6</v>
      </c>
      <c r="AL12">
        <v>-3.770139737395068E-7</v>
      </c>
      <c r="AM12">
        <v>-2.4661846707415283E-7</v>
      </c>
      <c r="AN12">
        <v>0</v>
      </c>
      <c r="AO12">
        <v>-6.8801644161037125E-8</v>
      </c>
      <c r="AP12">
        <v>0</v>
      </c>
      <c r="AQ12">
        <v>-3.9175512504651046E-9</v>
      </c>
      <c r="AR12">
        <v>0</v>
      </c>
      <c r="AS12">
        <v>-7.4495773303160574E-8</v>
      </c>
      <c r="AT12">
        <v>-5.7132404922875327E-9</v>
      </c>
      <c r="AU12">
        <v>-7.621371689552987E-9</v>
      </c>
      <c r="AV12">
        <v>0</v>
      </c>
      <c r="AW12">
        <v>-7.7605494828137423E-9</v>
      </c>
      <c r="AX12">
        <v>0</v>
      </c>
      <c r="AY12">
        <v>-1.4361242534050613E-5</v>
      </c>
      <c r="AZ12">
        <v>0</v>
      </c>
      <c r="BA12">
        <v>-1.9700889383982122E-5</v>
      </c>
      <c r="BB12">
        <v>-4.6544175132020526E-7</v>
      </c>
      <c r="BC12">
        <v>-2.4699854677741096E-7</v>
      </c>
      <c r="BD12">
        <v>0</v>
      </c>
      <c r="BE12">
        <v>-3.8898163630549221E-7</v>
      </c>
      <c r="BF12">
        <v>0</v>
      </c>
      <c r="BG12">
        <v>-1.4020128169742234E-5</v>
      </c>
      <c r="BH12">
        <v>0</v>
      </c>
      <c r="BI12">
        <v>-8.8665613750995927E-5</v>
      </c>
      <c r="BJ12">
        <v>-2.5648808019367383E-6</v>
      </c>
      <c r="BK12">
        <v>-2.326798202200762E-4</v>
      </c>
      <c r="BL12">
        <v>-5.8650943830368246E-9</v>
      </c>
      <c r="BM12">
        <v>-4.4446551325155164E-6</v>
      </c>
      <c r="BN12">
        <v>-4.7545818314452703E-9</v>
      </c>
      <c r="BO12">
        <v>-3.6359803283064262E-6</v>
      </c>
      <c r="BP12">
        <v>0</v>
      </c>
      <c r="BQ12">
        <v>-2.3276966543738761E-5</v>
      </c>
      <c r="BR12">
        <v>-1.9525719075858851E-6</v>
      </c>
      <c r="BS12">
        <v>-8.6937029993852702E-6</v>
      </c>
      <c r="BT12">
        <v>-8.711232010337141E-9</v>
      </c>
      <c r="BU12">
        <v>-3.9101697908860127E-6</v>
      </c>
      <c r="BV12">
        <v>-3.2195689556574099E-9</v>
      </c>
      <c r="BW12">
        <v>-3.8110473856101366E-7</v>
      </c>
      <c r="BX12">
        <v>0</v>
      </c>
      <c r="BY12">
        <v>-1.9416070516197931E-6</v>
      </c>
      <c r="BZ12">
        <v>-3.4358662738812083E-7</v>
      </c>
      <c r="CA12">
        <v>-2.5194291883538171E-7</v>
      </c>
      <c r="CB12">
        <v>0</v>
      </c>
      <c r="CC12">
        <v>-4.9294199097912608E-7</v>
      </c>
      <c r="CD12">
        <v>0</v>
      </c>
      <c r="CE12">
        <v>-8.0930738684138888E-7</v>
      </c>
      <c r="CF12">
        <v>0</v>
      </c>
      <c r="CG12">
        <v>-5.6112510233057406E-6</v>
      </c>
      <c r="CH12">
        <v>-1.2836336774494834E-8</v>
      </c>
      <c r="CI12">
        <v>-6.8039170891138622E-6</v>
      </c>
      <c r="CJ12">
        <v>0</v>
      </c>
      <c r="CK12">
        <v>-5.0255028513869668E-8</v>
      </c>
      <c r="CL12">
        <v>0</v>
      </c>
      <c r="CM12">
        <v>-2.5048487904668091E-7</v>
      </c>
      <c r="CN12">
        <v>0</v>
      </c>
      <c r="CO12">
        <v>-2.4387186252320431E-6</v>
      </c>
      <c r="CP12">
        <v>-3.2817173039684169E-8</v>
      </c>
      <c r="CQ12">
        <v>-1.3924741176133951E-7</v>
      </c>
      <c r="CR12">
        <v>0</v>
      </c>
      <c r="CS12">
        <v>-1.2013123829050897E-8</v>
      </c>
      <c r="CT12">
        <v>0</v>
      </c>
      <c r="CU12" s="2">
        <v>0</v>
      </c>
      <c r="CV12" s="2">
        <v>1762.64270019531</v>
      </c>
      <c r="CW12" s="2">
        <v>0.267625272274017</v>
      </c>
      <c r="CX12" s="2">
        <v>3.45561876893044E-2</v>
      </c>
      <c r="CY12" s="2">
        <v>1.1748546734452201E-2</v>
      </c>
      <c r="CZ12" s="2">
        <v>1.1205383576452701E-2</v>
      </c>
      <c r="DA12" s="2">
        <v>0.20214097201824199</v>
      </c>
      <c r="DB12" s="2">
        <v>6.5532379150390598</v>
      </c>
      <c r="DC12" s="2">
        <v>0.31586369872093201</v>
      </c>
      <c r="DD12" s="2">
        <v>4.3365761637687697E-2</v>
      </c>
      <c r="DE12" s="2">
        <v>3.67813992500305</v>
      </c>
      <c r="DF12" s="2">
        <v>8.1289396286010707</v>
      </c>
      <c r="DG12">
        <v>2.2057895548641699E-3</v>
      </c>
      <c r="DH12">
        <v>19.270521253347422</v>
      </c>
      <c r="DI12">
        <v>0.24964816868305201</v>
      </c>
      <c r="DJ12">
        <v>2.6200616266578401E-3</v>
      </c>
      <c r="DK12">
        <v>7.0270857810974103</v>
      </c>
      <c r="DL12">
        <v>0.10588838160038</v>
      </c>
      <c r="DM12">
        <v>0.58084237575530995</v>
      </c>
      <c r="DN12">
        <v>0</v>
      </c>
      <c r="DO12">
        <v>9.7489114850759506E-3</v>
      </c>
      <c r="DP12">
        <v>1.5572483651340001E-2</v>
      </c>
      <c r="DQ12">
        <v>15.324398994445801</v>
      </c>
      <c r="DR12">
        <v>61.906948089599602</v>
      </c>
      <c r="DS12" s="3">
        <f>'[1]GovtExp (VDGM+VIGM)'!C11</f>
        <v>0</v>
      </c>
      <c r="DT12" s="3">
        <f>'[1]GovtExp (VDGM+VIGM)'!D11</f>
        <v>1.7774217121768699E-4</v>
      </c>
      <c r="DU12" s="3">
        <f>'[1]GovtExp (VDGM+VIGM)'!E11</f>
        <v>2.7104067878980198E-9</v>
      </c>
      <c r="DV12" s="3">
        <f>'[1]GovtExp (VDGM+VIGM)'!F11</f>
        <v>5.9802843566103494E-8</v>
      </c>
      <c r="DW12" s="3">
        <f>'[1]GovtExp (VDGM+VIGM)'!G11</f>
        <v>1.50834988943416E-8</v>
      </c>
      <c r="DX12" s="3">
        <f>'[1]GovtExp (VDGM+VIGM)'!H11</f>
        <v>1.75565126880883E-8</v>
      </c>
      <c r="DY12" s="3">
        <f>'[1]GovtExp (VDGM+VIGM)'!I11</f>
        <v>6.8956625132177203E-11</v>
      </c>
      <c r="DZ12" s="3">
        <f>'[1]GovtExp (VDGM+VIGM)'!J11</f>
        <v>1.62777880063913E-7</v>
      </c>
      <c r="EA12" s="3">
        <f>'[1]GovtExp (VDGM+VIGM)'!K11</f>
        <v>3.06523304516304E-7</v>
      </c>
      <c r="EB12" s="3">
        <f>'[1]GovtExp (VDGM+VIGM)'!L11</f>
        <v>5.5850154362380199E-11</v>
      </c>
      <c r="EC12" s="3">
        <f>'[1]GovtExp (VDGM+VIGM)'!M11</f>
        <v>-3</v>
      </c>
      <c r="ED12" s="3">
        <f>'[1]GovtExp (VDGM+VIGM)'!N11</f>
        <v>4.3304510199959602E-7</v>
      </c>
      <c r="EE12" s="3">
        <f>[1]Export!C11</f>
        <v>2.02097307919757E-5</v>
      </c>
      <c r="EF12" s="3">
        <f>[1]Export!D11</f>
        <v>1.40000001920271E-5</v>
      </c>
      <c r="EG12" s="3">
        <f>[1]Export!E11</f>
        <v>0.53792959451675404</v>
      </c>
      <c r="EH12" s="3">
        <f>[1]Export!F11</f>
        <v>5.5712617933750201E-2</v>
      </c>
      <c r="EI12" s="3">
        <f>[1]Export!G11</f>
        <v>0.43491205573081998</v>
      </c>
      <c r="EJ12" s="3">
        <f>[1]Export!H11</f>
        <v>2.0674951374530799E-2</v>
      </c>
      <c r="EK12" s="3">
        <f>[1]Export!I11</f>
        <v>0.77290809154510498</v>
      </c>
      <c r="EL12" s="3">
        <f>[1]Export!J11</f>
        <v>56.878944396972699</v>
      </c>
      <c r="EM12" s="3">
        <f>[1]Export!K11</f>
        <v>4.9353804588317898</v>
      </c>
      <c r="EN12" s="3">
        <f>[1]Export!L11</f>
        <v>0.12365777790546401</v>
      </c>
      <c r="EO12" s="3">
        <f>[1]Export!M11</f>
        <v>84.454719543457003</v>
      </c>
      <c r="EP12" s="3">
        <f>[1]Export!N11</f>
        <v>24.7169303894043</v>
      </c>
      <c r="EQ12" s="3">
        <f t="shared" si="0"/>
        <v>2056.3169866046501</v>
      </c>
      <c r="ER12" s="5">
        <v>2056.3169866046501</v>
      </c>
      <c r="ES12" s="7">
        <f>'R12-S8 MRIO'!ER12</f>
        <v>6513.6680044576633</v>
      </c>
      <c r="ET12">
        <v>2056.3180121341979</v>
      </c>
    </row>
    <row r="13" spans="1:151" x14ac:dyDescent="0.35">
      <c r="A13" s="1" t="s">
        <v>6</v>
      </c>
      <c r="B13" t="s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-3.8270426876074634E-5</v>
      </c>
      <c r="L13">
        <v>0.98290860508121103</v>
      </c>
      <c r="M13">
        <v>-3.3783100628783977E-5</v>
      </c>
      <c r="N13">
        <v>-2.9329520313796172E-3</v>
      </c>
      <c r="O13">
        <v>-1.4624492903706775E-4</v>
      </c>
      <c r="P13">
        <v>-1.7331782485350336E-5</v>
      </c>
      <c r="Q13">
        <v>-1.6774867931826777E-3</v>
      </c>
      <c r="R13">
        <v>-1.7081334588317439E-4</v>
      </c>
      <c r="S13">
        <v>0</v>
      </c>
      <c r="T13">
        <v>-6.1269408053550192E-8</v>
      </c>
      <c r="U13">
        <v>0</v>
      </c>
      <c r="V13">
        <v>-1.7925210657554013E-7</v>
      </c>
      <c r="W13">
        <v>-7.3042223997048671E-9</v>
      </c>
      <c r="X13">
        <v>0</v>
      </c>
      <c r="Y13">
        <v>-9.4974933616960505E-8</v>
      </c>
      <c r="Z13">
        <v>-1.5150165275183041E-3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-1.1441761009616859E-7</v>
      </c>
      <c r="AK13">
        <v>-2.2752275642486268E-9</v>
      </c>
      <c r="AL13">
        <v>-2.97793557451497E-7</v>
      </c>
      <c r="AM13">
        <v>-7.9596595251070281E-9</v>
      </c>
      <c r="AN13">
        <v>0</v>
      </c>
      <c r="AO13">
        <v>-3.8435740662718913E-8</v>
      </c>
      <c r="AP13">
        <v>-2.3130988129724885E-6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-1.8744656640223229E-3</v>
      </c>
      <c r="AY13">
        <v>-4.0908784483857465E-9</v>
      </c>
      <c r="AZ13">
        <v>-2.1012043851442144E-8</v>
      </c>
      <c r="BA13">
        <v>-2.6910010424030548E-9</v>
      </c>
      <c r="BB13">
        <v>-1.5410122896341868E-7</v>
      </c>
      <c r="BC13">
        <v>-3.2274473181868942E-9</v>
      </c>
      <c r="BD13">
        <v>0</v>
      </c>
      <c r="BE13">
        <v>-4.8731696906282973E-8</v>
      </c>
      <c r="BF13">
        <v>-1.0164320774675807E-9</v>
      </c>
      <c r="BG13">
        <v>-9.3931884347419814E-8</v>
      </c>
      <c r="BH13">
        <v>-4.3321924972935469E-6</v>
      </c>
      <c r="BI13">
        <v>-1.8115487247751755E-7</v>
      </c>
      <c r="BJ13">
        <v>-2.4314375975652892E-5</v>
      </c>
      <c r="BK13">
        <v>-6.7768007425748374E-7</v>
      </c>
      <c r="BL13">
        <v>-4.1322486468535759E-8</v>
      </c>
      <c r="BM13">
        <v>-2.2118419287516013E-5</v>
      </c>
      <c r="BN13">
        <v>-2.5744392118752948E-7</v>
      </c>
      <c r="BO13">
        <v>-1.8596845053954872E-8</v>
      </c>
      <c r="BP13">
        <v>-9.1467031217442944E-6</v>
      </c>
      <c r="BQ13">
        <v>-4.0580651850315083E-8</v>
      </c>
      <c r="BR13">
        <v>-9.2990384613419047E-6</v>
      </c>
      <c r="BS13">
        <v>-1.934219859041312E-7</v>
      </c>
      <c r="BT13">
        <v>-3.332784486597886E-8</v>
      </c>
      <c r="BU13">
        <v>-1.231569036218262E-5</v>
      </c>
      <c r="BV13">
        <v>-1.2652990024973638E-7</v>
      </c>
      <c r="BW13">
        <v>0</v>
      </c>
      <c r="BX13">
        <v>-9.5648220302723895E-9</v>
      </c>
      <c r="BY13">
        <v>0</v>
      </c>
      <c r="BZ13">
        <v>-2.1514945089611106E-8</v>
      </c>
      <c r="CA13">
        <v>0</v>
      </c>
      <c r="CB13">
        <v>0</v>
      </c>
      <c r="CC13">
        <v>-1.2127709032012506E-8</v>
      </c>
      <c r="CD13">
        <v>-6.7488328993262534E-9</v>
      </c>
      <c r="CE13">
        <v>-1.2634502652117883E-9</v>
      </c>
      <c r="CF13">
        <v>-5.9255087450322156E-8</v>
      </c>
      <c r="CG13">
        <v>-1.7575536716504569E-9</v>
      </c>
      <c r="CH13">
        <v>-2.0842390752936221E-7</v>
      </c>
      <c r="CI13">
        <v>-6.9251042997041979E-9</v>
      </c>
      <c r="CJ13">
        <v>0</v>
      </c>
      <c r="CK13">
        <v>-1.3646003508867409E-7</v>
      </c>
      <c r="CL13">
        <v>-1.6698441209787969E-8</v>
      </c>
      <c r="CM13">
        <v>-1.4961767245303933E-9</v>
      </c>
      <c r="CN13">
        <v>-5.714620256517423E-8</v>
      </c>
      <c r="CO13">
        <v>-1.6138243455774342E-9</v>
      </c>
      <c r="CP13">
        <v>-2.3493066235217438E-7</v>
      </c>
      <c r="CQ13">
        <v>-6.3518495241576141E-9</v>
      </c>
      <c r="CR13">
        <v>0</v>
      </c>
      <c r="CS13">
        <v>-6.7511942942961338E-8</v>
      </c>
      <c r="CT13">
        <v>-9.2981858526823133E-8</v>
      </c>
      <c r="CU13" s="2">
        <v>0</v>
      </c>
      <c r="CV13" s="2">
        <v>8.4453441202640506E-2</v>
      </c>
      <c r="CW13" s="2">
        <v>0</v>
      </c>
      <c r="CX13" s="2">
        <v>0</v>
      </c>
      <c r="CY13" s="2">
        <v>0</v>
      </c>
      <c r="CZ13" s="2">
        <v>2.76389182545245E-5</v>
      </c>
      <c r="DA13" s="2">
        <v>0</v>
      </c>
      <c r="DB13" s="2">
        <v>0</v>
      </c>
      <c r="DC13" s="2">
        <v>0</v>
      </c>
      <c r="DD13" s="2">
        <v>3.0289476853795301E-4</v>
      </c>
      <c r="DE13" s="2">
        <v>1.54843367636204E-3</v>
      </c>
      <c r="DF13" s="2">
        <v>3.8368467241525699E-2</v>
      </c>
      <c r="DG13">
        <v>0</v>
      </c>
      <c r="DH13">
        <v>4.0772808715701103E-3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 s="3">
        <f>'[1]GovtExp (VDGM+VIGM)'!C12</f>
        <v>0</v>
      </c>
      <c r="DT13" s="3">
        <f>'[1]GovtExp (VDGM+VIGM)'!D12</f>
        <v>5.4358180179292503E-9</v>
      </c>
      <c r="DU13" s="3">
        <f>'[1]GovtExp (VDGM+VIGM)'!E12</f>
        <v>0</v>
      </c>
      <c r="DV13" s="3">
        <f>'[1]GovtExp (VDGM+VIGM)'!F12</f>
        <v>0</v>
      </c>
      <c r="DW13" s="3">
        <f>'[1]GovtExp (VDGM+VIGM)'!G12</f>
        <v>0</v>
      </c>
      <c r="DX13" s="3">
        <f>'[1]GovtExp (VDGM+VIGM)'!H12</f>
        <v>4.1262634975503002E-10</v>
      </c>
      <c r="DY13" s="3">
        <f>'[1]GovtExp (VDGM+VIGM)'!I12</f>
        <v>0</v>
      </c>
      <c r="DZ13" s="3">
        <f>'[1]GovtExp (VDGM+VIGM)'!J12</f>
        <v>0</v>
      </c>
      <c r="EA13" s="3">
        <f>'[1]GovtExp (VDGM+VIGM)'!K12</f>
        <v>0</v>
      </c>
      <c r="EB13" s="3">
        <f>'[1]GovtExp (VDGM+VIGM)'!L12</f>
        <v>4.5114347813068897E-9</v>
      </c>
      <c r="EC13" s="3">
        <f>'[1]GovtExp (VDGM+VIGM)'!M12</f>
        <v>2.3116843550496901E-8</v>
      </c>
      <c r="ED13" s="3">
        <f>'[1]GovtExp (VDGM+VIGM)'!N12</f>
        <v>5.6521326996516997E-7</v>
      </c>
      <c r="EE13" s="3">
        <f>[1]Export!C12</f>
        <v>1.88691355873516E-8</v>
      </c>
      <c r="EF13" s="3">
        <f>[1]Export!D12</f>
        <v>3.99999998990097E-6</v>
      </c>
      <c r="EG13" s="3">
        <f>[1]Export!E12</f>
        <v>22.179485321044901</v>
      </c>
      <c r="EH13" s="3">
        <f>[1]Export!F12</f>
        <v>2.3528255042037901E-6</v>
      </c>
      <c r="EI13" s="3">
        <f>[1]Export!G12</f>
        <v>0.16746537387371099</v>
      </c>
      <c r="EJ13" s="3">
        <f>[1]Export!H12</f>
        <v>16.886926651001001</v>
      </c>
      <c r="EK13" s="3">
        <f>[1]Export!I12</f>
        <v>4.2235262691974598E-2</v>
      </c>
      <c r="EL13" s="3">
        <f>[1]Export!J12</f>
        <v>11.831172943115201</v>
      </c>
      <c r="EM13" s="3">
        <f>[1]Export!K12</f>
        <v>2.62822461128235</v>
      </c>
      <c r="EN13" s="3">
        <f>[1]Export!L12</f>
        <v>1.3594599440693901E-3</v>
      </c>
      <c r="EO13" s="3">
        <f>[1]Export!M12</f>
        <v>3.6953070163726802</v>
      </c>
      <c r="EP13" s="3">
        <f>[1]Export!N12</f>
        <v>8.4054260253906303</v>
      </c>
      <c r="EQ13" s="3">
        <f t="shared" si="0"/>
        <v>65.966387791780022</v>
      </c>
      <c r="ER13" s="5">
        <v>65.966387791779979</v>
      </c>
      <c r="ES13" s="7">
        <f>'R12-S8 MRIO'!ER13</f>
        <v>223.01558376437146</v>
      </c>
      <c r="ET13">
        <v>65.968495111447851</v>
      </c>
    </row>
    <row r="14" spans="1:151" x14ac:dyDescent="0.35">
      <c r="A14" s="1" t="s">
        <v>6</v>
      </c>
      <c r="B14" t="s">
        <v>19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-5.8153070537621539E-2</v>
      </c>
      <c r="L14">
        <v>-2.8012943241566693E-6</v>
      </c>
      <c r="M14">
        <v>0.93937673292162505</v>
      </c>
      <c r="N14">
        <v>-6.0918671677563446E-4</v>
      </c>
      <c r="O14">
        <v>-5.6949293338839418E-3</v>
      </c>
      <c r="P14">
        <v>-4.7018298735007196E-4</v>
      </c>
      <c r="Q14">
        <v>-2.1507869287565873E-2</v>
      </c>
      <c r="R14">
        <v>-7.6955332441117806E-7</v>
      </c>
      <c r="S14">
        <v>-1.7916470459497539E-6</v>
      </c>
      <c r="T14">
        <v>0</v>
      </c>
      <c r="U14">
        <v>-1.0072204688355171E-5</v>
      </c>
      <c r="V14">
        <v>-1.8699734804925801E-8</v>
      </c>
      <c r="W14">
        <v>-1.336204607083969E-7</v>
      </c>
      <c r="X14">
        <v>-1.472987901981183E-6</v>
      </c>
      <c r="Y14">
        <v>-2.6766803393073673E-5</v>
      </c>
      <c r="Z14">
        <v>0</v>
      </c>
      <c r="AA14">
        <v>-2.1889973124261312E-7</v>
      </c>
      <c r="AB14">
        <v>0</v>
      </c>
      <c r="AC14">
        <v>-4.5300694543790485E-7</v>
      </c>
      <c r="AD14">
        <v>-5.0485000680023863E-9</v>
      </c>
      <c r="AE14">
        <v>-4.8126208147164295E-8</v>
      </c>
      <c r="AF14">
        <v>-7.3910477938868724E-8</v>
      </c>
      <c r="AG14">
        <v>-9.6668574561466172E-8</v>
      </c>
      <c r="AH14">
        <v>0</v>
      </c>
      <c r="AI14">
        <v>-7.105145204960122E-6</v>
      </c>
      <c r="AJ14">
        <v>0</v>
      </c>
      <c r="AK14">
        <v>-1.7121567869167655E-5</v>
      </c>
      <c r="AL14">
        <v>-4.329702472379972E-8</v>
      </c>
      <c r="AM14">
        <v>-1.8116999987124163E-6</v>
      </c>
      <c r="AN14">
        <v>-7.4687388121917545E-8</v>
      </c>
      <c r="AO14">
        <v>-9.8905219695614456E-7</v>
      </c>
      <c r="AP14">
        <v>0</v>
      </c>
      <c r="AQ14">
        <v>-1.7991436461994426E-8</v>
      </c>
      <c r="AR14">
        <v>0</v>
      </c>
      <c r="AS14">
        <v>-8.3848196354632135E-8</v>
      </c>
      <c r="AT14">
        <v>-1.0053380115190632E-9</v>
      </c>
      <c r="AU14">
        <v>-1.6060744486956348E-8</v>
      </c>
      <c r="AV14">
        <v>-8.2822762022428404E-9</v>
      </c>
      <c r="AW14">
        <v>-1.7799891535036656E-7</v>
      </c>
      <c r="AX14">
        <v>0</v>
      </c>
      <c r="AY14">
        <v>-2.3565947896828088E-4</v>
      </c>
      <c r="AZ14">
        <v>0</v>
      </c>
      <c r="BA14">
        <v>-9.0566328541092294E-5</v>
      </c>
      <c r="BB14">
        <v>-1.0751733912833018E-7</v>
      </c>
      <c r="BC14">
        <v>-1.3456733949924801E-6</v>
      </c>
      <c r="BD14">
        <v>-1.0830031683848025E-7</v>
      </c>
      <c r="BE14">
        <v>-3.6817832030666054E-6</v>
      </c>
      <c r="BF14">
        <v>0</v>
      </c>
      <c r="BG14">
        <v>-8.4553587656804993E-4</v>
      </c>
      <c r="BH14">
        <v>-2.2425838276818108E-9</v>
      </c>
      <c r="BI14">
        <v>-2.2690003708096939E-3</v>
      </c>
      <c r="BJ14">
        <v>-3.0434437987447726E-5</v>
      </c>
      <c r="BK14">
        <v>-6.5075800846613129E-5</v>
      </c>
      <c r="BL14">
        <v>-1.698372557794606E-5</v>
      </c>
      <c r="BM14">
        <v>-4.6681436065304581E-4</v>
      </c>
      <c r="BN14">
        <v>-2.927098311966536E-8</v>
      </c>
      <c r="BO14">
        <v>-4.9479406774960845E-4</v>
      </c>
      <c r="BP14">
        <v>-6.0267961366728203E-9</v>
      </c>
      <c r="BQ14">
        <v>-8.7293146248213209E-4</v>
      </c>
      <c r="BR14">
        <v>-6.899201547041711E-6</v>
      </c>
      <c r="BS14">
        <v>-1.7279644466662242E-5</v>
      </c>
      <c r="BT14">
        <v>-1.499087620543199E-5</v>
      </c>
      <c r="BU14">
        <v>-3.9153420779174287E-4</v>
      </c>
      <c r="BV14">
        <v>-8.1957393598137054E-9</v>
      </c>
      <c r="BW14">
        <v>-2.5906104974141941E-8</v>
      </c>
      <c r="BX14">
        <v>0</v>
      </c>
      <c r="BY14">
        <v>-4.6014388673635207E-8</v>
      </c>
      <c r="BZ14">
        <v>0</v>
      </c>
      <c r="CA14">
        <v>-1.0451638779183483E-8</v>
      </c>
      <c r="CB14">
        <v>0</v>
      </c>
      <c r="CC14">
        <v>-2.680420854368201E-8</v>
      </c>
      <c r="CD14">
        <v>0</v>
      </c>
      <c r="CE14">
        <v>-5.2744476272594368E-6</v>
      </c>
      <c r="CF14">
        <v>0</v>
      </c>
      <c r="CG14">
        <v>-5.664937617305209E-6</v>
      </c>
      <c r="CH14">
        <v>-1.4947450867526426E-8</v>
      </c>
      <c r="CI14">
        <v>-1.94831232595061E-7</v>
      </c>
      <c r="CJ14">
        <v>-1.0673574018980461E-7</v>
      </c>
      <c r="CK14">
        <v>-2.4719165263272902E-6</v>
      </c>
      <c r="CL14">
        <v>0</v>
      </c>
      <c r="CM14">
        <v>-5.5921410210765343E-6</v>
      </c>
      <c r="CN14">
        <v>0</v>
      </c>
      <c r="CO14">
        <v>-6.573243213950221E-6</v>
      </c>
      <c r="CP14">
        <v>-4.4429580415177686E-8</v>
      </c>
      <c r="CQ14">
        <v>-1.9710340396528499E-7</v>
      </c>
      <c r="CR14">
        <v>-3.0033564629008694E-8</v>
      </c>
      <c r="CS14">
        <v>-7.3359983838265137E-7</v>
      </c>
      <c r="CT14">
        <v>0</v>
      </c>
      <c r="CU14" s="2">
        <v>1.32195091282483E-5</v>
      </c>
      <c r="CV14" s="2">
        <v>2534.61596679688</v>
      </c>
      <c r="CW14" s="2">
        <v>316.41244506835898</v>
      </c>
      <c r="CX14" s="2">
        <v>2.5521397590637198</v>
      </c>
      <c r="CY14" s="2">
        <v>56.909126281738303</v>
      </c>
      <c r="CZ14" s="2">
        <v>1.08124935626984</v>
      </c>
      <c r="DA14" s="2">
        <v>44.146160125732401</v>
      </c>
      <c r="DB14" s="2">
        <v>520.54119873046898</v>
      </c>
      <c r="DC14" s="2">
        <v>155.52415466308599</v>
      </c>
      <c r="DD14" s="2">
        <v>1.49382960796356</v>
      </c>
      <c r="DE14" s="2">
        <v>194.30984497070301</v>
      </c>
      <c r="DF14" s="2">
        <v>79.450630187988295</v>
      </c>
      <c r="DG14">
        <v>0</v>
      </c>
      <c r="DH14">
        <v>5.2756894910999097E-4</v>
      </c>
      <c r="DI14">
        <v>2.2153027821332199E-3</v>
      </c>
      <c r="DJ14">
        <v>8.8432180928066405E-4</v>
      </c>
      <c r="DK14">
        <v>4.2460188269615199E-3</v>
      </c>
      <c r="DL14">
        <v>3.3862343116197701E-5</v>
      </c>
      <c r="DM14">
        <v>0.45586425065994302</v>
      </c>
      <c r="DN14">
        <v>2.12513171136379E-2</v>
      </c>
      <c r="DO14">
        <v>0</v>
      </c>
      <c r="DP14">
        <v>5.5001652799546701E-3</v>
      </c>
      <c r="DQ14">
        <v>2.5537807941436799</v>
      </c>
      <c r="DR14">
        <v>16.009494781494102</v>
      </c>
      <c r="DS14" s="3">
        <f>'[1]GovtExp (VDGM+VIGM)'!C13</f>
        <v>6.2267253853054401E-11</v>
      </c>
      <c r="DT14" s="3">
        <f>'[1]GovtExp (VDGM+VIGM)'!D13</f>
        <v>5.5149029940366702E-3</v>
      </c>
      <c r="DU14" s="3">
        <f>'[1]GovtExp (VDGM+VIGM)'!E13</f>
        <v>3.30006078002043E-5</v>
      </c>
      <c r="DV14" s="3">
        <f>'[1]GovtExp (VDGM+VIGM)'!F13</f>
        <v>1.29819568428502E-8</v>
      </c>
      <c r="DW14" s="3">
        <f>'[1]GovtExp (VDGM+VIGM)'!G13</f>
        <v>9.0584078861866106E-5</v>
      </c>
      <c r="DX14" s="3">
        <f>'[1]GovtExp (VDGM+VIGM)'!H13</f>
        <v>4.8658548621460804E-6</v>
      </c>
      <c r="DY14" s="3">
        <f>'[1]GovtExp (VDGM+VIGM)'!I13</f>
        <v>1.18593576189596E-4</v>
      </c>
      <c r="DZ14" s="3">
        <f>'[1]GovtExp (VDGM+VIGM)'!J13</f>
        <v>7.1667542215436697E-4</v>
      </c>
      <c r="EA14" s="3">
        <f>'[1]GovtExp (VDGM+VIGM)'!K13</f>
        <v>4.5111877261660999E-4</v>
      </c>
      <c r="EB14" s="3">
        <f>'[1]GovtExp (VDGM+VIGM)'!L13</f>
        <v>3.1117757259835297E-8</v>
      </c>
      <c r="EC14" s="3">
        <f>'[1]GovtExp (VDGM+VIGM)'!M13</f>
        <v>-2.9999999999124056</v>
      </c>
      <c r="ED14" s="3">
        <f>'[1]GovtExp (VDGM+VIGM)'!N13</f>
        <v>1.5073711983859501E-4</v>
      </c>
      <c r="EE14" s="3">
        <f>[1]Export!C13</f>
        <v>2.5184390324284299E-5</v>
      </c>
      <c r="EF14" s="3">
        <f>[1]Export!D13</f>
        <v>7.99999997980194E-6</v>
      </c>
      <c r="EG14" s="3">
        <f>[1]Export!E13</f>
        <v>318.08853149414102</v>
      </c>
      <c r="EH14" s="3">
        <f>[1]Export!F13</f>
        <v>2.2992684841156001</v>
      </c>
      <c r="EI14" s="3">
        <f>[1]Export!G13</f>
        <v>54.986377716064503</v>
      </c>
      <c r="EJ14" s="3">
        <f>[1]Export!H13</f>
        <v>1.0228979587554901</v>
      </c>
      <c r="EK14" s="3">
        <f>[1]Export!I13</f>
        <v>44.223033905029297</v>
      </c>
      <c r="EL14" s="3">
        <f>[1]Export!J13</f>
        <v>816.20916748046898</v>
      </c>
      <c r="EM14" s="3">
        <f>[1]Export!K13</f>
        <v>273.99612426757801</v>
      </c>
      <c r="EN14" s="3">
        <f>[1]Export!L13</f>
        <v>1.40049540996552</v>
      </c>
      <c r="EO14" s="3">
        <f>[1]Export!M13</f>
        <v>211.66812133789099</v>
      </c>
      <c r="EP14" s="3">
        <f>[1]Export!N13</f>
        <v>158.51937866210901</v>
      </c>
      <c r="EQ14" s="3">
        <f t="shared" si="0"/>
        <v>5805.511067574349</v>
      </c>
      <c r="ER14" s="5">
        <v>5805.5110675743445</v>
      </c>
      <c r="ES14" s="7">
        <f>'R12-S8 MRIO'!ER14</f>
        <v>8071.7271806487952</v>
      </c>
      <c r="ET14">
        <v>5805.5112946679783</v>
      </c>
    </row>
    <row r="15" spans="1:151" x14ac:dyDescent="0.35">
      <c r="A15" s="1" t="s">
        <v>6</v>
      </c>
      <c r="B15" t="s">
        <v>20</v>
      </c>
      <c r="C15">
        <v>-1.4192246692245984E-8</v>
      </c>
      <c r="D15">
        <v>-1.9442587960674386E-8</v>
      </c>
      <c r="E15">
        <v>-2.5211409286499939E-8</v>
      </c>
      <c r="F15">
        <v>-3.3170001455082641E-8</v>
      </c>
      <c r="G15">
        <v>-1.863731896464365E-8</v>
      </c>
      <c r="H15">
        <v>-8.5256867220329753E-6</v>
      </c>
      <c r="I15">
        <v>-2.0500537976529989E-8</v>
      </c>
      <c r="J15">
        <v>-6.3895105481377076E-7</v>
      </c>
      <c r="K15">
        <v>-3.9301314114425388E-3</v>
      </c>
      <c r="L15">
        <v>-1.5886304221108902E-2</v>
      </c>
      <c r="M15">
        <v>-1.8095917783502744E-3</v>
      </c>
      <c r="N15">
        <v>0.99583043105480351</v>
      </c>
      <c r="O15">
        <v>-1.0503213523495463E-2</v>
      </c>
      <c r="P15">
        <v>-4.4349662977494538E-3</v>
      </c>
      <c r="Q15">
        <v>-9.954141525567544E-3</v>
      </c>
      <c r="R15">
        <v>-6.9870751570823217E-3</v>
      </c>
      <c r="S15">
        <v>-1.177519215654961E-5</v>
      </c>
      <c r="T15">
        <v>-1.5419863362428429E-6</v>
      </c>
      <c r="U15">
        <v>-7.2659104836792927E-6</v>
      </c>
      <c r="V15">
        <v>-8.4575931085484963E-6</v>
      </c>
      <c r="W15">
        <v>-3.4423863693129547E-5</v>
      </c>
      <c r="X15">
        <v>-9.165484619210807E-6</v>
      </c>
      <c r="Y15">
        <v>-1.1986756028859242E-5</v>
      </c>
      <c r="Z15">
        <v>-2.2329608290041478E-5</v>
      </c>
      <c r="AA15">
        <v>-5.8726069853476136E-6</v>
      </c>
      <c r="AB15">
        <v>-3.2542575430661936E-5</v>
      </c>
      <c r="AC15">
        <v>-5.3079840986286225E-6</v>
      </c>
      <c r="AD15">
        <v>-8.3796089646851193E-6</v>
      </c>
      <c r="AE15">
        <v>-6.3424817512607029E-5</v>
      </c>
      <c r="AF15">
        <v>-2.8781672987127747E-5</v>
      </c>
      <c r="AG15">
        <v>-5.4806162824483405E-7</v>
      </c>
      <c r="AH15">
        <v>-7.7028465074216166E-7</v>
      </c>
      <c r="AI15">
        <v>-4.8623344862052874E-5</v>
      </c>
      <c r="AJ15">
        <v>-1.0898365091786945E-5</v>
      </c>
      <c r="AK15">
        <v>-2.4124135623660009E-5</v>
      </c>
      <c r="AL15">
        <v>-1.5939315188055168E-5</v>
      </c>
      <c r="AM15">
        <v>-7.6348823910797994E-5</v>
      </c>
      <c r="AN15">
        <v>-1.3110233641529194E-5</v>
      </c>
      <c r="AO15">
        <v>-6.3308396376643179E-6</v>
      </c>
      <c r="AP15">
        <v>-2.3765923035578482E-5</v>
      </c>
      <c r="AQ15">
        <v>-5.6881973294980405E-7</v>
      </c>
      <c r="AR15">
        <v>-5.5811364790990053E-7</v>
      </c>
      <c r="AS15">
        <v>-1.5167393784366683E-7</v>
      </c>
      <c r="AT15">
        <v>-4.479929365901605E-7</v>
      </c>
      <c r="AU15">
        <v>-2.2114022502304468E-6</v>
      </c>
      <c r="AV15">
        <v>-3.166171278271788E-5</v>
      </c>
      <c r="AW15">
        <v>-6.0345938971480738E-7</v>
      </c>
      <c r="AX15">
        <v>-4.7432930089211907E-6</v>
      </c>
      <c r="AY15">
        <v>-1.8569731603377453E-3</v>
      </c>
      <c r="AZ15">
        <v>-1.9246361371526133E-5</v>
      </c>
      <c r="BA15">
        <v>-1.2477667691414979E-4</v>
      </c>
      <c r="BB15">
        <v>-4.7819949741394786E-5</v>
      </c>
      <c r="BC15">
        <v>-1.1916540340247366E-4</v>
      </c>
      <c r="BD15">
        <v>-2.8489965451317591E-3</v>
      </c>
      <c r="BE15">
        <v>-5.6512504075752822E-5</v>
      </c>
      <c r="BF15">
        <v>-1.3904874300679632E-3</v>
      </c>
      <c r="BG15">
        <v>-1.6585855824644551E-3</v>
      </c>
      <c r="BH15">
        <v>-1.7571384855926981E-4</v>
      </c>
      <c r="BI15">
        <v>-5.1214041999256754E-4</v>
      </c>
      <c r="BJ15">
        <v>-4.919612404177576E-4</v>
      </c>
      <c r="BK15">
        <v>-2.2941134623141314E-3</v>
      </c>
      <c r="BL15">
        <v>-1.9909392635303884E-2</v>
      </c>
      <c r="BM15">
        <v>-1.761103089489013E-3</v>
      </c>
      <c r="BN15">
        <v>-2.3874950793374345E-3</v>
      </c>
      <c r="BO15">
        <v>-1.2888665490395957E-3</v>
      </c>
      <c r="BP15">
        <v>-1.8568987842163727E-3</v>
      </c>
      <c r="BQ15">
        <v>-2.9177880638057161E-4</v>
      </c>
      <c r="BR15">
        <v>-7.1337853234761171E-4</v>
      </c>
      <c r="BS15">
        <v>-2.397167492711196E-3</v>
      </c>
      <c r="BT15">
        <v>-2.8006845258426769E-2</v>
      </c>
      <c r="BU15">
        <v>-2.5651789628102907E-3</v>
      </c>
      <c r="BV15">
        <v>-3.758492291298435E-3</v>
      </c>
      <c r="BW15">
        <v>-2.5411885653743012E-8</v>
      </c>
      <c r="BX15">
        <v>-4.0278826988044395E-8</v>
      </c>
      <c r="BY15">
        <v>-6.1767611985055357E-8</v>
      </c>
      <c r="BZ15">
        <v>-8.9571982275992005E-8</v>
      </c>
      <c r="CA15">
        <v>-2.897742215443185E-7</v>
      </c>
      <c r="CB15">
        <v>-3.2165471046619487E-7</v>
      </c>
      <c r="CC15">
        <v>-1.3573085338419049E-7</v>
      </c>
      <c r="CD15">
        <v>-1.3858621593366873E-7</v>
      </c>
      <c r="CE15">
        <v>-2.9510451469321573E-5</v>
      </c>
      <c r="CF15">
        <v>-2.6160985347197754E-6</v>
      </c>
      <c r="CG15">
        <v>-7.8991458037923203E-6</v>
      </c>
      <c r="CH15">
        <v>-5.2984313785368529E-6</v>
      </c>
      <c r="CI15">
        <v>-2.7863130986666715E-5</v>
      </c>
      <c r="CJ15">
        <v>-3.6569957266608607E-5</v>
      </c>
      <c r="CK15">
        <v>-1.2214091253146156E-5</v>
      </c>
      <c r="CL15">
        <v>-1.1970603204269219E-5</v>
      </c>
      <c r="CM15">
        <v>-4.1552584650222535E-6</v>
      </c>
      <c r="CN15">
        <v>-2.2553831196585688E-7</v>
      </c>
      <c r="CO15">
        <v>-8.0582548296094785E-7</v>
      </c>
      <c r="CP15">
        <v>-7.0955410291863201E-7</v>
      </c>
      <c r="CQ15">
        <v>-2.5475238092251439E-6</v>
      </c>
      <c r="CR15">
        <v>-5.0909216703370131E-6</v>
      </c>
      <c r="CS15">
        <v>-7.6098480851921484E-7</v>
      </c>
      <c r="CT15">
        <v>-1.0784931966834789E-6</v>
      </c>
      <c r="CU15" s="2">
        <v>2.6987146120518398E-3</v>
      </c>
      <c r="CV15" s="2">
        <v>53.580760955810497</v>
      </c>
      <c r="CW15" s="2">
        <v>9.6317434310913104</v>
      </c>
      <c r="CX15" s="2">
        <v>1.7437126487493501E-2</v>
      </c>
      <c r="CY15" s="2">
        <v>7.1618885993957502</v>
      </c>
      <c r="CZ15" s="2">
        <v>2.5467560291290301</v>
      </c>
      <c r="DA15" s="2">
        <v>72.199012756347699</v>
      </c>
      <c r="DB15" s="2">
        <v>360.27703857421898</v>
      </c>
      <c r="DC15" s="2">
        <v>155.36978149414099</v>
      </c>
      <c r="DD15" s="2">
        <v>1.32337510585785E-2</v>
      </c>
      <c r="DE15" s="2">
        <v>96.941513061523395</v>
      </c>
      <c r="DF15" s="2">
        <v>85.867401123046903</v>
      </c>
      <c r="DG15">
        <v>0</v>
      </c>
      <c r="DH15">
        <v>12.965864423022127</v>
      </c>
      <c r="DI15">
        <v>8.8251494162250297E-5</v>
      </c>
      <c r="DJ15">
        <v>9.3166796432342394E-5</v>
      </c>
      <c r="DK15">
        <v>9.2299807874951498E-5</v>
      </c>
      <c r="DL15">
        <v>8.9296816440764801E-5</v>
      </c>
      <c r="DM15">
        <v>8.7727727077435702E-5</v>
      </c>
      <c r="DN15">
        <v>9.3174028734210906E-5</v>
      </c>
      <c r="DO15">
        <v>0</v>
      </c>
      <c r="DP15">
        <v>8.9781729911919697E-5</v>
      </c>
      <c r="DQ15">
        <v>4.9632275477051702E-4</v>
      </c>
      <c r="DR15">
        <v>3.50621435791254E-3</v>
      </c>
      <c r="DS15" s="3">
        <f>'[1]GovtExp (VDGM+VIGM)'!C14</f>
        <v>0</v>
      </c>
      <c r="DT15" s="3">
        <f>'[1]GovtExp (VDGM+VIGM)'!D14</f>
        <v>4.0691553294891498E-5</v>
      </c>
      <c r="DU15" s="3">
        <f>'[1]GovtExp (VDGM+VIGM)'!E14</f>
        <v>5.3855110309086698E-6</v>
      </c>
      <c r="DV15" s="3">
        <f>'[1]GovtExp (VDGM+VIGM)'!F14</f>
        <v>0</v>
      </c>
      <c r="DW15" s="3">
        <f>'[1]GovtExp (VDGM+VIGM)'!G14</f>
        <v>8.2637552623054893E-6</v>
      </c>
      <c r="DX15" s="3">
        <f>'[1]GovtExp (VDGM+VIGM)'!H14</f>
        <v>1.05087690371874E-6</v>
      </c>
      <c r="DY15" s="3">
        <f>'[1]GovtExp (VDGM+VIGM)'!I14</f>
        <v>1.11997624117066E-5</v>
      </c>
      <c r="DZ15" s="3">
        <f>'[1]GovtExp (VDGM+VIGM)'!J14</f>
        <v>1.23538891784847E-4</v>
      </c>
      <c r="EA15" s="3">
        <f>'[1]GovtExp (VDGM+VIGM)'!K14</f>
        <v>1.1232970427954601E-4</v>
      </c>
      <c r="EB15" s="3">
        <f>'[1]GovtExp (VDGM+VIGM)'!L14</f>
        <v>5.8301104388647198E-8</v>
      </c>
      <c r="EC15" s="3">
        <f>'[1]GovtExp (VDGM+VIGM)'!M14</f>
        <v>-3</v>
      </c>
      <c r="ED15" s="3">
        <f>'[1]GovtExp (VDGM+VIGM)'!N14</f>
        <v>4.8075071390485398E-5</v>
      </c>
      <c r="EE15" s="3">
        <f>[1]Export!C14</f>
        <v>1.2436318211257499E-2</v>
      </c>
      <c r="EF15" s="3">
        <f>[1]Export!D14</f>
        <v>7.99999997980194E-6</v>
      </c>
      <c r="EG15" s="3">
        <f>[1]Export!E14</f>
        <v>34.775577545166001</v>
      </c>
      <c r="EH15" s="3">
        <f>[1]Export!F14</f>
        <v>0.89090842008590698</v>
      </c>
      <c r="EI15" s="3">
        <f>[1]Export!G14</f>
        <v>51.215160369872997</v>
      </c>
      <c r="EJ15" s="3">
        <f>[1]Export!H14</f>
        <v>3.7178249359130899</v>
      </c>
      <c r="EK15" s="3">
        <f>[1]Export!I14</f>
        <v>319.75271606445301</v>
      </c>
      <c r="EL15" s="3">
        <f>[1]Export!J14</f>
        <v>2345.42944335938</v>
      </c>
      <c r="EM15" s="3">
        <f>[1]Export!K14</f>
        <v>1462.69384765625</v>
      </c>
      <c r="EN15" s="3">
        <f>[1]Export!L14</f>
        <v>5.5378008633851998E-2</v>
      </c>
      <c r="EO15" s="3">
        <f>[1]Export!M14</f>
        <v>683.24017333984398</v>
      </c>
      <c r="EP15" s="3">
        <f>[1]Export!N14</f>
        <v>230.75373840332</v>
      </c>
      <c r="EQ15" s="3">
        <f t="shared" si="0"/>
        <v>5986.1173292899557</v>
      </c>
      <c r="ER15" s="5">
        <v>5986.1173292899584</v>
      </c>
      <c r="ES15" s="7">
        <f>'R12-S8 MRIO'!ER15</f>
        <v>11531.97811815258</v>
      </c>
      <c r="ET15">
        <v>5986.1173292899584</v>
      </c>
    </row>
    <row r="16" spans="1:151" x14ac:dyDescent="0.35">
      <c r="A16" s="1" t="s">
        <v>6</v>
      </c>
      <c r="B16" t="s">
        <v>21</v>
      </c>
      <c r="C16">
        <v>-4.8389154497822727E-9</v>
      </c>
      <c r="D16">
        <v>0</v>
      </c>
      <c r="E16">
        <v>0</v>
      </c>
      <c r="F16">
        <v>0</v>
      </c>
      <c r="G16">
        <v>-3.7477103656568591E-8</v>
      </c>
      <c r="H16">
        <v>-8.427350471632664E-9</v>
      </c>
      <c r="I16">
        <v>-1.4031681775854633E-9</v>
      </c>
      <c r="J16">
        <v>-6.5452909384261709E-9</v>
      </c>
      <c r="K16">
        <v>-3.4953388812480855E-3</v>
      </c>
      <c r="L16">
        <v>-5.0064608253968704E-2</v>
      </c>
      <c r="M16">
        <v>-2.74109983957333E-3</v>
      </c>
      <c r="N16">
        <v>-1.5455031172690078E-3</v>
      </c>
      <c r="O16">
        <v>0.91172859510536508</v>
      </c>
      <c r="P16">
        <v>-4.9988742212157815E-2</v>
      </c>
      <c r="Q16">
        <v>-9.907017183322795E-3</v>
      </c>
      <c r="R16">
        <v>-2.7527745616249141E-2</v>
      </c>
      <c r="S16">
        <v>-4.0392386323189458E-6</v>
      </c>
      <c r="T16">
        <v>-2.4847029791947621E-6</v>
      </c>
      <c r="U16">
        <v>-4.8594932436775647E-7</v>
      </c>
      <c r="V16">
        <v>-5.9576519224717514E-7</v>
      </c>
      <c r="W16">
        <v>-9.3656051786820179E-5</v>
      </c>
      <c r="X16">
        <v>-3.2474192121696821E-5</v>
      </c>
      <c r="Y16">
        <v>-1.9280433613939708E-6</v>
      </c>
      <c r="Z16">
        <v>-1.4275140688889866E-5</v>
      </c>
      <c r="AA16">
        <v>-1.9681582046947159E-5</v>
      </c>
      <c r="AB16">
        <v>-2.5334286789715561E-4</v>
      </c>
      <c r="AC16">
        <v>-9.5736586591504788E-7</v>
      </c>
      <c r="AD16">
        <v>-7.4790260722415124E-6</v>
      </c>
      <c r="AE16">
        <v>-2.4657574178544282E-4</v>
      </c>
      <c r="AF16">
        <v>-2.8453712208442315E-4</v>
      </c>
      <c r="AG16">
        <v>-7.6611820841103813E-7</v>
      </c>
      <c r="AH16">
        <v>-1.7124487417814837E-5</v>
      </c>
      <c r="AI16">
        <v>-1.1498796423397657E-5</v>
      </c>
      <c r="AJ16">
        <v>-1.6155394225047087E-5</v>
      </c>
      <c r="AK16">
        <v>-1.1685278812551103E-5</v>
      </c>
      <c r="AL16">
        <v>-4.4064291202653547E-6</v>
      </c>
      <c r="AM16">
        <v>-3.2237673817376244E-4</v>
      </c>
      <c r="AN16">
        <v>-3.4674483024742214E-5</v>
      </c>
      <c r="AO16">
        <v>-2.9227059831426397E-6</v>
      </c>
      <c r="AP16">
        <v>-3.5706815794049779E-5</v>
      </c>
      <c r="AQ16">
        <v>-1.024641499303718E-7</v>
      </c>
      <c r="AR16">
        <v>-1.2812364529696979E-6</v>
      </c>
      <c r="AS16">
        <v>-8.9350299922376464E-8</v>
      </c>
      <c r="AT16">
        <v>-4.4795321726647948E-7</v>
      </c>
      <c r="AU16">
        <v>-2.0842281590579055E-5</v>
      </c>
      <c r="AV16">
        <v>-4.1006119613549049E-7</v>
      </c>
      <c r="AW16">
        <v>-5.6786294548442835E-7</v>
      </c>
      <c r="AX16">
        <v>-1.5500948022548832E-6</v>
      </c>
      <c r="AY16">
        <v>-2.7121916087953914E-4</v>
      </c>
      <c r="AZ16">
        <v>-9.0348751566419084E-6</v>
      </c>
      <c r="BA16">
        <v>-5.0758178683259023E-5</v>
      </c>
      <c r="BB16">
        <v>-4.4605113135840561E-6</v>
      </c>
      <c r="BC16">
        <v>-1.5062022892186537E-4</v>
      </c>
      <c r="BD16">
        <v>-1.0529080491233451E-4</v>
      </c>
      <c r="BE16">
        <v>-1.386898828724226E-5</v>
      </c>
      <c r="BF16">
        <v>-1.3792203226864908E-4</v>
      </c>
      <c r="BG16">
        <v>-1.7289894902093678E-4</v>
      </c>
      <c r="BH16">
        <v>-5.2864602003744503E-5</v>
      </c>
      <c r="BI16">
        <v>-8.7018667421197843E-5</v>
      </c>
      <c r="BJ16">
        <v>-2.0517722382947002E-5</v>
      </c>
      <c r="BK16">
        <v>-1.2158314403146919E-3</v>
      </c>
      <c r="BL16">
        <v>-1.854286545510657E-3</v>
      </c>
      <c r="BM16">
        <v>-2.2010159585035601E-4</v>
      </c>
      <c r="BN16">
        <v>-3.5929568013606995E-4</v>
      </c>
      <c r="BO16">
        <v>-1.2013150877664082E-4</v>
      </c>
      <c r="BP16">
        <v>-2.8160518661236731E-4</v>
      </c>
      <c r="BQ16">
        <v>-1.2891609490084762E-4</v>
      </c>
      <c r="BR16">
        <v>-2.7216044459123095E-5</v>
      </c>
      <c r="BS16">
        <v>-1.2146755260978039E-3</v>
      </c>
      <c r="BT16">
        <v>-1.9836769599636947E-3</v>
      </c>
      <c r="BU16">
        <v>-3.009940803378038E-4</v>
      </c>
      <c r="BV16">
        <v>-6.5131613642340229E-4</v>
      </c>
      <c r="BW16">
        <v>-4.4032475378645283E-8</v>
      </c>
      <c r="BX16">
        <v>-1.0298137536751263E-7</v>
      </c>
      <c r="BY16">
        <v>-1.0755790177315937E-7</v>
      </c>
      <c r="BZ16">
        <v>-2.8733440009111303E-8</v>
      </c>
      <c r="CA16">
        <v>-2.8775938104612281E-6</v>
      </c>
      <c r="CB16">
        <v>-8.1140200496220798E-7</v>
      </c>
      <c r="CC16">
        <v>-1.3691641207559744E-7</v>
      </c>
      <c r="CD16">
        <v>-1.6532709651467558E-7</v>
      </c>
      <c r="CE16">
        <v>-2.0195263800737577E-5</v>
      </c>
      <c r="CF16">
        <v>-5.7881925981043379E-6</v>
      </c>
      <c r="CG16">
        <v>-1.3322535241524576E-5</v>
      </c>
      <c r="CH16">
        <v>-2.6556232863609851E-6</v>
      </c>
      <c r="CI16">
        <v>-3.7513781104164926E-4</v>
      </c>
      <c r="CJ16">
        <v>-7.1830193869536996E-5</v>
      </c>
      <c r="CK16">
        <v>-1.2048584499261859E-5</v>
      </c>
      <c r="CL16">
        <v>-3.7404809740830177E-5</v>
      </c>
      <c r="CM16">
        <v>-1.4171189993247191E-6</v>
      </c>
      <c r="CN16">
        <v>-8.9745456079928052E-7</v>
      </c>
      <c r="CO16">
        <v>-7.1095156778997778E-7</v>
      </c>
      <c r="CP16">
        <v>-2.8326059444360115E-7</v>
      </c>
      <c r="CQ16">
        <v>-1.2109404214334469E-5</v>
      </c>
      <c r="CR16">
        <v>-6.174123455716816E-6</v>
      </c>
      <c r="CS16">
        <v>-6.5693223592381315E-7</v>
      </c>
      <c r="CT16">
        <v>-1.7325441983085974E-6</v>
      </c>
      <c r="CU16" s="2">
        <v>3.62019054591656E-5</v>
      </c>
      <c r="CV16" s="2">
        <v>871.15478515625</v>
      </c>
      <c r="CW16" s="2">
        <v>5.2987642288207999</v>
      </c>
      <c r="CX16" s="2">
        <v>6.2601845711469702E-3</v>
      </c>
      <c r="CY16" s="2">
        <v>16.369920730590799</v>
      </c>
      <c r="CZ16" s="2">
        <v>0.57245963811874401</v>
      </c>
      <c r="DA16" s="2">
        <v>37.259654998779297</v>
      </c>
      <c r="DB16" s="2">
        <v>353.67028808593801</v>
      </c>
      <c r="DC16" s="2">
        <v>88.599075317382798</v>
      </c>
      <c r="DD16" s="2">
        <v>2.8952317312359799E-2</v>
      </c>
      <c r="DE16" s="2">
        <v>416.25115966796898</v>
      </c>
      <c r="DF16" s="2">
        <v>288.30065917968801</v>
      </c>
      <c r="DG16">
        <v>0</v>
      </c>
      <c r="DH16">
        <v>361.3243979698513</v>
      </c>
      <c r="DI16">
        <v>5.1999537390656803E-5</v>
      </c>
      <c r="DJ16">
        <v>0</v>
      </c>
      <c r="DK16">
        <v>0</v>
      </c>
      <c r="DL16">
        <v>6.78131618769839E-5</v>
      </c>
      <c r="DM16">
        <v>0</v>
      </c>
      <c r="DN16">
        <v>0</v>
      </c>
      <c r="DO16">
        <v>0</v>
      </c>
      <c r="DP16">
        <v>0</v>
      </c>
      <c r="DQ16">
        <v>4.18213894590735E-4</v>
      </c>
      <c r="DR16">
        <v>8.4099061787128407E-2</v>
      </c>
      <c r="DS16" s="3">
        <f>'[1]GovtExp (VDGM+VIGM)'!C15</f>
        <v>1.3319856502491701E-11</v>
      </c>
      <c r="DT16" s="3">
        <f>'[1]GovtExp (VDGM+VIGM)'!D15</f>
        <v>1.8134506419300998E-2</v>
      </c>
      <c r="DU16" s="3">
        <f>'[1]GovtExp (VDGM+VIGM)'!E15</f>
        <v>3.0361612516571802E-5</v>
      </c>
      <c r="DV16" s="3">
        <f>'[1]GovtExp (VDGM+VIGM)'!F15</f>
        <v>3.8955232639636998E-7</v>
      </c>
      <c r="DW16" s="3">
        <f>'[1]GovtExp (VDGM+VIGM)'!G15</f>
        <v>6.8432120315264897E-5</v>
      </c>
      <c r="DX16" s="3">
        <f>'[1]GovtExp (VDGM+VIGM)'!H15</f>
        <v>1.0313609664081001E-6</v>
      </c>
      <c r="DY16" s="3">
        <f>'[1]GovtExp (VDGM+VIGM)'!I15</f>
        <v>6.4258469501510295E-4</v>
      </c>
      <c r="DZ16" s="3">
        <f>'[1]GovtExp (VDGM+VIGM)'!J15</f>
        <v>1.3868659734726E-3</v>
      </c>
      <c r="EA16" s="3">
        <f>'[1]GovtExp (VDGM+VIGM)'!K15</f>
        <v>8.9485582429915699E-4</v>
      </c>
      <c r="EB16" s="3">
        <f>'[1]GovtExp (VDGM+VIGM)'!L15</f>
        <v>1.7733650565787699E-6</v>
      </c>
      <c r="EC16" s="3">
        <f>'[1]GovtExp (VDGM+VIGM)'!M15</f>
        <v>-2.9999999891751639</v>
      </c>
      <c r="ED16" s="3">
        <f>'[1]GovtExp (VDGM+VIGM)'!N15</f>
        <v>2.3597411345690502E-3</v>
      </c>
      <c r="EE16" s="3">
        <f>[1]Export!C15</f>
        <v>3.6953852395527097E-4</v>
      </c>
      <c r="EF16" s="3">
        <f>[1]Export!D15</f>
        <v>1.1000000085914501E-5</v>
      </c>
      <c r="EG16" s="3">
        <f>[1]Export!E15</f>
        <v>39.907520294189503</v>
      </c>
      <c r="EH16" s="3">
        <f>[1]Export!F15</f>
        <v>3.2209620475768999</v>
      </c>
      <c r="EI16" s="3">
        <f>[1]Export!G15</f>
        <v>136.93359375</v>
      </c>
      <c r="EJ16" s="3">
        <f>[1]Export!H15</f>
        <v>3.54204154014587</v>
      </c>
      <c r="EK16" s="3">
        <f>[1]Export!I15</f>
        <v>143.55741882324199</v>
      </c>
      <c r="EL16" s="3">
        <f>[1]Export!J15</f>
        <v>1183.58239746094</v>
      </c>
      <c r="EM16" s="3">
        <f>[1]Export!K15</f>
        <v>603.859619140625</v>
      </c>
      <c r="EN16" s="3">
        <f>[1]Export!L15</f>
        <v>0.18411703407764399</v>
      </c>
      <c r="EO16" s="3">
        <f>[1]Export!M15</f>
        <v>4560.3974609375</v>
      </c>
      <c r="EP16" s="3">
        <f>[1]Export!N15</f>
        <v>645.75408935546898</v>
      </c>
      <c r="EQ16" s="3">
        <f t="shared" si="0"/>
        <v>9756.8841722407451</v>
      </c>
      <c r="ER16" s="5">
        <v>9756.8841722407451</v>
      </c>
      <c r="ES16" s="7">
        <f>'R12-S8 MRIO'!ER16</f>
        <v>17384.272761028275</v>
      </c>
      <c r="ET16">
        <v>9756.8841770976396</v>
      </c>
    </row>
    <row r="17" spans="1:150" x14ac:dyDescent="0.35">
      <c r="A17" s="1" t="s">
        <v>6</v>
      </c>
      <c r="B17" t="s">
        <v>22</v>
      </c>
      <c r="C17">
        <v>-2.3981607940621134E-6</v>
      </c>
      <c r="D17">
        <v>-3.4854936836354942E-7</v>
      </c>
      <c r="E17">
        <v>-1.5238521385402827E-6</v>
      </c>
      <c r="F17">
        <v>-2.1993699997621184E-7</v>
      </c>
      <c r="G17">
        <v>-3.0756434633657074E-6</v>
      </c>
      <c r="H17">
        <v>-6.6552256885180242E-7</v>
      </c>
      <c r="I17">
        <v>-1.1381120796613197E-7</v>
      </c>
      <c r="J17">
        <v>-1.5757887163612851E-7</v>
      </c>
      <c r="K17">
        <v>-5.9283885489932152E-3</v>
      </c>
      <c r="L17">
        <v>-9.5192906997357482E-2</v>
      </c>
      <c r="M17">
        <v>-4.790722732004044E-3</v>
      </c>
      <c r="N17">
        <v>-2.7745878752104525E-3</v>
      </c>
      <c r="O17">
        <v>-1.5532899847841371E-2</v>
      </c>
      <c r="P17">
        <v>0.98914718047779637</v>
      </c>
      <c r="Q17">
        <v>-7.7895203708557995E-3</v>
      </c>
      <c r="R17">
        <v>-5.6600275130448434E-3</v>
      </c>
      <c r="S17">
        <v>-6.8645270303032565E-7</v>
      </c>
      <c r="T17">
        <v>-4.5015053547040846E-7</v>
      </c>
      <c r="U17">
        <v>-4.8774273815330018E-7</v>
      </c>
      <c r="V17">
        <v>-1.4302487457087672E-7</v>
      </c>
      <c r="W17">
        <v>-1.6803033126086567E-6</v>
      </c>
      <c r="X17">
        <v>-3.9811175814503193E-7</v>
      </c>
      <c r="Y17">
        <v>-3.6644457697887449E-7</v>
      </c>
      <c r="Z17">
        <v>-7.1465847785739063E-7</v>
      </c>
      <c r="AA17">
        <v>-3.7719114090704281E-7</v>
      </c>
      <c r="AB17">
        <v>-4.8691514030189667E-6</v>
      </c>
      <c r="AC17">
        <v>-2.452362571709472E-7</v>
      </c>
      <c r="AD17">
        <v>-3.1246640263836296E-7</v>
      </c>
      <c r="AE17">
        <v>-1.1492439691838852E-6</v>
      </c>
      <c r="AF17">
        <v>-1.3658062497178749E-7</v>
      </c>
      <c r="AG17">
        <v>-2.4591376605143878E-8</v>
      </c>
      <c r="AH17">
        <v>-1.4949555728894931E-7</v>
      </c>
      <c r="AI17">
        <v>-1.8793859835280126E-6</v>
      </c>
      <c r="AJ17">
        <v>-1.9394611348330117E-6</v>
      </c>
      <c r="AK17">
        <v>-2.8818480797391604E-6</v>
      </c>
      <c r="AL17">
        <v>-5.7390552436159058E-7</v>
      </c>
      <c r="AM17">
        <v>-5.6830351276499746E-6</v>
      </c>
      <c r="AN17">
        <v>-7.960389149691318E-7</v>
      </c>
      <c r="AO17">
        <v>-3.2605518954673474E-7</v>
      </c>
      <c r="AP17">
        <v>-9.8717009132963037E-7</v>
      </c>
      <c r="AQ17">
        <v>-3.5326242473104034E-7</v>
      </c>
      <c r="AR17">
        <v>-1.638970146239038E-6</v>
      </c>
      <c r="AS17">
        <v>-8.1559332790076841E-7</v>
      </c>
      <c r="AT17">
        <v>-5.5357018695810791E-7</v>
      </c>
      <c r="AU17">
        <v>-3.7964688294842418E-6</v>
      </c>
      <c r="AV17">
        <v>-1.01437112824489E-6</v>
      </c>
      <c r="AW17">
        <v>-1.2027841926176719E-6</v>
      </c>
      <c r="AX17">
        <v>-1.2733515204279012E-6</v>
      </c>
      <c r="AY17">
        <v>-4.1227837931989735E-5</v>
      </c>
      <c r="AZ17">
        <v>-1.0549392617843062E-6</v>
      </c>
      <c r="BA17">
        <v>-1.1952601250797407E-5</v>
      </c>
      <c r="BB17">
        <v>-8.8429411507746496E-7</v>
      </c>
      <c r="BC17">
        <v>-6.4762387722060733E-6</v>
      </c>
      <c r="BD17">
        <v>-7.9447883891511224E-7</v>
      </c>
      <c r="BE17">
        <v>-1.3717170822297277E-6</v>
      </c>
      <c r="BF17">
        <v>-3.0242406406218203E-6</v>
      </c>
      <c r="BG17">
        <v>-5.0224525213874217E-6</v>
      </c>
      <c r="BH17">
        <v>-1.4235267450203908E-6</v>
      </c>
      <c r="BI17">
        <v>-4.3654089582106531E-6</v>
      </c>
      <c r="BJ17">
        <v>-8.5310410673377967E-7</v>
      </c>
      <c r="BK17">
        <v>-6.5265619128899345E-6</v>
      </c>
      <c r="BL17">
        <v>-4.2447181456291442E-6</v>
      </c>
      <c r="BM17">
        <v>-3.4852027087358719E-6</v>
      </c>
      <c r="BN17">
        <v>-1.9941910753899098E-6</v>
      </c>
      <c r="BO17">
        <v>-2.9715580919323001E-7</v>
      </c>
      <c r="BP17">
        <v>-8.0023283671440313E-7</v>
      </c>
      <c r="BQ17">
        <v>-2.9548277361209946E-7</v>
      </c>
      <c r="BR17">
        <v>-9.2045318577536673E-8</v>
      </c>
      <c r="BS17">
        <v>-6.6187616473455936E-7</v>
      </c>
      <c r="BT17">
        <v>-7.909833869231809E-7</v>
      </c>
      <c r="BU17">
        <v>-5.4370572236782573E-7</v>
      </c>
      <c r="BV17">
        <v>-2.2349754360765833E-7</v>
      </c>
      <c r="BW17">
        <v>-3.0428594412602393E-7</v>
      </c>
      <c r="BX17">
        <v>-7.6417032742898732E-7</v>
      </c>
      <c r="BY17">
        <v>-3.9218378021373374E-7</v>
      </c>
      <c r="BZ17">
        <v>-1.849861814720565E-7</v>
      </c>
      <c r="CA17">
        <v>-1.3310660853256801E-6</v>
      </c>
      <c r="CB17">
        <v>-4.8698415772512339E-7</v>
      </c>
      <c r="CC17">
        <v>-4.6359974663931757E-7</v>
      </c>
      <c r="CD17">
        <v>-3.9812570887252681E-7</v>
      </c>
      <c r="CE17">
        <v>-1.0382659229094907E-6</v>
      </c>
      <c r="CF17">
        <v>-2.5186705786544571E-7</v>
      </c>
      <c r="CG17">
        <v>-6.2303530344349391E-7</v>
      </c>
      <c r="CH17">
        <v>-9.7633867013715257E-8</v>
      </c>
      <c r="CI17">
        <v>-9.8072078655907753E-7</v>
      </c>
      <c r="CJ17">
        <v>-2.5002624504862737E-7</v>
      </c>
      <c r="CK17">
        <v>-3.2708060148590357E-7</v>
      </c>
      <c r="CL17">
        <v>-2.7989076393926908E-7</v>
      </c>
      <c r="CM17">
        <v>-2.461093131283356E-6</v>
      </c>
      <c r="CN17">
        <v>-7.6444108719627893E-7</v>
      </c>
      <c r="CO17">
        <v>-1.3872025747713345E-6</v>
      </c>
      <c r="CP17">
        <v>-3.4241117039698472E-7</v>
      </c>
      <c r="CQ17">
        <v>-3.061478815274878E-6</v>
      </c>
      <c r="CR17">
        <v>-5.3636043666873835E-7</v>
      </c>
      <c r="CS17">
        <v>-4.9468820611208628E-7</v>
      </c>
      <c r="CT17">
        <v>-5.6392991938533119E-7</v>
      </c>
      <c r="CU17" s="2">
        <v>1.4751327224075799E-2</v>
      </c>
      <c r="CV17" s="2">
        <v>408.064697265625</v>
      </c>
      <c r="CW17" s="2">
        <v>0.74018347263336204</v>
      </c>
      <c r="CX17" s="2">
        <v>2.3209188133478199E-2</v>
      </c>
      <c r="CY17" s="2">
        <v>2.0113148689270002</v>
      </c>
      <c r="CZ17" s="2">
        <v>0.75199729204177901</v>
      </c>
      <c r="DA17" s="2">
        <v>2.0914928913116499</v>
      </c>
      <c r="DB17" s="2">
        <v>2.8586075305938698</v>
      </c>
      <c r="DC17" s="2">
        <v>0.20095010101795199</v>
      </c>
      <c r="DD17" s="2">
        <v>6.9814026355743394E-2</v>
      </c>
      <c r="DE17" s="2">
        <v>14.986540794372599</v>
      </c>
      <c r="DF17" s="2">
        <v>87.752769470214801</v>
      </c>
      <c r="DG17">
        <v>9.3938433565199397E-4</v>
      </c>
      <c r="DH17">
        <v>18.12488818168643</v>
      </c>
      <c r="DI17">
        <v>27.7134609222412</v>
      </c>
      <c r="DJ17">
        <v>0.49981483817100503</v>
      </c>
      <c r="DK17">
        <v>30.8173122406006</v>
      </c>
      <c r="DL17">
        <v>7.3771915435790998</v>
      </c>
      <c r="DM17">
        <v>6.5471258163452104</v>
      </c>
      <c r="DN17">
        <v>73.264465332031307</v>
      </c>
      <c r="DO17">
        <v>0</v>
      </c>
      <c r="DP17">
        <v>0.48589357733726501</v>
      </c>
      <c r="DQ17">
        <v>225.69056701660199</v>
      </c>
      <c r="DR17">
        <v>194.676025390625</v>
      </c>
      <c r="DS17" s="3">
        <f>'[1]GovtExp (VDGM+VIGM)'!C16</f>
        <v>4.8281062703381401E-8</v>
      </c>
      <c r="DT17" s="3">
        <f>'[1]GovtExp (VDGM+VIGM)'!D16</f>
        <v>1.66452548000962E-3</v>
      </c>
      <c r="DU17" s="3">
        <f>'[1]GovtExp (VDGM+VIGM)'!E16</f>
        <v>3.5510631732904602E-6</v>
      </c>
      <c r="DV17" s="3">
        <f>'[1]GovtExp (VDGM+VIGM)'!F16</f>
        <v>1.66947643265303E-7</v>
      </c>
      <c r="DW17" s="3">
        <f>'[1]GovtExp (VDGM+VIGM)'!G16</f>
        <v>7.1849367486720397E-6</v>
      </c>
      <c r="DX17" s="3">
        <f>'[1]GovtExp (VDGM+VIGM)'!H16</f>
        <v>3.83862607122865E-6</v>
      </c>
      <c r="DY17" s="3">
        <f>'[1]GovtExp (VDGM+VIGM)'!I16</f>
        <v>8.8850620159064403E-6</v>
      </c>
      <c r="DZ17" s="3">
        <f>'[1]GovtExp (VDGM+VIGM)'!J16</f>
        <v>1.33006169562577E-5</v>
      </c>
      <c r="EA17" s="3">
        <f>'[1]GovtExp (VDGM+VIGM)'!K16</f>
        <v>7.8053346896922396E-7</v>
      </c>
      <c r="EB17" s="3">
        <f>'[1]GovtExp (VDGM+VIGM)'!L16</f>
        <v>3.0324267186188102E-7</v>
      </c>
      <c r="EC17" s="3">
        <f>'[1]GovtExp (VDGM+VIGM)'!M16</f>
        <v>-2.9998558483639499</v>
      </c>
      <c r="ED17" s="3">
        <f>'[1]GovtExp (VDGM+VIGM)'!N16</f>
        <v>3.8856294122524597E-4</v>
      </c>
      <c r="EE17" s="3">
        <f>[1]Export!C16</f>
        <v>3.7202235311269802E-2</v>
      </c>
      <c r="EF17" s="3">
        <f>[1]Export!D16</f>
        <v>3.0000001061125701E-6</v>
      </c>
      <c r="EG17" s="3">
        <f>[1]Export!E16</f>
        <v>1.83401787281036</v>
      </c>
      <c r="EH17" s="3">
        <f>[1]Export!F16</f>
        <v>5.3640667349100099E-2</v>
      </c>
      <c r="EI17" s="3">
        <f>[1]Export!G16</f>
        <v>5.0002288818359402</v>
      </c>
      <c r="EJ17" s="3">
        <f>[1]Export!H16</f>
        <v>1.82675921916962</v>
      </c>
      <c r="EK17" s="3">
        <f>[1]Export!I16</f>
        <v>5.0417680740356401</v>
      </c>
      <c r="EL17" s="3">
        <f>[1]Export!J16</f>
        <v>7.3405656814575204</v>
      </c>
      <c r="EM17" s="3">
        <f>[1]Export!K16</f>
        <v>0.50043016672134399</v>
      </c>
      <c r="EN17" s="3">
        <f>[1]Export!L16</f>
        <v>0.172460377216339</v>
      </c>
      <c r="EO17" s="3">
        <f>[1]Export!M16</f>
        <v>36.182888031005902</v>
      </c>
      <c r="EP17" s="3">
        <f>[1]Export!N16</f>
        <v>212.93682861328099</v>
      </c>
      <c r="EQ17" s="3">
        <f t="shared" si="0"/>
        <v>1372.6930405915668</v>
      </c>
      <c r="ER17" s="5">
        <v>1372.6930405915668</v>
      </c>
      <c r="ES17" s="7">
        <f>'R12-S8 MRIO'!ER17</f>
        <v>2154.2187078392703</v>
      </c>
      <c r="ET17">
        <v>1372.6930405915668</v>
      </c>
    </row>
    <row r="18" spans="1:150" x14ac:dyDescent="0.35">
      <c r="A18" s="1" t="s">
        <v>6</v>
      </c>
      <c r="B18" t="s">
        <v>23</v>
      </c>
      <c r="C18">
        <v>-3.8774524924163927E-6</v>
      </c>
      <c r="D18">
        <v>-1.4127726228071154E-7</v>
      </c>
      <c r="E18">
        <v>-1.2481388845043024E-6</v>
      </c>
      <c r="F18">
        <v>-1.514079210364224E-7</v>
      </c>
      <c r="G18">
        <v>-2.5409914542567912E-6</v>
      </c>
      <c r="H18">
        <v>-6.6694979405122516E-6</v>
      </c>
      <c r="I18">
        <v>-1.9447465874936346E-7</v>
      </c>
      <c r="J18">
        <v>-2.230876928583828E-7</v>
      </c>
      <c r="K18">
        <v>-3.5233018499818698E-2</v>
      </c>
      <c r="L18">
        <v>-9.7656541737788011E-2</v>
      </c>
      <c r="M18">
        <v>-1.9160437189459346E-2</v>
      </c>
      <c r="N18">
        <v>-6.2155079034035285E-3</v>
      </c>
      <c r="O18">
        <v>-6.7260880579480015E-2</v>
      </c>
      <c r="P18">
        <v>-8.3333415240679068E-2</v>
      </c>
      <c r="Q18">
        <v>0.95643299484893207</v>
      </c>
      <c r="R18">
        <v>-2.805847491804371E-2</v>
      </c>
      <c r="S18">
        <v>-5.1719130750322451E-7</v>
      </c>
      <c r="T18">
        <v>-1.7654556666151864E-7</v>
      </c>
      <c r="U18">
        <v>-2.5685906647565266E-7</v>
      </c>
      <c r="V18">
        <v>-6.2213139281970827E-8</v>
      </c>
      <c r="W18">
        <v>-1.3172565690821338E-6</v>
      </c>
      <c r="X18">
        <v>-2.486619710124758E-6</v>
      </c>
      <c r="Y18">
        <v>-9.0267659633315888E-7</v>
      </c>
      <c r="Z18">
        <v>-8.980679680697722E-7</v>
      </c>
      <c r="AA18">
        <v>-3.0014608144379298E-7</v>
      </c>
      <c r="AB18">
        <v>-1.8465931130480045E-6</v>
      </c>
      <c r="AC18">
        <v>-1.2301390132696756E-7</v>
      </c>
      <c r="AD18">
        <v>-1.5455394909930079E-7</v>
      </c>
      <c r="AE18">
        <v>-1.6767185544769659E-6</v>
      </c>
      <c r="AF18">
        <v>-4.1423280842045872E-6</v>
      </c>
      <c r="AG18">
        <v>-5.7107562996802127E-8</v>
      </c>
      <c r="AH18">
        <v>-8.3562000528383392E-8</v>
      </c>
      <c r="AI18">
        <v>-1.4847466342911285E-6</v>
      </c>
      <c r="AJ18">
        <v>-4.2150392413793318E-7</v>
      </c>
      <c r="AK18">
        <v>-1.4782606768518559E-6</v>
      </c>
      <c r="AL18">
        <v>-2.0046244087825577E-7</v>
      </c>
      <c r="AM18">
        <v>-2.7948477725796805E-6</v>
      </c>
      <c r="AN18">
        <v>-3.0660439398481542E-6</v>
      </c>
      <c r="AO18">
        <v>-4.8430510928210143E-7</v>
      </c>
      <c r="AP18">
        <v>-1.1006076598321532E-6</v>
      </c>
      <c r="AQ18">
        <v>-2.5048070821685719E-7</v>
      </c>
      <c r="AR18">
        <v>-5.0088462048253725E-7</v>
      </c>
      <c r="AS18">
        <v>-3.4952879636669905E-7</v>
      </c>
      <c r="AT18">
        <v>-2.0154437529899406E-7</v>
      </c>
      <c r="AU18">
        <v>-2.3846718012937933E-6</v>
      </c>
      <c r="AV18">
        <v>-6.4905883303850611E-6</v>
      </c>
      <c r="AW18">
        <v>-1.8613628319643019E-6</v>
      </c>
      <c r="AX18">
        <v>-9.6665003216571882E-7</v>
      </c>
      <c r="AY18">
        <v>-2.458019035450989E-4</v>
      </c>
      <c r="AZ18">
        <v>-1.1929960250693249E-6</v>
      </c>
      <c r="BA18">
        <v>-5.1622216103180931E-5</v>
      </c>
      <c r="BB18">
        <v>-2.6837427954880982E-6</v>
      </c>
      <c r="BC18">
        <v>-2.7536588331676646E-5</v>
      </c>
      <c r="BD18">
        <v>-1.8632546281854026E-5</v>
      </c>
      <c r="BE18">
        <v>-6.3629953763342604E-6</v>
      </c>
      <c r="BF18">
        <v>-1.0397373494949275E-5</v>
      </c>
      <c r="BG18">
        <v>-4.5710618756660449E-6</v>
      </c>
      <c r="BH18">
        <v>-1.8468088146906528E-7</v>
      </c>
      <c r="BI18">
        <v>-2.6391671166174135E-6</v>
      </c>
      <c r="BJ18">
        <v>-3.2991693554517172E-7</v>
      </c>
      <c r="BK18">
        <v>-4.4232056131777086E-6</v>
      </c>
      <c r="BL18">
        <v>-1.2284047572522134E-5</v>
      </c>
      <c r="BM18">
        <v>-2.3292317847932906E-6</v>
      </c>
      <c r="BN18">
        <v>-6.6116895858583664E-7</v>
      </c>
      <c r="BO18">
        <v>-7.6182888825462946E-7</v>
      </c>
      <c r="BP18">
        <v>-5.7623071827303559E-7</v>
      </c>
      <c r="BQ18">
        <v>-5.5400996433476102E-7</v>
      </c>
      <c r="BR18">
        <v>-1.172570700722042E-7</v>
      </c>
      <c r="BS18">
        <v>-1.2948932776901901E-6</v>
      </c>
      <c r="BT18">
        <v>-8.1033058407801919E-6</v>
      </c>
      <c r="BU18">
        <v>-2.6683979840267468E-6</v>
      </c>
      <c r="BV18">
        <v>-6.8519538947476517E-7</v>
      </c>
      <c r="BW18">
        <v>-7.7494034711929953E-7</v>
      </c>
      <c r="BX18">
        <v>-2.9795104527710823E-7</v>
      </c>
      <c r="BY18">
        <v>-6.6851923540285801E-7</v>
      </c>
      <c r="BZ18">
        <v>-2.2084061354178428E-7</v>
      </c>
      <c r="CA18">
        <v>-2.3648741157048028E-6</v>
      </c>
      <c r="CB18">
        <v>-5.5896584346430283E-6</v>
      </c>
      <c r="CC18">
        <v>-7.7019007733920393E-7</v>
      </c>
      <c r="CD18">
        <v>-3.5494298993892355E-7</v>
      </c>
      <c r="CE18">
        <v>-7.228488086288339E-6</v>
      </c>
      <c r="CF18">
        <v>-2.4361289527660434E-7</v>
      </c>
      <c r="CG18">
        <v>-3.4879073700336941E-6</v>
      </c>
      <c r="CH18">
        <v>-3.5679639402988381E-7</v>
      </c>
      <c r="CI18">
        <v>-5.9034880622095064E-6</v>
      </c>
      <c r="CJ18">
        <v>-2.8114643046112653E-6</v>
      </c>
      <c r="CK18">
        <v>-1.1872330765125815E-6</v>
      </c>
      <c r="CL18">
        <v>-7.7980334054405389E-7</v>
      </c>
      <c r="CM18">
        <v>-4.9709362568701014E-6</v>
      </c>
      <c r="CN18">
        <v>-4.5518716438787965E-7</v>
      </c>
      <c r="CO18">
        <v>-1.9114126454634507E-6</v>
      </c>
      <c r="CP18">
        <v>-3.4155447571204005E-7</v>
      </c>
      <c r="CQ18">
        <v>-4.6774110529786324E-6</v>
      </c>
      <c r="CR18">
        <v>-6.5067138838269502E-6</v>
      </c>
      <c r="CS18">
        <v>-1.6337785607624494E-6</v>
      </c>
      <c r="CT18">
        <v>-1.2028512422793639E-6</v>
      </c>
      <c r="CU18" s="2">
        <v>1.46829392760992E-2</v>
      </c>
      <c r="CV18" s="2">
        <v>3480.47119140625</v>
      </c>
      <c r="CW18" s="2">
        <v>1.0165598392486599</v>
      </c>
      <c r="CX18" s="2">
        <v>4.70994375646114E-2</v>
      </c>
      <c r="CY18" s="2">
        <v>1.5237067937851001</v>
      </c>
      <c r="CZ18" s="2">
        <v>0.57485848665237405</v>
      </c>
      <c r="DA18" s="2">
        <v>5.4435081481933603</v>
      </c>
      <c r="DB18" s="2">
        <v>1.81142902374268</v>
      </c>
      <c r="DC18" s="2">
        <v>0.50624841451644897</v>
      </c>
      <c r="DD18" s="2">
        <v>0.119867451488972</v>
      </c>
      <c r="DE18" s="2">
        <v>37.3115425109863</v>
      </c>
      <c r="DF18" s="2">
        <v>154.09878540039099</v>
      </c>
      <c r="DG18">
        <v>2.2884314879774999E-2</v>
      </c>
      <c r="DH18">
        <v>1681.8750171661427</v>
      </c>
      <c r="DI18">
        <v>81.010093688964801</v>
      </c>
      <c r="DJ18">
        <v>6.54866743087769</v>
      </c>
      <c r="DK18">
        <v>107.45978546142599</v>
      </c>
      <c r="DL18">
        <v>24.235212326049801</v>
      </c>
      <c r="DM18">
        <v>283.05267333984398</v>
      </c>
      <c r="DN18">
        <v>270.68423461914102</v>
      </c>
      <c r="DO18">
        <v>0</v>
      </c>
      <c r="DP18">
        <v>1.0446674823761</v>
      </c>
      <c r="DQ18">
        <v>11346.0146484375</v>
      </c>
      <c r="DR18">
        <v>2560.01000976563</v>
      </c>
      <c r="DS18" s="3">
        <f>'[1]GovtExp (VDGM+VIGM)'!C17</f>
        <v>1.43555579707026E-2</v>
      </c>
      <c r="DT18" s="3">
        <f>'[1]GovtExp (VDGM+VIGM)'!D17</f>
        <v>849.66351318359398</v>
      </c>
      <c r="DU18" s="3">
        <f>'[1]GovtExp (VDGM+VIGM)'!E17</f>
        <v>0.54793912172317505</v>
      </c>
      <c r="DV18" s="3">
        <f>'[1]GovtExp (VDGM+VIGM)'!F17</f>
        <v>3.13090980052948E-2</v>
      </c>
      <c r="DW18" s="3">
        <f>'[1]GovtExp (VDGM+VIGM)'!G17</f>
        <v>0.30556058883666998</v>
      </c>
      <c r="DX18" s="3">
        <f>'[1]GovtExp (VDGM+VIGM)'!H17</f>
        <v>0.13560947775840801</v>
      </c>
      <c r="DY18" s="3">
        <f>'[1]GovtExp (VDGM+VIGM)'!I17</f>
        <v>0.77585071325302102</v>
      </c>
      <c r="DZ18" s="3">
        <f>'[1]GovtExp (VDGM+VIGM)'!J17</f>
        <v>0.47596114873886097</v>
      </c>
      <c r="EA18" s="3">
        <f>'[1]GovtExp (VDGM+VIGM)'!K17</f>
        <v>0.29838806390762301</v>
      </c>
      <c r="EB18" s="3">
        <f>'[1]GovtExp (VDGM+VIGM)'!L17</f>
        <v>0.114369064569473</v>
      </c>
      <c r="EC18" s="3">
        <f>'[1]GovtExp (VDGM+VIGM)'!M17</f>
        <v>-2.9999929804735075</v>
      </c>
      <c r="ED18" s="3">
        <f>'[1]GovtExp (VDGM+VIGM)'!N17</f>
        <v>86.892509460449205</v>
      </c>
      <c r="EE18" s="3">
        <f>[1]Export!C17</f>
        <v>5.9646546840667697E-2</v>
      </c>
      <c r="EF18" s="3">
        <f>[1]Export!D17</f>
        <v>1.59999999596039E-5</v>
      </c>
      <c r="EG18" s="3">
        <f>[1]Export!E17</f>
        <v>4.1662840843200701</v>
      </c>
      <c r="EH18" s="3">
        <f>[1]Export!F17</f>
        <v>0.13611723482608801</v>
      </c>
      <c r="EI18" s="3">
        <f>[1]Export!G17</f>
        <v>4.6517171859741202</v>
      </c>
      <c r="EJ18" s="3">
        <f>[1]Export!H17</f>
        <v>2.0320067405700701</v>
      </c>
      <c r="EK18" s="3">
        <f>[1]Export!I17</f>
        <v>22.420152664184599</v>
      </c>
      <c r="EL18" s="3">
        <f>[1]Export!J17</f>
        <v>5.69934034347534</v>
      </c>
      <c r="EM18" s="3">
        <f>[1]Export!K17</f>
        <v>1.6900316476821899</v>
      </c>
      <c r="EN18" s="3">
        <f>[1]Export!L17</f>
        <v>0.45006808638572698</v>
      </c>
      <c r="EO18" s="3">
        <f>[1]Export!M17</f>
        <v>205.56262207031301</v>
      </c>
      <c r="EP18" s="3">
        <f>[1]Export!N17</f>
        <v>619.27508544921898</v>
      </c>
      <c r="EQ18" s="3">
        <f t="shared" si="0"/>
        <v>21847.295834437049</v>
      </c>
      <c r="ER18" s="5">
        <v>21847.295834437049</v>
      </c>
      <c r="ES18" s="7">
        <f>'R12-S8 MRIO'!ER18</f>
        <v>25198.319320103183</v>
      </c>
      <c r="ET18">
        <v>21847.295834437049</v>
      </c>
    </row>
    <row r="19" spans="1:150" x14ac:dyDescent="0.35">
      <c r="A19" s="1" t="s">
        <v>6</v>
      </c>
      <c r="B19" t="s">
        <v>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-1.8756921924476187E-6</v>
      </c>
      <c r="L19">
        <v>-1.2668734636996155E-2</v>
      </c>
      <c r="M19">
        <v>-6.0007376810218766E-4</v>
      </c>
      <c r="N19">
        <v>-3.2617761193763669E-3</v>
      </c>
      <c r="O19">
        <v>-1.1045320590326862E-3</v>
      </c>
      <c r="P19">
        <v>-1.3993141014886133E-3</v>
      </c>
      <c r="Q19">
        <v>-5.6065414263509507E-3</v>
      </c>
      <c r="R19">
        <v>0.99621765812624352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-2.9604323952178789E-9</v>
      </c>
      <c r="AC19">
        <v>0</v>
      </c>
      <c r="AD19">
        <v>-2.3397891380049505E-9</v>
      </c>
      <c r="AE19">
        <v>-1.5575086776289058E-9</v>
      </c>
      <c r="AF19">
        <v>-1.2947056067317693E-9</v>
      </c>
      <c r="AG19">
        <v>0</v>
      </c>
      <c r="AH19">
        <v>0</v>
      </c>
      <c r="AI19">
        <v>0</v>
      </c>
      <c r="AJ19">
        <v>-1.1889841497257957E-9</v>
      </c>
      <c r="AK19">
        <v>0</v>
      </c>
      <c r="AL19">
        <v>-3.8079757191578353E-9</v>
      </c>
      <c r="AM19">
        <v>-3.1932133434303213E-9</v>
      </c>
      <c r="AN19">
        <v>-3.0893315914256089E-9</v>
      </c>
      <c r="AO19">
        <v>0</v>
      </c>
      <c r="AP19">
        <v>-3.0287866582142207E-9</v>
      </c>
      <c r="AQ19">
        <v>0</v>
      </c>
      <c r="AR19">
        <v>0</v>
      </c>
      <c r="AS19">
        <v>0</v>
      </c>
      <c r="AT19">
        <v>-1.812862536475682E-9</v>
      </c>
      <c r="AU19">
        <v>-1.3831540760386905E-9</v>
      </c>
      <c r="AV19">
        <v>-2.3295639202856797E-9</v>
      </c>
      <c r="AW19">
        <v>-1.2900923873565451E-9</v>
      </c>
      <c r="AX19">
        <v>-1.0876845009806448E-9</v>
      </c>
      <c r="AY19">
        <v>0</v>
      </c>
      <c r="AZ19">
        <v>0</v>
      </c>
      <c r="BA19">
        <v>-1.0438453342079337E-9</v>
      </c>
      <c r="BB19">
        <v>-2.3473153079979873E-9</v>
      </c>
      <c r="BC19">
        <v>-1.540595915302327E-9</v>
      </c>
      <c r="BD19">
        <v>-1.6713094851639532E-9</v>
      </c>
      <c r="BE19">
        <v>-1.2479015268319369E-9</v>
      </c>
      <c r="BF19">
        <v>-2.6410816926518211E-9</v>
      </c>
      <c r="BG19">
        <v>0</v>
      </c>
      <c r="BH19">
        <v>-1.8625203547456695E-8</v>
      </c>
      <c r="BI19">
        <v>-2.4754551141834431E-8</v>
      </c>
      <c r="BJ19">
        <v>-1.3047056876240305E-7</v>
      </c>
      <c r="BK19">
        <v>-1.1395632504018537E-7</v>
      </c>
      <c r="BL19">
        <v>-3.0536015101171605E-7</v>
      </c>
      <c r="BM19">
        <v>-1.9952943105209934E-7</v>
      </c>
      <c r="BN19">
        <v>-1.0030122979364412E-7</v>
      </c>
      <c r="BO19">
        <v>0</v>
      </c>
      <c r="BP19">
        <v>-1.5014346057409259E-7</v>
      </c>
      <c r="BQ19">
        <v>-2.1172356800768474E-8</v>
      </c>
      <c r="BR19">
        <v>-1.9051645687414356E-7</v>
      </c>
      <c r="BS19">
        <v>-1.2418463691030792E-7</v>
      </c>
      <c r="BT19">
        <v>-9.4032748642142419E-7</v>
      </c>
      <c r="BU19">
        <v>-4.2416744360770496E-7</v>
      </c>
      <c r="BV19">
        <v>-1.8635285448904673E-7</v>
      </c>
      <c r="BW19">
        <v>0</v>
      </c>
      <c r="BX19">
        <v>-3.9249081590787986E-9</v>
      </c>
      <c r="BY19">
        <v>0</v>
      </c>
      <c r="BZ19">
        <v>-1.0664280478013143E-8</v>
      </c>
      <c r="CA19">
        <v>-7.4993892708298164E-9</v>
      </c>
      <c r="CB19">
        <v>-1.712264865627375E-8</v>
      </c>
      <c r="CC19">
        <v>-9.5551406831326462E-9</v>
      </c>
      <c r="CD19">
        <v>-7.6934852212217609E-9</v>
      </c>
      <c r="CE19">
        <v>0</v>
      </c>
      <c r="CF19">
        <v>-5.4484189271531786E-9</v>
      </c>
      <c r="CG19">
        <v>-5.13580807829383E-9</v>
      </c>
      <c r="CH19">
        <v>-2.3919006853921521E-8</v>
      </c>
      <c r="CI19">
        <v>-2.4905003848368819E-8</v>
      </c>
      <c r="CJ19">
        <v>-4.6335037397171545E-8</v>
      </c>
      <c r="CK19">
        <v>-2.6327453163942794E-8</v>
      </c>
      <c r="CL19">
        <v>-1.8721978507227E-8</v>
      </c>
      <c r="CM19">
        <v>0</v>
      </c>
      <c r="CN19">
        <v>-9.601035109576896E-8</v>
      </c>
      <c r="CO19">
        <v>-6.4847491290790586E-8</v>
      </c>
      <c r="CP19">
        <v>-4.7754751928369609E-7</v>
      </c>
      <c r="CQ19">
        <v>-4.0562498366299399E-7</v>
      </c>
      <c r="CR19">
        <v>-5.428991266063113E-7</v>
      </c>
      <c r="CS19">
        <v>-2.3646169964335512E-7</v>
      </c>
      <c r="CT19">
        <v>-2.4706309029657596E-7</v>
      </c>
      <c r="CU19" s="2">
        <v>2.2273461581789899E-5</v>
      </c>
      <c r="CV19" s="2">
        <v>146.84996032714801</v>
      </c>
      <c r="CW19" s="2">
        <v>1.4972554054111199E-3</v>
      </c>
      <c r="CX19" s="2">
        <v>1.4268842642195501E-4</v>
      </c>
      <c r="CY19" s="2">
        <v>1.0918993502855299E-2</v>
      </c>
      <c r="CZ19" s="2">
        <v>2.0691761747002602E-3</v>
      </c>
      <c r="DA19" s="2">
        <v>4.2568934150040098E-3</v>
      </c>
      <c r="DB19" s="2">
        <v>0.42917954921722401</v>
      </c>
      <c r="DC19" s="2">
        <v>0.35016804933548001</v>
      </c>
      <c r="DD19" s="2">
        <v>3.4003185573965298E-3</v>
      </c>
      <c r="DE19" s="2">
        <v>2.96703004837036</v>
      </c>
      <c r="DF19" s="2">
        <v>97.519012451171903</v>
      </c>
      <c r="DG19">
        <v>3.84802781045437E-2</v>
      </c>
      <c r="DH19">
        <v>0.51644968986511197</v>
      </c>
      <c r="DI19">
        <v>2.3607935905456499</v>
      </c>
      <c r="DJ19">
        <v>0.116367593407631</v>
      </c>
      <c r="DK19">
        <v>3.5795814990997301</v>
      </c>
      <c r="DL19">
        <v>2.07358694076538</v>
      </c>
      <c r="DM19">
        <v>10.530114173889199</v>
      </c>
      <c r="DN19">
        <v>8.4498748779296893</v>
      </c>
      <c r="DO19">
        <v>0</v>
      </c>
      <c r="DP19">
        <v>0.34186047315597501</v>
      </c>
      <c r="DQ19">
        <v>45.6939506530762</v>
      </c>
      <c r="DR19">
        <v>265.455078125</v>
      </c>
      <c r="DS19" s="3">
        <f>'[1]GovtExp (VDGM+VIGM)'!C18</f>
        <v>0</v>
      </c>
      <c r="DT19" s="3">
        <f>'[1]GovtExp (VDGM+VIGM)'!D18</f>
        <v>0</v>
      </c>
      <c r="DU19" s="3">
        <f>'[1]GovtExp (VDGM+VIGM)'!E18</f>
        <v>0</v>
      </c>
      <c r="DV19" s="3">
        <f>'[1]GovtExp (VDGM+VIGM)'!F18</f>
        <v>0</v>
      </c>
      <c r="DW19" s="3">
        <f>'[1]GovtExp (VDGM+VIGM)'!G18</f>
        <v>0</v>
      </c>
      <c r="DX19" s="3">
        <f>'[1]GovtExp (VDGM+VIGM)'!H18</f>
        <v>0</v>
      </c>
      <c r="DY19" s="3">
        <f>'[1]GovtExp (VDGM+VIGM)'!I18</f>
        <v>0</v>
      </c>
      <c r="DZ19" s="3">
        <f>'[1]GovtExp (VDGM+VIGM)'!J18</f>
        <v>0</v>
      </c>
      <c r="EA19" s="3">
        <f>'[1]GovtExp (VDGM+VIGM)'!K18</f>
        <v>0</v>
      </c>
      <c r="EB19" s="3">
        <f>'[1]GovtExp (VDGM+VIGM)'!L18</f>
        <v>0</v>
      </c>
      <c r="EC19" s="3">
        <f>'[1]GovtExp (VDGM+VIGM)'!M18</f>
        <v>0</v>
      </c>
      <c r="ED19" s="3">
        <f>'[1]GovtExp (VDGM+VIGM)'!N18</f>
        <v>0</v>
      </c>
      <c r="EE19" s="3">
        <f>[1]Export!C18</f>
        <v>3.0227258321247101E-5</v>
      </c>
      <c r="EF19" s="3">
        <f>[1]Export!D18</f>
        <v>9.9999999747524292E-7</v>
      </c>
      <c r="EG19" s="3">
        <f>[1]Export!E18</f>
        <v>2.0319214090704901E-3</v>
      </c>
      <c r="EH19" s="3">
        <f>[1]Export!F18</f>
        <v>1.93642088561319E-4</v>
      </c>
      <c r="EI19" s="3">
        <f>[1]Export!G18</f>
        <v>1.4818137511611E-2</v>
      </c>
      <c r="EJ19" s="3">
        <f>[1]Export!H18</f>
        <v>2.80807376839221E-3</v>
      </c>
      <c r="EK19" s="3">
        <f>[1]Export!I18</f>
        <v>5.7770190760493296E-3</v>
      </c>
      <c r="EL19" s="3">
        <f>[1]Export!J18</f>
        <v>0.58243846893310502</v>
      </c>
      <c r="EM19" s="3">
        <f>[1]Export!K18</f>
        <v>0.47521215677261402</v>
      </c>
      <c r="EN19" s="3">
        <f>[1]Export!L18</f>
        <v>4.6145636588335003E-3</v>
      </c>
      <c r="EO19" s="3">
        <f>[1]Export!M18</f>
        <v>4.0265488624572798</v>
      </c>
      <c r="EP19" s="3">
        <f>[1]Export!N18</f>
        <v>132.22384643554699</v>
      </c>
      <c r="EQ19" s="3">
        <f t="shared" si="0"/>
        <v>724.63211642750628</v>
      </c>
      <c r="ER19" s="5">
        <v>724.63211642750605</v>
      </c>
      <c r="ES19" s="7">
        <f>'R12-S8 MRIO'!ER19</f>
        <v>973.2691090275157</v>
      </c>
      <c r="ET19">
        <v>724.63601802519952</v>
      </c>
    </row>
    <row r="20" spans="1:150" x14ac:dyDescent="0.35">
      <c r="A20" s="1" t="s">
        <v>7</v>
      </c>
      <c r="B20" t="s">
        <v>17</v>
      </c>
      <c r="C20">
        <v>-6.2738738602212969E-8</v>
      </c>
      <c r="D20">
        <v>0</v>
      </c>
      <c r="E20">
        <v>-1.261921394125092E-6</v>
      </c>
      <c r="F20">
        <v>0</v>
      </c>
      <c r="G20">
        <v>-8.0231280251731289E-9</v>
      </c>
      <c r="H20">
        <v>0</v>
      </c>
      <c r="I20">
        <v>-1.3496608087577048E-8</v>
      </c>
      <c r="J20">
        <v>0</v>
      </c>
      <c r="K20">
        <v>-2.3593995246683575E-6</v>
      </c>
      <c r="L20">
        <v>-1.3941517519688083E-7</v>
      </c>
      <c r="M20">
        <v>-2.3836761789932029E-5</v>
      </c>
      <c r="N20">
        <v>-4.4360770464067181E-7</v>
      </c>
      <c r="O20">
        <v>-1.0874773356166713E-6</v>
      </c>
      <c r="P20">
        <v>-6.8911754302912291E-9</v>
      </c>
      <c r="Q20">
        <v>-4.3578179889227768E-6</v>
      </c>
      <c r="R20">
        <v>0</v>
      </c>
      <c r="S20">
        <v>0.94528101873183412</v>
      </c>
      <c r="T20">
        <v>-4.3718322304430645E-4</v>
      </c>
      <c r="U20">
        <v>-0.28967935507474163</v>
      </c>
      <c r="V20">
        <v>-9.7319295817073041E-3</v>
      </c>
      <c r="W20">
        <v>-1.4015184985457885E-2</v>
      </c>
      <c r="X20">
        <v>-3.358163333172637E-3</v>
      </c>
      <c r="Y20">
        <v>-9.9071046534704617E-3</v>
      </c>
      <c r="Z20">
        <v>-8.9263763339157112E-7</v>
      </c>
      <c r="AA20">
        <v>-3.0230756065905077E-5</v>
      </c>
      <c r="AB20">
        <v>-6.4211870643587172E-8</v>
      </c>
      <c r="AC20">
        <v>-8.3906443669809862E-4</v>
      </c>
      <c r="AD20">
        <v>-2.1931429333043443E-4</v>
      </c>
      <c r="AE20">
        <v>-1.6290372838209994E-6</v>
      </c>
      <c r="AF20">
        <v>-7.6675582520719483E-8</v>
      </c>
      <c r="AG20">
        <v>-1.5787413719725705E-7</v>
      </c>
      <c r="AH20">
        <v>0</v>
      </c>
      <c r="AI20">
        <v>-1.5069698920998893E-5</v>
      </c>
      <c r="AJ20">
        <v>-5.7340448917987885E-7</v>
      </c>
      <c r="AK20">
        <v>-3.7825291707462889E-4</v>
      </c>
      <c r="AL20">
        <v>-9.6614633607236489E-6</v>
      </c>
      <c r="AM20">
        <v>-4.7421172656235912E-5</v>
      </c>
      <c r="AN20">
        <v>-4.3797420794344785E-8</v>
      </c>
      <c r="AO20">
        <v>-5.1156623184428243E-7</v>
      </c>
      <c r="AP20">
        <v>0</v>
      </c>
      <c r="AQ20">
        <v>-1.1646469773412595E-6</v>
      </c>
      <c r="AR20">
        <v>-1.8186148712996018E-9</v>
      </c>
      <c r="AS20">
        <v>-1.2231876248096497E-5</v>
      </c>
      <c r="AT20">
        <v>-5.0988458630924842E-7</v>
      </c>
      <c r="AU20">
        <v>-3.1888897668030172E-7</v>
      </c>
      <c r="AV20">
        <v>-7.2222575078949049E-9</v>
      </c>
      <c r="AW20">
        <v>-4.8787399707578153E-6</v>
      </c>
      <c r="AX20">
        <v>0</v>
      </c>
      <c r="AY20">
        <v>-1.8917640593913796E-4</v>
      </c>
      <c r="AZ20">
        <v>-1.8362806641083803E-8</v>
      </c>
      <c r="BA20">
        <v>-7.6093841063530545E-4</v>
      </c>
      <c r="BB20">
        <v>-6.7406455581497467E-6</v>
      </c>
      <c r="BC20">
        <v>-8.383788552562009E-6</v>
      </c>
      <c r="BD20">
        <v>-1.3190266800624917E-8</v>
      </c>
      <c r="BE20">
        <v>-8.6342972490781813E-6</v>
      </c>
      <c r="BF20">
        <v>0</v>
      </c>
      <c r="BG20">
        <v>-1.8207431802137711E-4</v>
      </c>
      <c r="BH20">
        <v>-1.9584173539219865E-8</v>
      </c>
      <c r="BI20">
        <v>-4.2886193547859818E-4</v>
      </c>
      <c r="BJ20">
        <v>-1.4143619901418913E-6</v>
      </c>
      <c r="BK20">
        <v>-2.0821806432432009E-6</v>
      </c>
      <c r="BL20">
        <v>-1.9110701826231997E-7</v>
      </c>
      <c r="BM20">
        <v>-1.5817014266530509E-4</v>
      </c>
      <c r="BN20">
        <v>-1.0466419903036541E-9</v>
      </c>
      <c r="BO20">
        <v>-2.1215989483402382E-5</v>
      </c>
      <c r="BP20">
        <v>-1.010023804979117E-8</v>
      </c>
      <c r="BQ20">
        <v>-5.6620784576405221E-4</v>
      </c>
      <c r="BR20">
        <v>-3.3847802839247038E-5</v>
      </c>
      <c r="BS20">
        <v>-3.5610535368038225E-6</v>
      </c>
      <c r="BT20">
        <v>-1.421317903264119E-7</v>
      </c>
      <c r="BU20">
        <v>-1.8216506913521785E-5</v>
      </c>
      <c r="BV20">
        <v>0</v>
      </c>
      <c r="BW20">
        <v>-9.3183651799076722E-8</v>
      </c>
      <c r="BX20">
        <v>-3.0461093091492637E-9</v>
      </c>
      <c r="BY20">
        <v>-5.0456382173719208E-6</v>
      </c>
      <c r="BZ20">
        <v>-1.9282209314434532E-7</v>
      </c>
      <c r="CA20">
        <v>-1.1815457212117494E-5</v>
      </c>
      <c r="CB20">
        <v>-1.2679764635285994E-8</v>
      </c>
      <c r="CC20">
        <v>-3.0931490505061193E-7</v>
      </c>
      <c r="CD20">
        <v>0</v>
      </c>
      <c r="CE20">
        <v>-9.3381000996558924E-6</v>
      </c>
      <c r="CF20">
        <v>-1.5189967893169223E-9</v>
      </c>
      <c r="CG20">
        <v>-6.3865675007507069E-5</v>
      </c>
      <c r="CH20">
        <v>-9.1051285506053803E-7</v>
      </c>
      <c r="CI20">
        <v>-5.1441293797316852E-6</v>
      </c>
      <c r="CJ20">
        <v>-6.2924476781612264E-9</v>
      </c>
      <c r="CK20">
        <v>-2.3866373477507458E-6</v>
      </c>
      <c r="CL20">
        <v>0</v>
      </c>
      <c r="CM20">
        <v>-4.6130691651766026E-5</v>
      </c>
      <c r="CN20">
        <v>-1.3367009039997479E-8</v>
      </c>
      <c r="CO20">
        <v>-7.8033912566798861E-4</v>
      </c>
      <c r="CP20">
        <v>-4.8765240764341716E-6</v>
      </c>
      <c r="CQ20">
        <v>-8.3391960827798511E-5</v>
      </c>
      <c r="CR20">
        <v>-5.1362243209834038E-8</v>
      </c>
      <c r="CS20">
        <v>-2.2592052869077023E-6</v>
      </c>
      <c r="CT20">
        <v>0</v>
      </c>
      <c r="CU20" s="2">
        <v>2.4193046556320001E-4</v>
      </c>
      <c r="CV20" s="2">
        <v>0.196230784058571</v>
      </c>
      <c r="CW20" s="2">
        <v>24983.59765625</v>
      </c>
      <c r="CX20" s="2">
        <v>1.09455240890384E-2</v>
      </c>
      <c r="CY20" s="2">
        <v>32.929130554199197</v>
      </c>
      <c r="CZ20" s="2">
        <v>1.2053141593933101</v>
      </c>
      <c r="DA20" s="2">
        <v>8.6686611175537092</v>
      </c>
      <c r="DB20" s="2">
        <v>52.113357543945298</v>
      </c>
      <c r="DC20" s="2">
        <v>67.5745849609375</v>
      </c>
      <c r="DD20" s="2">
        <v>61.490718841552699</v>
      </c>
      <c r="DE20" s="2">
        <v>880.51458740234398</v>
      </c>
      <c r="DF20" s="2">
        <v>1398.01879882813</v>
      </c>
      <c r="DG20">
        <v>4.9499813467264201E-3</v>
      </c>
      <c r="DH20">
        <v>3.6034021526575102E-2</v>
      </c>
      <c r="DI20">
        <v>251.95342163741631</v>
      </c>
      <c r="DJ20">
        <v>6.2446608208119904E-3</v>
      </c>
      <c r="DK20">
        <v>3.03661108016968</v>
      </c>
      <c r="DL20">
        <v>0.16044324636459401</v>
      </c>
      <c r="DM20">
        <v>0.99635624885559104</v>
      </c>
      <c r="DN20">
        <v>0.372726559638977</v>
      </c>
      <c r="DO20">
        <v>0</v>
      </c>
      <c r="DP20">
        <v>1.6863044351339299E-2</v>
      </c>
      <c r="DQ20">
        <v>7.7567033767700204</v>
      </c>
      <c r="DR20">
        <v>39.382614135742202</v>
      </c>
      <c r="DS20" s="3">
        <f>'[1]GovtExp (VDGM+VIGM)'!C19</f>
        <v>8.7594168030058496E-11</v>
      </c>
      <c r="DT20" s="3">
        <f>'[1]GovtExp (VDGM+VIGM)'!D19</f>
        <v>2.0031343410664699E-6</v>
      </c>
      <c r="DU20" s="3">
        <f>'[1]GovtExp (VDGM+VIGM)'!E19</f>
        <v>3.63477730751038</v>
      </c>
      <c r="DV20" s="3">
        <f>'[1]GovtExp (VDGM+VIGM)'!F19</f>
        <v>1.4626920119553701E-6</v>
      </c>
      <c r="DW20" s="3">
        <f>'[1]GovtExp (VDGM+VIGM)'!G19</f>
        <v>8.7617483222857096E-4</v>
      </c>
      <c r="DX20" s="3">
        <f>'[1]GovtExp (VDGM+VIGM)'!H19</f>
        <v>7.3643604991957503E-7</v>
      </c>
      <c r="DY20" s="3">
        <f>'[1]GovtExp (VDGM+VIGM)'!I19</f>
        <v>3.1780995777808103E-4</v>
      </c>
      <c r="DZ20" s="3">
        <f>'[1]GovtExp (VDGM+VIGM)'!J19</f>
        <v>1.8043663294520199E-4</v>
      </c>
      <c r="EA20" s="3">
        <f>'[1]GovtExp (VDGM+VIGM)'!K19</f>
        <v>3.21969157084823E-3</v>
      </c>
      <c r="EB20" s="3">
        <f>'[1]GovtExp (VDGM+VIGM)'!L19</f>
        <v>1.9115525356028199E-4</v>
      </c>
      <c r="EC20" s="3">
        <f>'[1]GovtExp (VDGM+VIGM)'!M19</f>
        <v>6.6010239534080003E-3</v>
      </c>
      <c r="ED20" s="3">
        <f>'[1]GovtExp (VDGM+VIGM)'!N19</f>
        <v>9.7417533397674595E-3</v>
      </c>
      <c r="EE20" s="3">
        <f>[1]Export!C19</f>
        <v>1.6255212249234299E-3</v>
      </c>
      <c r="EF20" s="3">
        <f>[1]Export!D19</f>
        <v>0.55565977096557595</v>
      </c>
      <c r="EG20" s="3">
        <f>[1]Export!E19</f>
        <v>1.40000001920271E-5</v>
      </c>
      <c r="EH20" s="3">
        <f>[1]Export!F19</f>
        <v>8.74767971038818</v>
      </c>
      <c r="EI20" s="3">
        <f>[1]Export!G19</f>
        <v>69.905265808105497</v>
      </c>
      <c r="EJ20" s="3">
        <f>[1]Export!H19</f>
        <v>3.51283931732178</v>
      </c>
      <c r="EK20" s="3">
        <f>[1]Export!I19</f>
        <v>26.072538375854499</v>
      </c>
      <c r="EL20" s="3">
        <f>[1]Export!J19</f>
        <v>125.918090820313</v>
      </c>
      <c r="EM20" s="3">
        <f>[1]Export!K19</f>
        <v>108.76416015625</v>
      </c>
      <c r="EN20" s="3">
        <f>[1]Export!L19</f>
        <v>58.053184509277301</v>
      </c>
      <c r="EO20" s="3">
        <f>[1]Export!M19</f>
        <v>991.04675292968795</v>
      </c>
      <c r="EP20" s="3">
        <f>[1]Export!N19</f>
        <v>7101.3837890625</v>
      </c>
      <c r="EQ20" s="3">
        <f t="shared" si="0"/>
        <v>36287.660705426955</v>
      </c>
      <c r="ER20" s="5">
        <v>36287.660705426912</v>
      </c>
      <c r="ES20" s="7">
        <f>'R12-S8 MRIO'!ER20</f>
        <v>108331.80762801216</v>
      </c>
      <c r="ET20">
        <v>36287.662019552765</v>
      </c>
    </row>
    <row r="21" spans="1:150" x14ac:dyDescent="0.35">
      <c r="A21" s="1" t="s">
        <v>7</v>
      </c>
      <c r="B21" t="s">
        <v>18</v>
      </c>
      <c r="C21">
        <v>-3.7097757497239989E-8</v>
      </c>
      <c r="D21">
        <v>-1.525550952812938E-7</v>
      </c>
      <c r="E21">
        <v>-2.5149339731439361E-7</v>
      </c>
      <c r="F21">
        <v>-0.10808049818804372</v>
      </c>
      <c r="G21">
        <v>-1.322435419024049E-7</v>
      </c>
      <c r="H21">
        <v>-3.2010329351709006E-8</v>
      </c>
      <c r="I21">
        <v>-5.2753090501886174E-7</v>
      </c>
      <c r="J21">
        <v>-7.4666636862902092E-7</v>
      </c>
      <c r="K21">
        <v>0</v>
      </c>
      <c r="L21">
        <v>-2.6430062381821789E-9</v>
      </c>
      <c r="M21">
        <v>0</v>
      </c>
      <c r="N21">
        <v>-2.450668408987652E-9</v>
      </c>
      <c r="O21">
        <v>0</v>
      </c>
      <c r="P21">
        <v>0</v>
      </c>
      <c r="Q21">
        <v>-3.1076804086430807E-9</v>
      </c>
      <c r="R21">
        <v>0</v>
      </c>
      <c r="S21">
        <v>-1.245983688769219E-5</v>
      </c>
      <c r="T21">
        <v>0.94514028912138026</v>
      </c>
      <c r="U21">
        <v>-2.8745926825533575E-4</v>
      </c>
      <c r="V21">
        <v>-0.10419658374321747</v>
      </c>
      <c r="W21">
        <v>-3.6259438400847226E-4</v>
      </c>
      <c r="X21">
        <v>-8.2662473521071396E-5</v>
      </c>
      <c r="Y21">
        <v>-8.3530934579142957E-3</v>
      </c>
      <c r="Z21">
        <v>-0.25911871061129588</v>
      </c>
      <c r="AA21">
        <v>0</v>
      </c>
      <c r="AB21">
        <v>0</v>
      </c>
      <c r="AC21">
        <v>0</v>
      </c>
      <c r="AD21">
        <v>-3.4370273551235366E-5</v>
      </c>
      <c r="AE21">
        <v>0</v>
      </c>
      <c r="AF21">
        <v>0</v>
      </c>
      <c r="AG21">
        <v>0</v>
      </c>
      <c r="AH21">
        <v>0</v>
      </c>
      <c r="AI21">
        <v>-2.1411244551457022E-8</v>
      </c>
      <c r="AJ21">
        <v>-5.1244576440100677E-6</v>
      </c>
      <c r="AK21">
        <v>-8.3258616279113276E-7</v>
      </c>
      <c r="AL21">
        <v>-5.1650337266172957E-4</v>
      </c>
      <c r="AM21">
        <v>-3.481810342593099E-7</v>
      </c>
      <c r="AN21">
        <v>-5.9439999864031963E-8</v>
      </c>
      <c r="AO21">
        <v>-1.2398794564128023E-5</v>
      </c>
      <c r="AP21">
        <v>-7.7970086439225122E-6</v>
      </c>
      <c r="AQ21">
        <v>0</v>
      </c>
      <c r="AR21">
        <v>-2.533439136630347E-7</v>
      </c>
      <c r="AS21">
        <v>-1.5079582384598829E-8</v>
      </c>
      <c r="AT21">
        <v>-2.7036973441163414E-6</v>
      </c>
      <c r="AU21">
        <v>-1.9510071608822312E-8</v>
      </c>
      <c r="AV21">
        <v>-5.799734069570201E-9</v>
      </c>
      <c r="AW21">
        <v>-2.4796293079612444E-6</v>
      </c>
      <c r="AX21">
        <v>-3.5079396675506012E-7</v>
      </c>
      <c r="AY21">
        <v>-1.5627978518938938E-7</v>
      </c>
      <c r="AZ21">
        <v>-9.7254150850564142E-7</v>
      </c>
      <c r="BA21">
        <v>-1.2033241924254755E-6</v>
      </c>
      <c r="BB21">
        <v>-2.4570089385626701E-5</v>
      </c>
      <c r="BC21">
        <v>-1.5201484204327524E-7</v>
      </c>
      <c r="BD21">
        <v>-2.9107790043758024E-8</v>
      </c>
      <c r="BE21">
        <v>-1.6779286071270493E-5</v>
      </c>
      <c r="BF21">
        <v>-5.9406263799054499E-6</v>
      </c>
      <c r="BG21">
        <v>-8.9333539523570553E-8</v>
      </c>
      <c r="BH21">
        <v>-5.0765585924278486E-6</v>
      </c>
      <c r="BI21">
        <v>-2.0164626690515912E-6</v>
      </c>
      <c r="BJ21">
        <v>-9.6279962884807563E-5</v>
      </c>
      <c r="BK21">
        <v>-7.9477287976055393E-7</v>
      </c>
      <c r="BL21">
        <v>-3.7584070247183644E-7</v>
      </c>
      <c r="BM21">
        <v>-1.8957534921439727E-4</v>
      </c>
      <c r="BN21">
        <v>-1.6275390931988633E-5</v>
      </c>
      <c r="BO21">
        <v>-3.1442106217878464E-9</v>
      </c>
      <c r="BP21">
        <v>-6.8551625595124899E-5</v>
      </c>
      <c r="BQ21">
        <v>-5.99789904654866E-8</v>
      </c>
      <c r="BR21">
        <v>-5.6805020825100678E-4</v>
      </c>
      <c r="BS21">
        <v>-5.3365336513330887E-8</v>
      </c>
      <c r="BT21">
        <v>-5.3518750360687465E-8</v>
      </c>
      <c r="BU21">
        <v>-1.3269538588067058E-5</v>
      </c>
      <c r="BV21">
        <v>-6.1596518067222271E-5</v>
      </c>
      <c r="BW21">
        <v>0</v>
      </c>
      <c r="BX21">
        <v>-1.294708641739256E-6</v>
      </c>
      <c r="BY21">
        <v>-6.9965589326692209E-9</v>
      </c>
      <c r="BZ21">
        <v>-1.0313594500800447E-5</v>
      </c>
      <c r="CA21">
        <v>-5.7724633863420156E-9</v>
      </c>
      <c r="CB21">
        <v>-2.3213276691816314E-9</v>
      </c>
      <c r="CC21">
        <v>-9.9645958978444733E-7</v>
      </c>
      <c r="CD21">
        <v>-1.7701667065291869E-7</v>
      </c>
      <c r="CE21">
        <v>-6.7847218728652614E-9</v>
      </c>
      <c r="CF21">
        <v>-3.9826112802108952E-7</v>
      </c>
      <c r="CG21">
        <v>-1.1046252617093926E-7</v>
      </c>
      <c r="CH21">
        <v>-4.8920558044200109E-6</v>
      </c>
      <c r="CI21">
        <v>-4.5874714128994694E-8</v>
      </c>
      <c r="CJ21">
        <v>-1.5059812356904413E-8</v>
      </c>
      <c r="CK21">
        <v>-6.6046033730416458E-6</v>
      </c>
      <c r="CL21">
        <v>-8.1742717486243434E-7</v>
      </c>
      <c r="CM21">
        <v>-1.5149957019557947E-8</v>
      </c>
      <c r="CN21">
        <v>-6.8402273325377505E-6</v>
      </c>
      <c r="CO21">
        <v>-2.2225447105671657E-7</v>
      </c>
      <c r="CP21">
        <v>-5.7170936878543405E-4</v>
      </c>
      <c r="CQ21">
        <v>-1.2441328833033695E-7</v>
      </c>
      <c r="CR21">
        <v>-2.8671109499649477E-8</v>
      </c>
      <c r="CS21">
        <v>-9.4020283923685724E-6</v>
      </c>
      <c r="CT21">
        <v>-7.2921055842443995E-6</v>
      </c>
      <c r="CU21" s="2">
        <v>0</v>
      </c>
      <c r="CV21" s="2">
        <v>0</v>
      </c>
      <c r="CW21" s="2">
        <v>543.29998779296898</v>
      </c>
      <c r="CX21" s="2">
        <v>9.3951668532099602E-5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1.4465849380940199E-4</v>
      </c>
      <c r="DE21" s="2">
        <v>2.1975676063448199E-3</v>
      </c>
      <c r="DF21" s="2">
        <v>0.88419085741043102</v>
      </c>
      <c r="DG21">
        <v>0</v>
      </c>
      <c r="DH21">
        <v>0</v>
      </c>
      <c r="DI21">
        <v>116.698127746582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 s="3">
        <f>'[1]GovtExp (VDGM+VIGM)'!C20</f>
        <v>0</v>
      </c>
      <c r="DT21" s="3">
        <f>'[1]GovtExp (VDGM+VIGM)'!D20</f>
        <v>0</v>
      </c>
      <c r="DU21" s="3">
        <f>'[1]GovtExp (VDGM+VIGM)'!E20</f>
        <v>5.0974305486306505E-4</v>
      </c>
      <c r="DV21" s="3">
        <f>'[1]GovtExp (VDGM+VIGM)'!F20</f>
        <v>0</v>
      </c>
      <c r="DW21" s="3">
        <f>'[1]GovtExp (VDGM+VIGM)'!G20</f>
        <v>0</v>
      </c>
      <c r="DX21" s="3">
        <f>'[1]GovtExp (VDGM+VIGM)'!H20</f>
        <v>0</v>
      </c>
      <c r="DY21" s="3">
        <f>'[1]GovtExp (VDGM+VIGM)'!I20</f>
        <v>0</v>
      </c>
      <c r="DZ21" s="3">
        <f>'[1]GovtExp (VDGM+VIGM)'!J20</f>
        <v>0</v>
      </c>
      <c r="EA21" s="3">
        <f>'[1]GovtExp (VDGM+VIGM)'!K20</f>
        <v>0</v>
      </c>
      <c r="EB21" s="3">
        <f>'[1]GovtExp (VDGM+VIGM)'!L20</f>
        <v>0</v>
      </c>
      <c r="EC21" s="3">
        <f>'[1]GovtExp (VDGM+VIGM)'!M20</f>
        <v>0</v>
      </c>
      <c r="ED21" s="3">
        <f>'[1]GovtExp (VDGM+VIGM)'!N20</f>
        <v>3.82100843125954E-5</v>
      </c>
      <c r="EE21" s="3">
        <f>[1]Export!C20</f>
        <v>438.71380615234398</v>
      </c>
      <c r="EF21" s="3">
        <f>[1]Export!D20</f>
        <v>1.1772803554777099E-4</v>
      </c>
      <c r="EG21" s="3">
        <f>[1]Export!E20</f>
        <v>3.99999998990097E-6</v>
      </c>
      <c r="EH21" s="3">
        <f>[1]Export!F20</f>
        <v>0.153662279248238</v>
      </c>
      <c r="EI21" s="3">
        <f>[1]Export!G20</f>
        <v>125.364128112793</v>
      </c>
      <c r="EJ21" s="3">
        <f>[1]Export!H20</f>
        <v>0.67233425378799405</v>
      </c>
      <c r="EK21" s="3">
        <f>[1]Export!I20</f>
        <v>11.2517766952515</v>
      </c>
      <c r="EL21" s="3">
        <f>[1]Export!J20</f>
        <v>77.086433410644503</v>
      </c>
      <c r="EM21" s="3">
        <f>[1]Export!K20</f>
        <v>77.315757751464801</v>
      </c>
      <c r="EN21" s="3">
        <f>[1]Export!L20</f>
        <v>0.28344964981079102</v>
      </c>
      <c r="EO21" s="3">
        <f>[1]Export!M20</f>
        <v>137.95463562011699</v>
      </c>
      <c r="EP21" s="3">
        <f>[1]Export!N20</f>
        <v>8882.029296875</v>
      </c>
      <c r="EQ21" s="3">
        <f t="shared" si="0"/>
        <v>10411.710693056366</v>
      </c>
      <c r="ER21" s="5">
        <v>10411.710693056379</v>
      </c>
      <c r="ES21" s="7">
        <f>'R12-S8 MRIO'!ER21</f>
        <v>71159.067494503091</v>
      </c>
      <c r="ET21">
        <v>10411.710750877366</v>
      </c>
    </row>
    <row r="22" spans="1:150" x14ac:dyDescent="0.35">
      <c r="A22" s="1" t="s">
        <v>7</v>
      </c>
      <c r="B22" t="s">
        <v>19</v>
      </c>
      <c r="C22">
        <v>-1.506596598744706E-7</v>
      </c>
      <c r="D22">
        <v>0</v>
      </c>
      <c r="E22">
        <v>-1.8586602088199201E-7</v>
      </c>
      <c r="F22">
        <v>0</v>
      </c>
      <c r="G22">
        <v>0</v>
      </c>
      <c r="H22">
        <v>0</v>
      </c>
      <c r="I22">
        <v>0</v>
      </c>
      <c r="J22">
        <v>0</v>
      </c>
      <c r="K22">
        <v>-8.4927565040736258E-6</v>
      </c>
      <c r="L22">
        <v>-1.4471989442728154E-6</v>
      </c>
      <c r="M22">
        <v>-4.261360716091131E-5</v>
      </c>
      <c r="N22">
        <v>-9.9564887569874984E-8</v>
      </c>
      <c r="O22">
        <v>-2.1797947511425077E-7</v>
      </c>
      <c r="P22">
        <v>-5.7322251022412608E-7</v>
      </c>
      <c r="Q22">
        <v>-1.6728050493552241E-6</v>
      </c>
      <c r="R22">
        <v>-2.660024699830248E-9</v>
      </c>
      <c r="S22">
        <v>-3.5016598171968831E-2</v>
      </c>
      <c r="T22">
        <v>-3.1669193686883018E-5</v>
      </c>
      <c r="U22">
        <v>0.85369225580960939</v>
      </c>
      <c r="V22">
        <v>-3.6415992517706696E-3</v>
      </c>
      <c r="W22">
        <v>-3.931906978807246E-3</v>
      </c>
      <c r="X22">
        <v>-4.3811029926526315E-2</v>
      </c>
      <c r="Y22">
        <v>-1.4540481453261103E-2</v>
      </c>
      <c r="Z22">
        <v>-1.5422762816915521E-6</v>
      </c>
      <c r="AA22">
        <v>-3.1494040072315675E-6</v>
      </c>
      <c r="AB22">
        <v>-1.538662715613567E-5</v>
      </c>
      <c r="AC22">
        <v>-1.6040724436705068E-3</v>
      </c>
      <c r="AD22">
        <v>-3.8035615227469618E-6</v>
      </c>
      <c r="AE22">
        <v>-1.4943814428609404E-6</v>
      </c>
      <c r="AF22">
        <v>-4.3527306158497196E-7</v>
      </c>
      <c r="AG22">
        <v>-6.2782792854815465E-7</v>
      </c>
      <c r="AH22">
        <v>-1.2323553841191952E-8</v>
      </c>
      <c r="AI22">
        <v>-4.6051230085816401E-4</v>
      </c>
      <c r="AJ22">
        <v>-7.5201238922094516E-7</v>
      </c>
      <c r="AK22">
        <v>-1.2587913367156395E-3</v>
      </c>
      <c r="AL22">
        <v>-8.2152879356349623E-7</v>
      </c>
      <c r="AM22">
        <v>-1.7148469287894149E-6</v>
      </c>
      <c r="AN22">
        <v>-1.3760675857291738E-7</v>
      </c>
      <c r="AO22">
        <v>-4.0835096676957219E-6</v>
      </c>
      <c r="AP22">
        <v>-1.4314573966192506E-8</v>
      </c>
      <c r="AQ22">
        <v>-2.8734166274786665E-6</v>
      </c>
      <c r="AR22">
        <v>-1.4340263286621742E-7</v>
      </c>
      <c r="AS22">
        <v>-1.1442775185049777E-4</v>
      </c>
      <c r="AT22">
        <v>-2.2953974708597656E-7</v>
      </c>
      <c r="AU22">
        <v>-1.5451232717493062E-7</v>
      </c>
      <c r="AV22">
        <v>-1.3150375358686637E-7</v>
      </c>
      <c r="AW22">
        <v>-1.7059872846902904E-6</v>
      </c>
      <c r="AX22">
        <v>-3.7250944108977966E-9</v>
      </c>
      <c r="AY22">
        <v>-1.3100553497052095E-2</v>
      </c>
      <c r="AZ22">
        <v>-5.3423741911303253E-7</v>
      </c>
      <c r="BA22">
        <v>-6.2752288424339515E-3</v>
      </c>
      <c r="BB22">
        <v>-1.6879059215030772E-6</v>
      </c>
      <c r="BC22">
        <v>-2.8761650828452892E-6</v>
      </c>
      <c r="BD22">
        <v>-2.4345236948980235E-7</v>
      </c>
      <c r="BE22">
        <v>-2.0413176163762244E-5</v>
      </c>
      <c r="BF22">
        <v>-3.9089028027949099E-8</v>
      </c>
      <c r="BG22">
        <v>-1.5856897027249127E-3</v>
      </c>
      <c r="BH22">
        <v>-1.0229418797174403E-6</v>
      </c>
      <c r="BI22">
        <v>-4.3072717436447748E-3</v>
      </c>
      <c r="BJ22">
        <v>-1.2431675511652584E-5</v>
      </c>
      <c r="BK22">
        <v>-6.0880214646591652E-6</v>
      </c>
      <c r="BL22">
        <v>-5.5173202975564701E-6</v>
      </c>
      <c r="BM22">
        <v>-1.8531208826039341E-4</v>
      </c>
      <c r="BN22">
        <v>-3.767941431618367E-8</v>
      </c>
      <c r="BO22">
        <v>-1.3601549934414285E-4</v>
      </c>
      <c r="BP22">
        <v>-6.699653529131276E-7</v>
      </c>
      <c r="BQ22">
        <v>-3.1483042779372069E-4</v>
      </c>
      <c r="BR22">
        <v>-2.8732094314432207E-7</v>
      </c>
      <c r="BS22">
        <v>-4.1674341770312196E-7</v>
      </c>
      <c r="BT22">
        <v>-2.8897393362088775E-7</v>
      </c>
      <c r="BU22">
        <v>-1.2739678261376913E-5</v>
      </c>
      <c r="BV22">
        <v>-6.9685711937296757E-9</v>
      </c>
      <c r="BW22">
        <v>-1.0354921490308065E-5</v>
      </c>
      <c r="BX22">
        <v>-4.9363984988274916E-8</v>
      </c>
      <c r="BY22">
        <v>-1.2469060306512055E-4</v>
      </c>
      <c r="BZ22">
        <v>-1.6602063048796289E-6</v>
      </c>
      <c r="CA22">
        <v>-1.1998791240757627E-7</v>
      </c>
      <c r="CB22">
        <v>-1.8041238850320483E-8</v>
      </c>
      <c r="CC22">
        <v>-1.2799179260298516E-5</v>
      </c>
      <c r="CD22">
        <v>0</v>
      </c>
      <c r="CE22">
        <v>-5.609060654785859E-5</v>
      </c>
      <c r="CF22">
        <v>-3.8267810475701195E-8</v>
      </c>
      <c r="CG22">
        <v>-1.6023790383241281E-4</v>
      </c>
      <c r="CH22">
        <v>-1.8883533961260985E-7</v>
      </c>
      <c r="CI22">
        <v>-1.2208314836864073E-7</v>
      </c>
      <c r="CJ22">
        <v>-2.2433600370278242E-8</v>
      </c>
      <c r="CK22">
        <v>-2.2592120410059782E-6</v>
      </c>
      <c r="CL22">
        <v>-1.2922111227495217E-9</v>
      </c>
      <c r="CM22">
        <v>-1.1130623134989209E-4</v>
      </c>
      <c r="CN22">
        <v>-9.124651060090061E-8</v>
      </c>
      <c r="CO22">
        <v>-5.1230454761688553E-4</v>
      </c>
      <c r="CP22">
        <v>-3.7359694589269317E-6</v>
      </c>
      <c r="CQ22">
        <v>-9.7959446363169794E-7</v>
      </c>
      <c r="CR22">
        <v>-4.8169270691399517E-8</v>
      </c>
      <c r="CS22">
        <v>-6.9639690336794639E-6</v>
      </c>
      <c r="CT22">
        <v>-2.4924360265954483E-9</v>
      </c>
      <c r="CU22" s="2">
        <v>2.9975530924275501E-4</v>
      </c>
      <c r="CV22" s="2">
        <v>0.29167979955673201</v>
      </c>
      <c r="CW22" s="2">
        <v>85829.109375</v>
      </c>
      <c r="CX22" s="2">
        <v>27.371955871581999</v>
      </c>
      <c r="CY22" s="2">
        <v>383.44052124023398</v>
      </c>
      <c r="CZ22" s="2">
        <v>25.0432033538818</v>
      </c>
      <c r="DA22" s="2">
        <v>323.10128784179699</v>
      </c>
      <c r="DB22" s="2">
        <v>803.63311767578102</v>
      </c>
      <c r="DC22" s="2">
        <v>170.11491394043</v>
      </c>
      <c r="DD22" s="2">
        <v>6.4065308570861799</v>
      </c>
      <c r="DE22" s="2">
        <v>610.66168212890602</v>
      </c>
      <c r="DF22" s="2">
        <v>2990.80444335938</v>
      </c>
      <c r="DG22">
        <v>0</v>
      </c>
      <c r="DH22">
        <v>2.0244033075869101E-3</v>
      </c>
      <c r="DI22">
        <v>2.1857834048569247</v>
      </c>
      <c r="DJ22">
        <v>0</v>
      </c>
      <c r="DK22">
        <v>2.1268092095851898E-3</v>
      </c>
      <c r="DL22">
        <v>3.67546128109097E-3</v>
      </c>
      <c r="DM22">
        <v>1.7467549070715901E-2</v>
      </c>
      <c r="DN22">
        <v>0.96789813041687001</v>
      </c>
      <c r="DO22">
        <v>0.66765123605728105</v>
      </c>
      <c r="DP22">
        <v>1.12519413232803E-3</v>
      </c>
      <c r="DQ22">
        <v>13.2105703353882</v>
      </c>
      <c r="DR22">
        <v>7.36999559402466</v>
      </c>
      <c r="DS22" s="3">
        <f>'[1]GovtExp (VDGM+VIGM)'!C21</f>
        <v>1.08248361385677E-8</v>
      </c>
      <c r="DT22" s="3">
        <f>'[1]GovtExp (VDGM+VIGM)'!D21</f>
        <v>9.9552871688501892E-6</v>
      </c>
      <c r="DU22" s="3">
        <f>'[1]GovtExp (VDGM+VIGM)'!E21</f>
        <v>0.59926837682723999</v>
      </c>
      <c r="DV22" s="3">
        <f>'[1]GovtExp (VDGM+VIGM)'!F21</f>
        <v>6.8143337557557997E-5</v>
      </c>
      <c r="DW22" s="3">
        <f>'[1]GovtExp (VDGM+VIGM)'!G21</f>
        <v>9.5154643058776908E-3</v>
      </c>
      <c r="DX22" s="3">
        <f>'[1]GovtExp (VDGM+VIGM)'!H21</f>
        <v>4.8935925588011698E-4</v>
      </c>
      <c r="DY22" s="3">
        <f>'[1]GovtExp (VDGM+VIGM)'!I21</f>
        <v>6.0973847284913098E-3</v>
      </c>
      <c r="DZ22" s="3">
        <f>'[1]GovtExp (VDGM+VIGM)'!J21</f>
        <v>4.1927061975002297E-3</v>
      </c>
      <c r="EA22" s="3">
        <f>'[1]GovtExp (VDGM+VIGM)'!K21</f>
        <v>6.0341256903484496E-4</v>
      </c>
      <c r="EB22" s="3">
        <f>'[1]GovtExp (VDGM+VIGM)'!L21</f>
        <v>2.64697555394378E-5</v>
      </c>
      <c r="EC22" s="3">
        <f>'[1]GovtExp (VDGM+VIGM)'!M21</f>
        <v>1.7555221915245101E-2</v>
      </c>
      <c r="ED22" s="3">
        <f>'[1]GovtExp (VDGM+VIGM)'!N21</f>
        <v>2.45674382895231E-2</v>
      </c>
      <c r="EE22" s="3">
        <f>[1]Export!C21</f>
        <v>5.9257156681269396E-4</v>
      </c>
      <c r="EF22" s="3">
        <f>[1]Export!D21</f>
        <v>0.74267828464508101</v>
      </c>
      <c r="EG22" s="3">
        <f>[1]Export!E21</f>
        <v>7.99999997980194E-6</v>
      </c>
      <c r="EH22" s="3">
        <f>[1]Export!F21</f>
        <v>40.602535247802699</v>
      </c>
      <c r="EI22" s="3">
        <f>[1]Export!G21</f>
        <v>465.985595703125</v>
      </c>
      <c r="EJ22" s="3">
        <f>[1]Export!H21</f>
        <v>34.439174652099602</v>
      </c>
      <c r="EK22" s="3">
        <f>[1]Export!I21</f>
        <v>426.04055786132801</v>
      </c>
      <c r="EL22" s="3">
        <f>[1]Export!J21</f>
        <v>1099.142578125</v>
      </c>
      <c r="EM22" s="3">
        <f>[1]Export!K21</f>
        <v>176.80627441406301</v>
      </c>
      <c r="EN22" s="3">
        <f>[1]Export!L21</f>
        <v>8.3050794601440394</v>
      </c>
      <c r="EO22" s="3">
        <f>[1]Export!M21</f>
        <v>969.92474365234398</v>
      </c>
      <c r="EP22" s="3">
        <f>[1]Export!N21</f>
        <v>6227.4189453125</v>
      </c>
      <c r="EQ22" s="3">
        <f t="shared" si="0"/>
        <v>100644.4784861696</v>
      </c>
      <c r="ER22" s="5">
        <v>100644.47848616958</v>
      </c>
      <c r="ES22" s="7">
        <f>'R12-S8 MRIO'!ER22</f>
        <v>148985.54004690662</v>
      </c>
      <c r="ET22">
        <v>100644.47852113278</v>
      </c>
    </row>
    <row r="23" spans="1:150" x14ac:dyDescent="0.35">
      <c r="A23" s="1" t="s">
        <v>7</v>
      </c>
      <c r="B23" t="s">
        <v>20</v>
      </c>
      <c r="C23">
        <v>-6.5874889678618537E-4</v>
      </c>
      <c r="D23">
        <v>-3.9472439361173743E-5</v>
      </c>
      <c r="E23">
        <v>-1.2939434820441974E-4</v>
      </c>
      <c r="F23">
        <v>-1.3504043469482871E-3</v>
      </c>
      <c r="G23">
        <v>-2.0388625324172902E-3</v>
      </c>
      <c r="H23">
        <v>-1.9067724689145329E-4</v>
      </c>
      <c r="I23">
        <v>-4.10235104982686E-5</v>
      </c>
      <c r="J23">
        <v>-4.4991561542891989E-5</v>
      </c>
      <c r="K23">
        <v>-8.1774690140863183E-6</v>
      </c>
      <c r="L23">
        <v>-3.4712495799761397E-5</v>
      </c>
      <c r="M23">
        <v>-2.5178399917544215E-6</v>
      </c>
      <c r="N23">
        <v>-7.0935347375127372E-5</v>
      </c>
      <c r="O23">
        <v>-2.5225939759016519E-5</v>
      </c>
      <c r="P23">
        <v>-5.4277791444452104E-7</v>
      </c>
      <c r="Q23">
        <v>-9.8907708444006431E-6</v>
      </c>
      <c r="R23">
        <v>-1.9239097155259987E-6</v>
      </c>
      <c r="S23">
        <v>-2.2612980728030994E-2</v>
      </c>
      <c r="T23">
        <v>-1.1491828540298741E-2</v>
      </c>
      <c r="U23">
        <v>-2.1676115234795582E-2</v>
      </c>
      <c r="V23">
        <v>0.82215599914647819</v>
      </c>
      <c r="W23">
        <v>-0.117240763860958</v>
      </c>
      <c r="X23">
        <v>-0.15229312435145437</v>
      </c>
      <c r="Y23">
        <v>-5.779108548528343E-2</v>
      </c>
      <c r="Z23">
        <v>-0.20454357236081377</v>
      </c>
      <c r="AA23">
        <v>-1.1566336610588675E-5</v>
      </c>
      <c r="AB23">
        <v>-1.3388731145385228E-4</v>
      </c>
      <c r="AC23">
        <v>-3.234477031693107E-7</v>
      </c>
      <c r="AD23">
        <v>-2.6567784057049901E-5</v>
      </c>
      <c r="AE23">
        <v>-9.3632106717777116E-6</v>
      </c>
      <c r="AF23">
        <v>-3.698133683957703E-4</v>
      </c>
      <c r="AG23">
        <v>-1.6355356426197328E-7</v>
      </c>
      <c r="AH23">
        <v>-3.0782402998331576E-5</v>
      </c>
      <c r="AI23">
        <v>-1.020660064499663E-3</v>
      </c>
      <c r="AJ23">
        <v>-7.2322665953099459E-4</v>
      </c>
      <c r="AK23">
        <v>-5.0020791136365741E-4</v>
      </c>
      <c r="AL23">
        <v>-4.7573316859499983E-3</v>
      </c>
      <c r="AM23">
        <v>-3.2095363867141948E-3</v>
      </c>
      <c r="AN23">
        <v>-6.7133768322415839E-3</v>
      </c>
      <c r="AO23">
        <v>-2.7816246644108084E-4</v>
      </c>
      <c r="AP23">
        <v>-4.0549143003523382E-3</v>
      </c>
      <c r="AQ23">
        <v>-1.3901351658387097E-5</v>
      </c>
      <c r="AR23">
        <v>-4.6309593952065042E-5</v>
      </c>
      <c r="AS23">
        <v>-2.1795862198104196E-5</v>
      </c>
      <c r="AT23">
        <v>-6.4812015009398127E-4</v>
      </c>
      <c r="AU23">
        <v>-4.8995739178296844E-4</v>
      </c>
      <c r="AV23">
        <v>-1.17569722439092E-4</v>
      </c>
      <c r="AW23">
        <v>-1.3126711323847444E-4</v>
      </c>
      <c r="AX23">
        <v>-4.2140937407539497E-5</v>
      </c>
      <c r="AY23">
        <v>-9.6375458923905657E-2</v>
      </c>
      <c r="AZ23">
        <v>-1.9112762394531072E-3</v>
      </c>
      <c r="BA23">
        <v>-5.0012682687337658E-3</v>
      </c>
      <c r="BB23">
        <v>-2.0397675368180206E-2</v>
      </c>
      <c r="BC23">
        <v>-7.1119221604884529E-3</v>
      </c>
      <c r="BD23">
        <v>-6.6935507551939569E-2</v>
      </c>
      <c r="BE23">
        <v>-2.0612109217753331E-3</v>
      </c>
      <c r="BF23">
        <v>-6.417351730093715E-2</v>
      </c>
      <c r="BG23">
        <v>-8.9220219681956524E-4</v>
      </c>
      <c r="BH23">
        <v>-1.4112575558717424E-4</v>
      </c>
      <c r="BI23">
        <v>-4.78697370985037E-4</v>
      </c>
      <c r="BJ23">
        <v>-3.4088991812048419E-3</v>
      </c>
      <c r="BK23">
        <v>-2.1229842942541138E-3</v>
      </c>
      <c r="BL23">
        <v>-3.7097263342261303E-3</v>
      </c>
      <c r="BM23">
        <v>-1.507846647312418E-3</v>
      </c>
      <c r="BN23">
        <v>-7.8988966817889665E-4</v>
      </c>
      <c r="BO23">
        <v>-1.0194126112248125E-4</v>
      </c>
      <c r="BP23">
        <v>-2.2129227800685389E-4</v>
      </c>
      <c r="BQ23">
        <v>-1.0999455688377216E-4</v>
      </c>
      <c r="BR23">
        <v>-1.1490385024693272E-3</v>
      </c>
      <c r="BS23">
        <v>-1.7961458230346468E-3</v>
      </c>
      <c r="BT23">
        <v>-8.973610642104439E-5</v>
      </c>
      <c r="BU23">
        <v>-2.2002801162848994E-3</v>
      </c>
      <c r="BV23">
        <v>-2.7076363215735737E-5</v>
      </c>
      <c r="BW23">
        <v>-4.4201165938185572E-6</v>
      </c>
      <c r="BX23">
        <v>-1.8151935552581598E-4</v>
      </c>
      <c r="BY23">
        <v>-1.1474778611464806E-5</v>
      </c>
      <c r="BZ23">
        <v>-5.7050480281254886E-4</v>
      </c>
      <c r="CA23">
        <v>-7.3980703706249509E-4</v>
      </c>
      <c r="CB23">
        <v>-1.3785344224592533E-5</v>
      </c>
      <c r="CC23">
        <v>-1.1910219044537446E-4</v>
      </c>
      <c r="CD23">
        <v>-1.6003910357338316E-5</v>
      </c>
      <c r="CE23">
        <v>-3.5426340141336024E-4</v>
      </c>
      <c r="CF23">
        <v>-7.252669679526945E-5</v>
      </c>
      <c r="CG23">
        <v>-8.7427496741904637E-5</v>
      </c>
      <c r="CH23">
        <v>-5.9508167788257355E-4</v>
      </c>
      <c r="CI23">
        <v>-9.8032175332078263E-4</v>
      </c>
      <c r="CJ23">
        <v>-1.9736941133869997E-3</v>
      </c>
      <c r="CK23">
        <v>-2.285921402136349E-4</v>
      </c>
      <c r="CL23">
        <v>-4.9003410637724315E-4</v>
      </c>
      <c r="CM23">
        <v>-1.929951769318786E-4</v>
      </c>
      <c r="CN23">
        <v>-4.77799498322269E-5</v>
      </c>
      <c r="CO23">
        <v>-2.7708329915780414E-5</v>
      </c>
      <c r="CP23">
        <v>-3.6336194407538799E-4</v>
      </c>
      <c r="CQ23">
        <v>-2.4715880450641871E-4</v>
      </c>
      <c r="CR23">
        <v>-1.267757250749537E-3</v>
      </c>
      <c r="CS23">
        <v>-4.1517743650348124E-5</v>
      </c>
      <c r="CT23">
        <v>-3.5104197772712167E-4</v>
      </c>
      <c r="CU23" s="2">
        <v>0.296894520521164</v>
      </c>
      <c r="CV23" s="2">
        <v>7.9296037554740906E-2</v>
      </c>
      <c r="CW23" s="2">
        <v>29329.142578125</v>
      </c>
      <c r="CX23" s="2">
        <v>0.800403833389282</v>
      </c>
      <c r="CY23" s="2">
        <v>861.82440185546898</v>
      </c>
      <c r="CZ23" s="2">
        <v>25.0413722991943</v>
      </c>
      <c r="DA23" s="2">
        <v>3569.578125</v>
      </c>
      <c r="DB23" s="2">
        <v>976.96942138671898</v>
      </c>
      <c r="DC23" s="2">
        <v>48.1434135437012</v>
      </c>
      <c r="DD23" s="2">
        <v>3.94773595035076E-2</v>
      </c>
      <c r="DE23" s="2">
        <v>4047.14819335938</v>
      </c>
      <c r="DF23" s="2">
        <v>3844.48852539063</v>
      </c>
      <c r="DG23">
        <v>0</v>
      </c>
      <c r="DH23">
        <v>0</v>
      </c>
      <c r="DI23">
        <v>219.400466918945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 s="3">
        <f>'[1]GovtExp (VDGM+VIGM)'!C22</f>
        <v>1.4415163605008299E-4</v>
      </c>
      <c r="DT23" s="3">
        <f>'[1]GovtExp (VDGM+VIGM)'!D22</f>
        <v>2.4904086603783098E-4</v>
      </c>
      <c r="DU23" s="3">
        <f>'[1]GovtExp (VDGM+VIGM)'!E22</f>
        <v>4.8802189826965297</v>
      </c>
      <c r="DV23" s="3">
        <f>'[1]GovtExp (VDGM+VIGM)'!F22</f>
        <v>1.41373701634251E-9</v>
      </c>
      <c r="DW23" s="3">
        <f>'[1]GovtExp (VDGM+VIGM)'!G22</f>
        <v>0.41924715042114302</v>
      </c>
      <c r="DX23" s="3">
        <f>'[1]GovtExp (VDGM+VIGM)'!H22</f>
        <v>2.3674629628658302E-2</v>
      </c>
      <c r="DY23" s="3">
        <f>'[1]GovtExp (VDGM+VIGM)'!I22</f>
        <v>0.56669849157333396</v>
      </c>
      <c r="DZ23" s="3">
        <f>'[1]GovtExp (VDGM+VIGM)'!J22</f>
        <v>0.82793807983398404</v>
      </c>
      <c r="EA23" s="3">
        <f>'[1]GovtExp (VDGM+VIGM)'!K22</f>
        <v>5.6088212877511999E-2</v>
      </c>
      <c r="EB23" s="3">
        <f>'[1]GovtExp (VDGM+VIGM)'!L22</f>
        <v>0</v>
      </c>
      <c r="EC23" s="3">
        <f>'[1]GovtExp (VDGM+VIGM)'!M22</f>
        <v>2.1244785785675</v>
      </c>
      <c r="ED23" s="3">
        <f>'[1]GovtExp (VDGM+VIGM)'!N22</f>
        <v>1.5418722629547099</v>
      </c>
      <c r="EE23" s="3">
        <f>[1]Export!C22</f>
        <v>15.7430076599121</v>
      </c>
      <c r="EF23" s="3">
        <f>[1]Export!D22</f>
        <v>2.3929126262664799</v>
      </c>
      <c r="EG23" s="3">
        <f>[1]Export!E22</f>
        <v>7.99999997980194E-6</v>
      </c>
      <c r="EH23" s="3">
        <f>[1]Export!F22</f>
        <v>2.41528248786926</v>
      </c>
      <c r="EI23" s="3">
        <f>[1]Export!G22</f>
        <v>3995.9140625</v>
      </c>
      <c r="EJ23" s="3">
        <f>[1]Export!H22</f>
        <v>171.18395996093801</v>
      </c>
      <c r="EK23" s="3">
        <f>[1]Export!I22</f>
        <v>14368.7783203125</v>
      </c>
      <c r="EL23" s="3">
        <f>[1]Export!J22</f>
        <v>3031.08642578125</v>
      </c>
      <c r="EM23" s="3">
        <f>[1]Export!K22</f>
        <v>846.46441650390602</v>
      </c>
      <c r="EN23" s="3">
        <f>[1]Export!L22</f>
        <v>49.301486968994098</v>
      </c>
      <c r="EO23" s="3">
        <f>[1]Export!M22</f>
        <v>25377.8515625</v>
      </c>
      <c r="EP23" s="3">
        <f>[1]Export!N22</f>
        <v>22536.576171875</v>
      </c>
      <c r="EQ23" s="3">
        <f t="shared" si="0"/>
        <v>113331.10079638912</v>
      </c>
      <c r="ER23" s="5">
        <v>113331.10079638916</v>
      </c>
      <c r="ES23" s="7">
        <f>'R12-S8 MRIO'!ER23</f>
        <v>339410.98233033065</v>
      </c>
      <c r="ET23">
        <v>113331.10079638916</v>
      </c>
    </row>
    <row r="24" spans="1:150" x14ac:dyDescent="0.35">
      <c r="A24" s="1" t="s">
        <v>7</v>
      </c>
      <c r="B24" t="s">
        <v>21</v>
      </c>
      <c r="C24">
        <v>-3.7480808792396116E-6</v>
      </c>
      <c r="D24">
        <v>-2.6235600675192713E-6</v>
      </c>
      <c r="E24">
        <v>-1.5789771624850032E-5</v>
      </c>
      <c r="F24">
        <v>-6.1519356680663664E-6</v>
      </c>
      <c r="G24">
        <v>-1.169110975192152E-4</v>
      </c>
      <c r="H24">
        <v>-2.7981979099032138E-6</v>
      </c>
      <c r="I24">
        <v>-5.0095271945435823E-5</v>
      </c>
      <c r="J24">
        <v>-2.7462093624603403E-6</v>
      </c>
      <c r="K24">
        <v>-4.3479399802450243E-7</v>
      </c>
      <c r="L24">
        <v>-1.9743312469083543E-5</v>
      </c>
      <c r="M24">
        <v>-4.5440455012485624E-7</v>
      </c>
      <c r="N24">
        <v>-3.5745452559663881E-6</v>
      </c>
      <c r="O24">
        <v>-8.0056291873285124E-5</v>
      </c>
      <c r="P24">
        <v>-1.3241248617521829E-6</v>
      </c>
      <c r="Q24">
        <v>-1.8455309022847986E-5</v>
      </c>
      <c r="R24">
        <v>-1.0116675003500663E-6</v>
      </c>
      <c r="S24">
        <v>-2.0237916949199988E-3</v>
      </c>
      <c r="T24">
        <v>-2.5609127823579349E-2</v>
      </c>
      <c r="U24">
        <v>-4.4190194223540534E-3</v>
      </c>
      <c r="V24">
        <v>-1.3081409713409212E-2</v>
      </c>
      <c r="W24">
        <v>0.87308775786221471</v>
      </c>
      <c r="X24">
        <v>-3.2068559436517485E-2</v>
      </c>
      <c r="Y24">
        <v>-9.075934740615714E-2</v>
      </c>
      <c r="Z24">
        <v>-7.4079100832944531E-3</v>
      </c>
      <c r="AA24">
        <v>-5.4504038495287888E-9</v>
      </c>
      <c r="AB24">
        <v>-2.8404103326314411E-7</v>
      </c>
      <c r="AC24">
        <v>-7.6908006089545347E-9</v>
      </c>
      <c r="AD24">
        <v>-8.1956185430341831E-8</v>
      </c>
      <c r="AE24">
        <v>-1.4365166526855734E-6</v>
      </c>
      <c r="AF24">
        <v>-3.8927552942763591E-8</v>
      </c>
      <c r="AG24">
        <v>-1.716627221838847E-8</v>
      </c>
      <c r="AH24">
        <v>-1.1365040638656735E-8</v>
      </c>
      <c r="AI24">
        <v>-2.8694259979779634E-5</v>
      </c>
      <c r="AJ24">
        <v>-4.8264324498645128E-5</v>
      </c>
      <c r="AK24">
        <v>-3.2318853552727397E-5</v>
      </c>
      <c r="AL24">
        <v>-1.0055657339900138E-4</v>
      </c>
      <c r="AM24">
        <v>-1.5839573904690729E-3</v>
      </c>
      <c r="AN24">
        <v>-2.2039828595653031E-4</v>
      </c>
      <c r="AO24">
        <v>-2.0703620934145228E-4</v>
      </c>
      <c r="AP24">
        <v>-9.0423103968562422E-5</v>
      </c>
      <c r="AQ24">
        <v>-2.7341929320911664E-6</v>
      </c>
      <c r="AR24">
        <v>-4.5858480826771635E-5</v>
      </c>
      <c r="AS24">
        <v>-4.9470882234753225E-6</v>
      </c>
      <c r="AT24">
        <v>-8.9757133530711988E-5</v>
      </c>
      <c r="AU24">
        <v>-1.0261405046177031E-3</v>
      </c>
      <c r="AV24">
        <v>-7.8857531281334458E-5</v>
      </c>
      <c r="AW24">
        <v>-3.945324050871631E-4</v>
      </c>
      <c r="AX24">
        <v>-6.8787656113596021E-5</v>
      </c>
      <c r="AY24">
        <v>-1.2178584960499013E-3</v>
      </c>
      <c r="AZ24">
        <v>-8.6372566794876894E-5</v>
      </c>
      <c r="BA24">
        <v>-2.9297015534943344E-4</v>
      </c>
      <c r="BB24">
        <v>-5.3001375335430035E-4</v>
      </c>
      <c r="BC24">
        <v>-5.7962376545097581E-3</v>
      </c>
      <c r="BD24">
        <v>-5.3569196242853859E-4</v>
      </c>
      <c r="BE24">
        <v>-2.2656637810381497E-3</v>
      </c>
      <c r="BF24">
        <v>-1.3011585616961967E-3</v>
      </c>
      <c r="BG24">
        <v>-1.011919206037577E-4</v>
      </c>
      <c r="BH24">
        <v>-3.9164385397319628E-5</v>
      </c>
      <c r="BI24">
        <v>-5.628713626948006E-5</v>
      </c>
      <c r="BJ24">
        <v>-1.091260381919134E-4</v>
      </c>
      <c r="BK24">
        <v>-3.3299866057133797E-3</v>
      </c>
      <c r="BL24">
        <v>-1.4694032821208694E-3</v>
      </c>
      <c r="BM24">
        <v>-2.193410240130411E-3</v>
      </c>
      <c r="BN24">
        <v>-9.8630964985144969E-5</v>
      </c>
      <c r="BO24">
        <v>-1.8051675208480423E-5</v>
      </c>
      <c r="BP24">
        <v>-7.4500332643407416E-5</v>
      </c>
      <c r="BQ24">
        <v>-1.3090728394669143E-5</v>
      </c>
      <c r="BR24">
        <v>-2.7236242097722218E-5</v>
      </c>
      <c r="BS24">
        <v>-1.5752710132900228E-3</v>
      </c>
      <c r="BT24">
        <v>-1.1703274978653176E-3</v>
      </c>
      <c r="BU24">
        <v>-9.2039910911725952E-4</v>
      </c>
      <c r="BV24">
        <v>-5.2988397392022529E-5</v>
      </c>
      <c r="BW24">
        <v>-8.9860977735467917E-8</v>
      </c>
      <c r="BX24">
        <v>-9.5363229492838814E-7</v>
      </c>
      <c r="BY24">
        <v>-4.0540590115373223E-7</v>
      </c>
      <c r="BZ24">
        <v>-9.6752959572539028E-7</v>
      </c>
      <c r="CA24">
        <v>-1.3170040024395264E-5</v>
      </c>
      <c r="CB24">
        <v>-3.4926299652202557E-7</v>
      </c>
      <c r="CC24">
        <v>-1.6759438254848177E-5</v>
      </c>
      <c r="CD24">
        <v>-6.1004630209190796E-7</v>
      </c>
      <c r="CE24">
        <v>-3.9511242011011784E-5</v>
      </c>
      <c r="CF24">
        <v>-1.7412614762170849E-5</v>
      </c>
      <c r="CG24">
        <v>-1.7403793108260614E-5</v>
      </c>
      <c r="CH24">
        <v>-5.3083135025881765E-5</v>
      </c>
      <c r="CI24">
        <v>-1.2398285787164687E-3</v>
      </c>
      <c r="CJ24">
        <v>-2.1863042360003915E-4</v>
      </c>
      <c r="CK24">
        <v>-4.2283659389460591E-4</v>
      </c>
      <c r="CL24">
        <v>-6.1312854416816241E-5</v>
      </c>
      <c r="CM24">
        <v>-1.0121645136241881E-5</v>
      </c>
      <c r="CN24">
        <v>-2.5451368535636692E-6</v>
      </c>
      <c r="CO24">
        <v>-1.6492841440005026E-6</v>
      </c>
      <c r="CP24">
        <v>-7.3646542579990436E-6</v>
      </c>
      <c r="CQ24">
        <v>-1.490078716231828E-4</v>
      </c>
      <c r="CR24">
        <v>-7.9231276756741494E-5</v>
      </c>
      <c r="CS24">
        <v>-3.3713572342475775E-5</v>
      </c>
      <c r="CT24">
        <v>-4.5644792036216097E-6</v>
      </c>
      <c r="CU24" s="2">
        <v>6.0984991490840898E-2</v>
      </c>
      <c r="CV24" s="2">
        <v>14.144981384277299</v>
      </c>
      <c r="CW24" s="2">
        <v>40747.63671875</v>
      </c>
      <c r="CX24" s="2">
        <v>1.29194678738713E-2</v>
      </c>
      <c r="CY24" s="2">
        <v>855.98095703125</v>
      </c>
      <c r="CZ24" s="2">
        <v>93.694984436035199</v>
      </c>
      <c r="DA24" s="2">
        <v>1869.81530761719</v>
      </c>
      <c r="DB24" s="2">
        <v>2350.91845703125</v>
      </c>
      <c r="DC24" s="2">
        <v>117.175338745117</v>
      </c>
      <c r="DD24" s="2">
        <v>1.38845551013947</v>
      </c>
      <c r="DE24" s="2">
        <v>5866.82568359375</v>
      </c>
      <c r="DF24" s="2">
        <v>1129.56713867188</v>
      </c>
      <c r="DG24">
        <v>0</v>
      </c>
      <c r="DH24">
        <v>0</v>
      </c>
      <c r="DI24">
        <v>15089.22265625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 s="3">
        <f>'[1]GovtExp (VDGM+VIGM)'!C23</f>
        <v>7.0195264925132497E-6</v>
      </c>
      <c r="DT24" s="3">
        <f>'[1]GovtExp (VDGM+VIGM)'!D23</f>
        <v>6.31600676570088E-4</v>
      </c>
      <c r="DU24" s="3">
        <f>'[1]GovtExp (VDGM+VIGM)'!E23</f>
        <v>5.4549074172973597</v>
      </c>
      <c r="DV24" s="3">
        <f>'[1]GovtExp (VDGM+VIGM)'!F23</f>
        <v>1.37866691147792E-5</v>
      </c>
      <c r="DW24" s="3">
        <f>'[1]GovtExp (VDGM+VIGM)'!G23</f>
        <v>0.14026191830635101</v>
      </c>
      <c r="DX24" s="3">
        <f>'[1]GovtExp (VDGM+VIGM)'!H23</f>
        <v>6.3161584548652198E-3</v>
      </c>
      <c r="DY24" s="3">
        <f>'[1]GovtExp (VDGM+VIGM)'!I23</f>
        <v>0.300907462835312</v>
      </c>
      <c r="DZ24" s="3">
        <f>'[1]GovtExp (VDGM+VIGM)'!J23</f>
        <v>0.19127397239208199</v>
      </c>
      <c r="EA24" s="3">
        <f>'[1]GovtExp (VDGM+VIGM)'!K23</f>
        <v>3.7137068808078801E-2</v>
      </c>
      <c r="EB24" s="3">
        <f>'[1]GovtExp (VDGM+VIGM)'!L23</f>
        <v>7.3173090640921105E-5</v>
      </c>
      <c r="EC24" s="3">
        <f>'[1]GovtExp (VDGM+VIGM)'!M23</f>
        <v>1.40835237503052</v>
      </c>
      <c r="ED24" s="3">
        <f>'[1]GovtExp (VDGM+VIGM)'!N23</f>
        <v>0.237166672945023</v>
      </c>
      <c r="EE24" s="3">
        <f>[1]Export!C23</f>
        <v>6.8085074424743697</v>
      </c>
      <c r="EF24" s="3">
        <f>[1]Export!D23</f>
        <v>17.385818481445298</v>
      </c>
      <c r="EG24" s="3">
        <f>[1]Export!E23</f>
        <v>1.1000000085914501E-5</v>
      </c>
      <c r="EH24" s="3">
        <f>[1]Export!F23</f>
        <v>7.7583968639373793E-2</v>
      </c>
      <c r="EI24" s="3">
        <f>[1]Export!G23</f>
        <v>2555.97192382813</v>
      </c>
      <c r="EJ24" s="3">
        <f>[1]Export!H23</f>
        <v>527.32257080078102</v>
      </c>
      <c r="EK24" s="3">
        <f>[1]Export!I23</f>
        <v>6716.267578125</v>
      </c>
      <c r="EL24" s="3">
        <f>[1]Export!J23</f>
        <v>5293.45361328125</v>
      </c>
      <c r="EM24" s="3">
        <f>[1]Export!K23</f>
        <v>1733.93493652344</v>
      </c>
      <c r="EN24" s="3">
        <f>[1]Export!L23</f>
        <v>5.5076746940612802</v>
      </c>
      <c r="EO24" s="3">
        <f>[1]Export!M23</f>
        <v>43464.55078125</v>
      </c>
      <c r="EP24" s="3">
        <f>[1]Export!N23</f>
        <v>13167.515625</v>
      </c>
      <c r="EQ24" s="3">
        <f t="shared" si="0"/>
        <v>141633.0182565015</v>
      </c>
      <c r="ER24" s="5">
        <v>141633.01825650153</v>
      </c>
      <c r="ES24" s="7">
        <f>'R12-S8 MRIO'!ER24</f>
        <v>296056.5702102069</v>
      </c>
      <c r="ET24">
        <v>141633.01825650153</v>
      </c>
    </row>
    <row r="25" spans="1:150" x14ac:dyDescent="0.35">
      <c r="A25" s="1" t="s">
        <v>7</v>
      </c>
      <c r="B25" t="s">
        <v>22</v>
      </c>
      <c r="C25">
        <v>-3.8969286454503873E-6</v>
      </c>
      <c r="D25">
        <v>-8.0551967826210242E-6</v>
      </c>
      <c r="E25">
        <v>-9.828598719742639E-6</v>
      </c>
      <c r="F25">
        <v>-4.0532743672258068E-6</v>
      </c>
      <c r="G25">
        <v>-8.1356439876529253E-6</v>
      </c>
      <c r="H25">
        <v>-1.0152510779255001E-5</v>
      </c>
      <c r="I25">
        <v>-3.9364780893907312E-6</v>
      </c>
      <c r="J25">
        <v>-1.6230116176398433E-7</v>
      </c>
      <c r="K25">
        <v>-8.0310629049415213E-6</v>
      </c>
      <c r="L25">
        <v>-1.0357995439404894E-3</v>
      </c>
      <c r="M25">
        <v>-1.8327628112170551E-5</v>
      </c>
      <c r="N25">
        <v>-2.7058381493341509E-5</v>
      </c>
      <c r="O25">
        <v>-3.1647629165147055E-5</v>
      </c>
      <c r="P25">
        <v>-3.9394801658981374E-5</v>
      </c>
      <c r="Q25">
        <v>-1.072922427817015E-4</v>
      </c>
      <c r="R25">
        <v>-3.6676920719791906E-6</v>
      </c>
      <c r="S25">
        <v>-3.9073600921478982E-3</v>
      </c>
      <c r="T25">
        <v>-3.2156928985260999E-2</v>
      </c>
      <c r="U25">
        <v>-4.2988720595903432E-2</v>
      </c>
      <c r="V25">
        <v>-2.3916802669575368E-2</v>
      </c>
      <c r="W25">
        <v>-3.3767627324025648E-2</v>
      </c>
      <c r="X25">
        <v>0.98895284336111056</v>
      </c>
      <c r="Y25">
        <v>-1.5476629398778237E-2</v>
      </c>
      <c r="Z25">
        <v>-2.6847348534876211E-3</v>
      </c>
      <c r="AA25">
        <v>-2.1304984463076024E-6</v>
      </c>
      <c r="AB25">
        <v>-2.536574621345862E-4</v>
      </c>
      <c r="AC25">
        <v>-4.0880359053935635E-6</v>
      </c>
      <c r="AD25">
        <v>-1.812525196203892E-5</v>
      </c>
      <c r="AE25">
        <v>-1.8729575291265136E-5</v>
      </c>
      <c r="AF25">
        <v>-2.4746637755344526E-6</v>
      </c>
      <c r="AG25">
        <v>-8.3756289445125141E-7</v>
      </c>
      <c r="AH25">
        <v>-2.080679092513121E-7</v>
      </c>
      <c r="AI25">
        <v>-2.6962036916376037E-6</v>
      </c>
      <c r="AJ25">
        <v>-3.7053868213151904E-5</v>
      </c>
      <c r="AK25">
        <v>-1.3600277577014788E-5</v>
      </c>
      <c r="AL25">
        <v>-8.2722143046219403E-6</v>
      </c>
      <c r="AM25">
        <v>-1.1417740696621009E-5</v>
      </c>
      <c r="AN25">
        <v>-9.1331310527340644E-6</v>
      </c>
      <c r="AO25">
        <v>-9.8544941417045824E-6</v>
      </c>
      <c r="AP25">
        <v>-1.0161093226504189E-6</v>
      </c>
      <c r="AQ25">
        <v>-1.1645083648767404E-6</v>
      </c>
      <c r="AR25">
        <v>-5.381951633805341E-5</v>
      </c>
      <c r="AS25">
        <v>-7.9002996535319823E-6</v>
      </c>
      <c r="AT25">
        <v>-1.7518952468804975E-5</v>
      </c>
      <c r="AU25">
        <v>-2.1193305813235421E-5</v>
      </c>
      <c r="AV25">
        <v>-1.3158353309803314E-5</v>
      </c>
      <c r="AW25">
        <v>-3.8486318107275571E-5</v>
      </c>
      <c r="AX25">
        <v>-1.5483409374668712E-6</v>
      </c>
      <c r="AY25">
        <v>-1.0911228875706476E-4</v>
      </c>
      <c r="AZ25">
        <v>-3.0061851508855396E-5</v>
      </c>
      <c r="BA25">
        <v>-1.0009399514624055E-4</v>
      </c>
      <c r="BB25">
        <v>-2.4548579018394056E-5</v>
      </c>
      <c r="BC25">
        <v>-2.6272857678848639E-5</v>
      </c>
      <c r="BD25">
        <v>-1.1232474118192001E-5</v>
      </c>
      <c r="BE25">
        <v>-3.0582718484726378E-5</v>
      </c>
      <c r="BF25">
        <v>-3.1298100385843819E-6</v>
      </c>
      <c r="BG25">
        <v>-1.7475797518567788E-5</v>
      </c>
      <c r="BH25">
        <v>-4.6845628881592407E-5</v>
      </c>
      <c r="BI25">
        <v>-4.9839372866142931E-5</v>
      </c>
      <c r="BJ25">
        <v>-2.8086616744721945E-5</v>
      </c>
      <c r="BK25">
        <v>-4.0503770309392954E-5</v>
      </c>
      <c r="BL25">
        <v>-5.4936217718352201E-5</v>
      </c>
      <c r="BM25">
        <v>-1.2040419573117814E-4</v>
      </c>
      <c r="BN25">
        <v>-2.385651236530573E-6</v>
      </c>
      <c r="BO25">
        <v>-6.8790349450958972E-7</v>
      </c>
      <c r="BP25">
        <v>-2.2150730997206078E-5</v>
      </c>
      <c r="BQ25">
        <v>-2.3543896555536399E-6</v>
      </c>
      <c r="BR25">
        <v>-2.2149545571980691E-6</v>
      </c>
      <c r="BS25">
        <v>-2.4085828595805321E-6</v>
      </c>
      <c r="BT25">
        <v>-1.2279245088854399E-5</v>
      </c>
      <c r="BU25">
        <v>-1.8679793999326426E-5</v>
      </c>
      <c r="BV25">
        <v>-2.5469566883703699E-7</v>
      </c>
      <c r="BW25">
        <v>-9.778214331237997E-7</v>
      </c>
      <c r="BX25">
        <v>-2.6849652656614354E-5</v>
      </c>
      <c r="BY25">
        <v>-4.2131462028582308E-6</v>
      </c>
      <c r="BZ25">
        <v>-6.1272259739597896E-6</v>
      </c>
      <c r="CA25">
        <v>-7.1216081573815676E-6</v>
      </c>
      <c r="CB25">
        <v>-8.7517593507837087E-6</v>
      </c>
      <c r="CC25">
        <v>-1.6589722904112263E-5</v>
      </c>
      <c r="CD25">
        <v>-4.999162051784116E-7</v>
      </c>
      <c r="CE25">
        <v>-3.5429590907322429E-6</v>
      </c>
      <c r="CF25">
        <v>-8.9854143595442344E-6</v>
      </c>
      <c r="CG25">
        <v>-6.3654974345729154E-6</v>
      </c>
      <c r="CH25">
        <v>-3.2939700264046281E-6</v>
      </c>
      <c r="CI25">
        <v>-5.4703593295528715E-6</v>
      </c>
      <c r="CJ25">
        <v>-4.0464188339461239E-6</v>
      </c>
      <c r="CK25">
        <v>-1.1280189056808686E-5</v>
      </c>
      <c r="CL25">
        <v>-3.6881313373410409E-7</v>
      </c>
      <c r="CM25">
        <v>-7.1623244129892227E-6</v>
      </c>
      <c r="CN25">
        <v>-2.4422858773030092E-5</v>
      </c>
      <c r="CO25">
        <v>-1.225987632910167E-5</v>
      </c>
      <c r="CP25">
        <v>-9.9129094574964311E-6</v>
      </c>
      <c r="CQ25">
        <v>-1.3530185882651952E-5</v>
      </c>
      <c r="CR25">
        <v>-8.4229920959135575E-6</v>
      </c>
      <c r="CS25">
        <v>-1.6599104585656428E-5</v>
      </c>
      <c r="CT25">
        <v>-7.2526440733283167E-7</v>
      </c>
      <c r="CU25" s="2">
        <v>0.323989778757095</v>
      </c>
      <c r="CV25" s="2">
        <v>5.0750021934509304</v>
      </c>
      <c r="CW25" s="2">
        <v>22725.453125</v>
      </c>
      <c r="CX25" s="2">
        <v>0.55252802371978804</v>
      </c>
      <c r="CY25" s="2">
        <v>41.602836608886697</v>
      </c>
      <c r="CZ25" s="2">
        <v>16.7126789093018</v>
      </c>
      <c r="DA25" s="2">
        <v>23.7384643554688</v>
      </c>
      <c r="DB25" s="2">
        <v>65.790069580078097</v>
      </c>
      <c r="DC25" s="2">
        <v>4.47701168060303</v>
      </c>
      <c r="DD25" s="2">
        <v>1.56004297733307</v>
      </c>
      <c r="DE25" s="2">
        <v>344.77578735351602</v>
      </c>
      <c r="DF25" s="2">
        <v>1921.08984375</v>
      </c>
      <c r="DG25">
        <v>1.06436712667346E-2</v>
      </c>
      <c r="DH25">
        <v>1.6748847439885101E-2</v>
      </c>
      <c r="DI25">
        <v>76.625280857086224</v>
      </c>
      <c r="DJ25">
        <v>3.0936440452933301E-2</v>
      </c>
      <c r="DK25">
        <v>2.95556569099426</v>
      </c>
      <c r="DL25">
        <v>0.33634597063064597</v>
      </c>
      <c r="DM25">
        <v>0.73994499444961503</v>
      </c>
      <c r="DN25">
        <v>3.1311402320861799</v>
      </c>
      <c r="DO25">
        <v>3.9226479530334499</v>
      </c>
      <c r="DP25">
        <v>8.5724472999572796E-2</v>
      </c>
      <c r="DQ25">
        <v>7.2911176681518599</v>
      </c>
      <c r="DR25">
        <v>17.211662292480501</v>
      </c>
      <c r="DS25" s="3">
        <f>'[1]GovtExp (VDGM+VIGM)'!C24</f>
        <v>1.38995346787851E-5</v>
      </c>
      <c r="DT25" s="3">
        <f>'[1]GovtExp (VDGM+VIGM)'!D24</f>
        <v>1.75155364559032E-4</v>
      </c>
      <c r="DU25" s="3">
        <f>'[1]GovtExp (VDGM+VIGM)'!E24</f>
        <v>11.794868469238301</v>
      </c>
      <c r="DV25" s="3">
        <f>'[1]GovtExp (VDGM+VIGM)'!F24</f>
        <v>8.8488432083977403E-6</v>
      </c>
      <c r="DW25" s="3">
        <f>'[1]GovtExp (VDGM+VIGM)'!G24</f>
        <v>1.6672214260324801E-3</v>
      </c>
      <c r="DX25" s="3">
        <f>'[1]GovtExp (VDGM+VIGM)'!H24</f>
        <v>5.0470355199649897E-4</v>
      </c>
      <c r="DY25" s="3">
        <f>'[1]GovtExp (VDGM+VIGM)'!I24</f>
        <v>6.5861566690728101E-4</v>
      </c>
      <c r="DZ25" s="3">
        <f>'[1]GovtExp (VDGM+VIGM)'!J24</f>
        <v>2.23180744796991E-3</v>
      </c>
      <c r="EA25" s="3">
        <f>'[1]GovtExp (VDGM+VIGM)'!K24</f>
        <v>1.7347009270452001E-4</v>
      </c>
      <c r="EB25" s="3">
        <f>'[1]GovtExp (VDGM+VIGM)'!L24</f>
        <v>5.4952455684542703E-5</v>
      </c>
      <c r="EC25" s="3">
        <f>'[1]GovtExp (VDGM+VIGM)'!M24</f>
        <v>1.07189565896988E-2</v>
      </c>
      <c r="ED25" s="3">
        <f>'[1]GovtExp (VDGM+VIGM)'!N24</f>
        <v>6.4244143664836897E-2</v>
      </c>
      <c r="EE25" s="3">
        <f>[1]Export!C24</f>
        <v>0.57714402675628695</v>
      </c>
      <c r="EF25" s="3">
        <f>[1]Export!D24</f>
        <v>9.1626052856445295</v>
      </c>
      <c r="EG25" s="3">
        <f>[1]Export!E24</f>
        <v>3.0000001061125701E-6</v>
      </c>
      <c r="EH25" s="3">
        <f>[1]Export!F24</f>
        <v>1.2832005023956301</v>
      </c>
      <c r="EI25" s="3">
        <f>[1]Export!G24</f>
        <v>70.699745178222699</v>
      </c>
      <c r="EJ25" s="3">
        <f>[1]Export!H24</f>
        <v>33.007366180419901</v>
      </c>
      <c r="EK25" s="3">
        <f>[1]Export!I24</f>
        <v>54.806556701660199</v>
      </c>
      <c r="EL25" s="3">
        <f>[1]Export!J24</f>
        <v>137.90716552734401</v>
      </c>
      <c r="EM25" s="3">
        <f>[1]Export!K24</f>
        <v>8.3527936935424805</v>
      </c>
      <c r="EN25" s="3">
        <f>[1]Export!L24</f>
        <v>3.1585252285003702</v>
      </c>
      <c r="EO25" s="3">
        <f>[1]Export!M24</f>
        <v>680.25115966796898</v>
      </c>
      <c r="EP25" s="3">
        <f>[1]Export!N24</f>
        <v>3681.53491210938</v>
      </c>
      <c r="EQ25" s="3">
        <f t="shared" si="0"/>
        <v>29956.125636647896</v>
      </c>
      <c r="ER25" s="5">
        <v>29956.125636647896</v>
      </c>
      <c r="ES25" s="7">
        <f>'R12-S8 MRIO'!ER25</f>
        <v>72961.585750383791</v>
      </c>
      <c r="ET25">
        <v>29956.125636647896</v>
      </c>
    </row>
    <row r="26" spans="1:150" x14ac:dyDescent="0.35">
      <c r="A26" s="1" t="s">
        <v>7</v>
      </c>
      <c r="B26" t="s">
        <v>23</v>
      </c>
      <c r="C26">
        <v>-1.4396011708171437E-5</v>
      </c>
      <c r="D26">
        <v>-9.2618567914354171E-6</v>
      </c>
      <c r="E26">
        <v>-2.2863677706433037E-5</v>
      </c>
      <c r="F26">
        <v>-1.4317334271100592E-5</v>
      </c>
      <c r="G26">
        <v>-2.9017005307004487E-5</v>
      </c>
      <c r="H26">
        <v>-1.8687306738918378E-4</v>
      </c>
      <c r="I26">
        <v>-1.6286642321390645E-5</v>
      </c>
      <c r="J26">
        <v>-3.4485693326045956E-6</v>
      </c>
      <c r="K26">
        <v>-3.3956396329032403E-6</v>
      </c>
      <c r="L26">
        <v>-2.830286468473276E-4</v>
      </c>
      <c r="M26">
        <v>-1.0281903211827801E-5</v>
      </c>
      <c r="N26">
        <v>-2.1190050929779246E-5</v>
      </c>
      <c r="O26">
        <v>-2.0931213734810324E-5</v>
      </c>
      <c r="P26">
        <v>-1.056986310880928E-3</v>
      </c>
      <c r="Q26">
        <v>-1.1752504647008273E-4</v>
      </c>
      <c r="R26">
        <v>-4.9499557390693861E-6</v>
      </c>
      <c r="S26">
        <v>-4.4464881025897719E-2</v>
      </c>
      <c r="T26">
        <v>-7.2244662191025377E-2</v>
      </c>
      <c r="U26">
        <v>-0.12325471261233498</v>
      </c>
      <c r="V26">
        <v>-5.5035555263265083E-2</v>
      </c>
      <c r="W26">
        <v>-7.9208164978740031E-2</v>
      </c>
      <c r="X26">
        <v>-0.21044821852856635</v>
      </c>
      <c r="Y26">
        <v>0.83962447589345324</v>
      </c>
      <c r="Z26">
        <v>-0.27000552328701766</v>
      </c>
      <c r="AA26">
        <v>-5.6728364441459946E-7</v>
      </c>
      <c r="AB26">
        <v>-9.5660501092892361E-5</v>
      </c>
      <c r="AC26">
        <v>-1.9016424004026784E-6</v>
      </c>
      <c r="AD26">
        <v>-1.3506194821820847E-5</v>
      </c>
      <c r="AE26">
        <v>-1.4890263760316791E-5</v>
      </c>
      <c r="AF26">
        <v>-1.3645607191318032E-4</v>
      </c>
      <c r="AG26">
        <v>-1.5053509576109372E-6</v>
      </c>
      <c r="AH26">
        <v>-4.8214843757936742E-7</v>
      </c>
      <c r="AI26">
        <v>-3.6577164532403579E-6</v>
      </c>
      <c r="AJ26">
        <v>-1.5467874604145931E-5</v>
      </c>
      <c r="AK26">
        <v>-1.5404646096884259E-5</v>
      </c>
      <c r="AL26">
        <v>-1.2641103050450775E-5</v>
      </c>
      <c r="AM26">
        <v>-2.2161941122959149E-5</v>
      </c>
      <c r="AN26">
        <v>-1.1851508793113305E-4</v>
      </c>
      <c r="AO26">
        <v>-2.8732950937129271E-5</v>
      </c>
      <c r="AP26">
        <v>-1.0760155136371672E-5</v>
      </c>
      <c r="AQ26">
        <v>-1.2206851020285035E-6</v>
      </c>
      <c r="AR26">
        <v>-1.7949440554554816E-5</v>
      </c>
      <c r="AS26">
        <v>-7.5593294770608617E-6</v>
      </c>
      <c r="AT26">
        <v>-2.3048638482940049E-5</v>
      </c>
      <c r="AU26">
        <v>-3.7656032245570885E-5</v>
      </c>
      <c r="AV26">
        <v>-2.1104527727792573E-4</v>
      </c>
      <c r="AW26">
        <v>-1.4375596333618651E-4</v>
      </c>
      <c r="AX26">
        <v>-1.5036629381047743E-5</v>
      </c>
      <c r="AY26">
        <v>-6.9765446324505833E-4</v>
      </c>
      <c r="AZ26">
        <v>-5.2146269180401085E-5</v>
      </c>
      <c r="BA26">
        <v>-4.8561530980871536E-4</v>
      </c>
      <c r="BB26">
        <v>-1.4485172061498488E-4</v>
      </c>
      <c r="BC26">
        <v>-1.8587478267378371E-4</v>
      </c>
      <c r="BD26">
        <v>-6.2701705670661434E-4</v>
      </c>
      <c r="BE26">
        <v>-6.4373909664329108E-4</v>
      </c>
      <c r="BF26">
        <v>-1.5589928525328674E-4</v>
      </c>
      <c r="BG26">
        <v>-8.8461656493639628E-6</v>
      </c>
      <c r="BH26">
        <v>-9.9322937541674895E-6</v>
      </c>
      <c r="BI26">
        <v>-2.4428748210816224E-5</v>
      </c>
      <c r="BJ26">
        <v>-1.7289431179172031E-5</v>
      </c>
      <c r="BK26">
        <v>-2.5776322999791283E-5</v>
      </c>
      <c r="BL26">
        <v>-4.3682980383082706E-4</v>
      </c>
      <c r="BM26">
        <v>-1.9119992367129385E-4</v>
      </c>
      <c r="BN26">
        <v>-9.5057838839310186E-6</v>
      </c>
      <c r="BO26">
        <v>-2.221489109646888E-6</v>
      </c>
      <c r="BP26">
        <v>-1.9245360886053662E-5</v>
      </c>
      <c r="BQ26">
        <v>-5.3770564221688995E-6</v>
      </c>
      <c r="BR26">
        <v>-6.8691555558914624E-6</v>
      </c>
      <c r="BS26">
        <v>-9.3205466356790729E-6</v>
      </c>
      <c r="BT26">
        <v>-2.7491860117093045E-4</v>
      </c>
      <c r="BU26">
        <v>-1.4239395654942042E-4</v>
      </c>
      <c r="BV26">
        <v>-6.760107065543284E-6</v>
      </c>
      <c r="BW26">
        <v>-1.354932531548636E-6</v>
      </c>
      <c r="BX26">
        <v>-1.7781637470792531E-5</v>
      </c>
      <c r="BY26">
        <v>-5.8978613093927667E-6</v>
      </c>
      <c r="BZ26">
        <v>-1.1558764216696385E-5</v>
      </c>
      <c r="CA26">
        <v>-1.350744330144165E-5</v>
      </c>
      <c r="CB26">
        <v>-2.0225785475587945E-4</v>
      </c>
      <c r="CC26">
        <v>-6.3579588537752559E-5</v>
      </c>
      <c r="CD26">
        <v>-5.4066399307784858E-6</v>
      </c>
      <c r="CE26">
        <v>-7.9668842503665079E-6</v>
      </c>
      <c r="CF26">
        <v>-5.1743284868328883E-6</v>
      </c>
      <c r="CG26">
        <v>-1.3089016144941425E-5</v>
      </c>
      <c r="CH26">
        <v>-7.0432702139703383E-6</v>
      </c>
      <c r="CI26">
        <v>-1.298720127055925E-5</v>
      </c>
      <c r="CJ26">
        <v>-9.8222302793279337E-5</v>
      </c>
      <c r="CK26">
        <v>-6.6261694328162885E-5</v>
      </c>
      <c r="CL26">
        <v>-4.3676994415644311E-6</v>
      </c>
      <c r="CM26">
        <v>-1.9358810047818367E-5</v>
      </c>
      <c r="CN26">
        <v>-1.6248251803519859E-5</v>
      </c>
      <c r="CO26">
        <v>-2.4909436497664055E-5</v>
      </c>
      <c r="CP26">
        <v>-2.5728563417946604E-5</v>
      </c>
      <c r="CQ26">
        <v>-4.5390064644061016E-5</v>
      </c>
      <c r="CR26">
        <v>-2.3479066465039277E-4</v>
      </c>
      <c r="CS26">
        <v>-1.2005728160514665E-4</v>
      </c>
      <c r="CT26">
        <v>-1.4174579638762539E-5</v>
      </c>
      <c r="CU26" s="2">
        <v>0.25303530693054199</v>
      </c>
      <c r="CV26" s="2">
        <v>4.4582400321960396</v>
      </c>
      <c r="CW26" s="2">
        <v>239982.09375</v>
      </c>
      <c r="CX26" s="2">
        <v>0.70224636793136597</v>
      </c>
      <c r="CY26" s="2">
        <v>32.615383148193402</v>
      </c>
      <c r="CZ26" s="2">
        <v>11.9477138519287</v>
      </c>
      <c r="DA26" s="2">
        <v>123.805549621582</v>
      </c>
      <c r="DB26" s="2">
        <v>46.294506072997997</v>
      </c>
      <c r="DC26" s="2">
        <v>8.8178672790527308</v>
      </c>
      <c r="DD26" s="2">
        <v>2.3139286041259801</v>
      </c>
      <c r="DE26" s="2">
        <v>846.3623046875</v>
      </c>
      <c r="DF26" s="2">
        <v>2961.47143554688</v>
      </c>
      <c r="DG26">
        <v>2.0161388441920301E-2</v>
      </c>
      <c r="DH26">
        <v>0.17494782805442799</v>
      </c>
      <c r="DI26">
        <v>233556.06777191162</v>
      </c>
      <c r="DJ26">
        <v>0.30178540945053101</v>
      </c>
      <c r="DK26">
        <v>32.603549957275398</v>
      </c>
      <c r="DL26">
        <v>0.776106357574463</v>
      </c>
      <c r="DM26">
        <v>128.91497802734401</v>
      </c>
      <c r="DN26">
        <v>407.56350708007801</v>
      </c>
      <c r="DO26">
        <v>21.999330520629901</v>
      </c>
      <c r="DP26">
        <v>5.0843589007854503E-2</v>
      </c>
      <c r="DQ26">
        <v>2520.93286132813</v>
      </c>
      <c r="DR26">
        <v>480.421630859375</v>
      </c>
      <c r="DS26" s="3">
        <f>'[1]GovtExp (VDGM+VIGM)'!C25</f>
        <v>5.15330135822296E-2</v>
      </c>
      <c r="DT26" s="3">
        <f>'[1]GovtExp (VDGM+VIGM)'!D25</f>
        <v>0.32148954272270203</v>
      </c>
      <c r="DU26" s="3">
        <f>'[1]GovtExp (VDGM+VIGM)'!E25</f>
        <v>83787.3984375</v>
      </c>
      <c r="DV26" s="3">
        <f>'[1]GovtExp (VDGM+VIGM)'!F25</f>
        <v>8.4390647709369701E-2</v>
      </c>
      <c r="DW26" s="3">
        <f>'[1]GovtExp (VDGM+VIGM)'!G25</f>
        <v>3.1869690418243399</v>
      </c>
      <c r="DX26" s="3">
        <f>'[1]GovtExp (VDGM+VIGM)'!H25</f>
        <v>1.74839043617249</v>
      </c>
      <c r="DY26" s="3">
        <f>'[1]GovtExp (VDGM+VIGM)'!I25</f>
        <v>6.7573351860046396</v>
      </c>
      <c r="DZ26" s="3">
        <f>'[1]GovtExp (VDGM+VIGM)'!J25</f>
        <v>3.7140638828277601</v>
      </c>
      <c r="EA26" s="3">
        <f>'[1]GovtExp (VDGM+VIGM)'!K25</f>
        <v>1.2909562587737999</v>
      </c>
      <c r="EB26" s="3">
        <f>'[1]GovtExp (VDGM+VIGM)'!L25</f>
        <v>0.31243705749511702</v>
      </c>
      <c r="EC26" s="3">
        <f>'[1]GovtExp (VDGM+VIGM)'!M25</f>
        <v>42.294101715087898</v>
      </c>
      <c r="ED26" s="3">
        <f>'[1]GovtExp (VDGM+VIGM)'!N25</f>
        <v>481.30917358398398</v>
      </c>
      <c r="EE26" s="3">
        <f>[1]Export!C25</f>
        <v>1.4107705354690601</v>
      </c>
      <c r="EF26" s="3">
        <f>[1]Export!D25</f>
        <v>10.936037063598601</v>
      </c>
      <c r="EG26" s="3">
        <f>[1]Export!E25</f>
        <v>1.59999999596039E-5</v>
      </c>
      <c r="EH26" s="3">
        <f>[1]Export!F25</f>
        <v>2.1280484199523899</v>
      </c>
      <c r="EI26" s="3">
        <f>[1]Export!G25</f>
        <v>126.11483001709</v>
      </c>
      <c r="EJ26" s="3">
        <f>[1]Export!H25</f>
        <v>65.668251037597699</v>
      </c>
      <c r="EK26" s="3">
        <f>[1]Export!I25</f>
        <v>617.37060546875</v>
      </c>
      <c r="EL26" s="3">
        <f>[1]Export!J25</f>
        <v>148.52186584472699</v>
      </c>
      <c r="EM26" s="3">
        <f>[1]Export!K25</f>
        <v>35.652011871337898</v>
      </c>
      <c r="EN26" s="3">
        <f>[1]Export!L25</f>
        <v>8.3815088272094709</v>
      </c>
      <c r="EO26" s="3">
        <f>[1]Export!M25</f>
        <v>2864.71069335938</v>
      </c>
      <c r="EP26" s="3">
        <f>[1]Export!N25</f>
        <v>14903.1904296875</v>
      </c>
      <c r="EQ26" s="3">
        <f t="shared" si="0"/>
        <v>584283.51778077509</v>
      </c>
      <c r="ER26" s="5">
        <v>584283.5177807752</v>
      </c>
      <c r="ES26" s="7">
        <f>'R12-S8 MRIO'!ER26</f>
        <v>818738.06870782888</v>
      </c>
      <c r="ET26">
        <v>584283.5177807752</v>
      </c>
    </row>
    <row r="27" spans="1:150" x14ac:dyDescent="0.35">
      <c r="A27" s="1" t="s">
        <v>7</v>
      </c>
      <c r="B27" t="s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-1.6186287998328085E-3</v>
      </c>
      <c r="T27">
        <v>-2.4941184234751521E-3</v>
      </c>
      <c r="U27">
        <v>-1.8268927504081981E-3</v>
      </c>
      <c r="V27">
        <v>-7.9033236788576267E-3</v>
      </c>
      <c r="W27">
        <v>-5.4515581375080948E-3</v>
      </c>
      <c r="X27">
        <v>-2.1306216879542986E-3</v>
      </c>
      <c r="Y27">
        <v>-5.0081938076394729E-3</v>
      </c>
      <c r="Z27">
        <v>0.9586639154371025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-1.9273372519968997E-9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-1.7355413896317693E-8</v>
      </c>
      <c r="BH27">
        <v>-1.4655860367623038E-8</v>
      </c>
      <c r="BI27">
        <v>-3.9170252576071187E-9</v>
      </c>
      <c r="BJ27">
        <v>-1.5100325752004983E-8</v>
      </c>
      <c r="BK27">
        <v>-2.1288035727135576E-9</v>
      </c>
      <c r="BL27">
        <v>-1.3586033787764774E-8</v>
      </c>
      <c r="BM27">
        <v>-5.6876478109398263E-9</v>
      </c>
      <c r="BN27">
        <v>-2.2352184750964753E-8</v>
      </c>
      <c r="BO27">
        <v>-9.8767524588152003E-9</v>
      </c>
      <c r="BP27">
        <v>-8.8945758114873222E-8</v>
      </c>
      <c r="BQ27">
        <v>-2.52219716799153E-9</v>
      </c>
      <c r="BR27">
        <v>-1.6600255474516534E-8</v>
      </c>
      <c r="BS27">
        <v>-1.7465201104753699E-9</v>
      </c>
      <c r="BT27">
        <v>-3.1496909247956251E-8</v>
      </c>
      <c r="BU27">
        <v>-9.1027277771931711E-9</v>
      </c>
      <c r="BV27">
        <v>-3.1264985798267567E-8</v>
      </c>
      <c r="BW27">
        <v>0</v>
      </c>
      <c r="BX27">
        <v>-3.379867487784489E-9</v>
      </c>
      <c r="BY27">
        <v>0</v>
      </c>
      <c r="BZ27">
        <v>-1.3507196061457203E-9</v>
      </c>
      <c r="CA27">
        <v>0</v>
      </c>
      <c r="CB27">
        <v>0</v>
      </c>
      <c r="CC27">
        <v>0</v>
      </c>
      <c r="CD27">
        <v>-1.8762759539300774E-9</v>
      </c>
      <c r="CE27">
        <v>-4.332267073997974E-9</v>
      </c>
      <c r="CF27">
        <v>-3.7210351292413801E-9</v>
      </c>
      <c r="CG27">
        <v>0</v>
      </c>
      <c r="CH27">
        <v>-2.4027020749658761E-9</v>
      </c>
      <c r="CI27">
        <v>0</v>
      </c>
      <c r="CJ27">
        <v>-1.7892574406000226E-9</v>
      </c>
      <c r="CK27">
        <v>0</v>
      </c>
      <c r="CL27">
        <v>-3.6211661738448843E-9</v>
      </c>
      <c r="CM27">
        <v>-3.8022204997915648E-8</v>
      </c>
      <c r="CN27">
        <v>-4.2008469723949553E-8</v>
      </c>
      <c r="CO27">
        <v>-5.7056219576263862E-9</v>
      </c>
      <c r="CP27">
        <v>-3.073256917133889E-8</v>
      </c>
      <c r="CQ27">
        <v>-4.213377475177581E-9</v>
      </c>
      <c r="CR27">
        <v>-1.3430987504700658E-8</v>
      </c>
      <c r="CS27">
        <v>-3.7479609428148675E-9</v>
      </c>
      <c r="CT27">
        <v>-3.0614706406097915E-8</v>
      </c>
      <c r="CU27" s="2">
        <v>0</v>
      </c>
      <c r="CV27" s="2">
        <v>0</v>
      </c>
      <c r="CW27" s="2">
        <v>6272.13134765625</v>
      </c>
      <c r="CX27" s="2">
        <v>0</v>
      </c>
      <c r="CY27" s="2">
        <v>0</v>
      </c>
      <c r="CZ27" s="2">
        <v>0</v>
      </c>
      <c r="DA27" s="2">
        <v>1.0196019502473099E-5</v>
      </c>
      <c r="DB27" s="2">
        <v>0</v>
      </c>
      <c r="DC27" s="2">
        <v>7.0295459590852304E-4</v>
      </c>
      <c r="DD27" s="2">
        <v>0</v>
      </c>
      <c r="DE27" s="2">
        <v>6.8499236367642897E-3</v>
      </c>
      <c r="DF27" s="2">
        <v>0.14452131092548401</v>
      </c>
      <c r="DG27">
        <v>9.6164330898318399E-5</v>
      </c>
      <c r="DH27">
        <v>4.7698016278445703E-3</v>
      </c>
      <c r="DI27">
        <v>2.07143016159534E-2</v>
      </c>
      <c r="DJ27">
        <v>1.44885573536158E-3</v>
      </c>
      <c r="DK27">
        <v>1.9045062363147701E-2</v>
      </c>
      <c r="DL27">
        <v>2.30268370360136E-2</v>
      </c>
      <c r="DM27">
        <v>4.5619912445545197E-2</v>
      </c>
      <c r="DN27">
        <v>7.0859819650649997E-2</v>
      </c>
      <c r="DO27">
        <v>2.95822438783944E-3</v>
      </c>
      <c r="DP27">
        <v>1.01934492704459E-4</v>
      </c>
      <c r="DQ27">
        <v>0.52282696962356601</v>
      </c>
      <c r="DR27">
        <v>2.4667592048645002</v>
      </c>
      <c r="DS27" s="3">
        <f>'[1]GovtExp (VDGM+VIGM)'!C26</f>
        <v>0</v>
      </c>
      <c r="DT27" s="3">
        <f>'[1]GovtExp (VDGM+VIGM)'!D26</f>
        <v>0</v>
      </c>
      <c r="DU27" s="3">
        <f>'[1]GovtExp (VDGM+VIGM)'!E26</f>
        <v>0</v>
      </c>
      <c r="DV27" s="3">
        <f>'[1]GovtExp (VDGM+VIGM)'!F26</f>
        <v>0</v>
      </c>
      <c r="DW27" s="3">
        <f>'[1]GovtExp (VDGM+VIGM)'!G26</f>
        <v>0</v>
      </c>
      <c r="DX27" s="3">
        <f>'[1]GovtExp (VDGM+VIGM)'!H26</f>
        <v>0</v>
      </c>
      <c r="DY27" s="3">
        <f>'[1]GovtExp (VDGM+VIGM)'!I26</f>
        <v>0</v>
      </c>
      <c r="DZ27" s="3">
        <f>'[1]GovtExp (VDGM+VIGM)'!J26</f>
        <v>0</v>
      </c>
      <c r="EA27" s="3">
        <f>'[1]GovtExp (VDGM+VIGM)'!K26</f>
        <v>0</v>
      </c>
      <c r="EB27" s="3">
        <f>'[1]GovtExp (VDGM+VIGM)'!L26</f>
        <v>0</v>
      </c>
      <c r="EC27" s="3">
        <f>'[1]GovtExp (VDGM+VIGM)'!M26</f>
        <v>0</v>
      </c>
      <c r="ED27" s="3">
        <f>'[1]GovtExp (VDGM+VIGM)'!N26</f>
        <v>0</v>
      </c>
      <c r="EE27" s="3">
        <f>[1]Export!C26</f>
        <v>5.2192939392625703E-7</v>
      </c>
      <c r="EF27" s="3">
        <f>[1]Export!D26</f>
        <v>5.8898144743579897E-6</v>
      </c>
      <c r="EG27" s="3">
        <f>[1]Export!E26</f>
        <v>9.9999999747524292E-7</v>
      </c>
      <c r="EH27" s="3">
        <f>[1]Export!F26</f>
        <v>2.3851234800531499E-6</v>
      </c>
      <c r="EI27" s="3">
        <f>[1]Export!G26</f>
        <v>2.7138195582665498E-4</v>
      </c>
      <c r="EJ27" s="3">
        <f>[1]Export!H26</f>
        <v>4.8486959713045501E-5</v>
      </c>
      <c r="EK27" s="3">
        <f>[1]Export!I26</f>
        <v>9.9749275250360397E-5</v>
      </c>
      <c r="EL27" s="3">
        <f>[1]Export!J26</f>
        <v>1.00515261292458E-2</v>
      </c>
      <c r="EM27" s="3">
        <f>[1]Export!K26</f>
        <v>6.8771163932979098E-3</v>
      </c>
      <c r="EN27" s="3">
        <f>[1]Export!L26</f>
        <v>9.7073534561786801E-5</v>
      </c>
      <c r="EO27" s="3">
        <f>[1]Export!M26</f>
        <v>6.7171223461628002E-2</v>
      </c>
      <c r="EP27" s="3">
        <f>[1]Export!N26</f>
        <v>1.4145869016647299</v>
      </c>
      <c r="EQ27" s="3">
        <f t="shared" si="0"/>
        <v>6276.9608723858428</v>
      </c>
      <c r="ER27" s="5">
        <v>6276.9608723858446</v>
      </c>
      <c r="ES27" s="7">
        <f>'R12-S8 MRIO'!ER27</f>
        <v>16122.035287372402</v>
      </c>
      <c r="ET27">
        <v>6276.9786369160202</v>
      </c>
    </row>
    <row r="28" spans="1:150" x14ac:dyDescent="0.35">
      <c r="A28" s="1" t="s">
        <v>8</v>
      </c>
      <c r="B28" t="s">
        <v>17</v>
      </c>
      <c r="C28">
        <v>0</v>
      </c>
      <c r="D28">
        <v>0</v>
      </c>
      <c r="E28">
        <v>0</v>
      </c>
      <c r="F28">
        <v>-8.335360863466959E-6</v>
      </c>
      <c r="G28">
        <v>0</v>
      </c>
      <c r="H28">
        <v>0</v>
      </c>
      <c r="I28">
        <v>0</v>
      </c>
      <c r="J28">
        <v>0</v>
      </c>
      <c r="K28">
        <v>-5.4601894958225246E-8</v>
      </c>
      <c r="L28">
        <v>0</v>
      </c>
      <c r="M28">
        <v>-3.5638885307608929E-7</v>
      </c>
      <c r="N28">
        <v>0</v>
      </c>
      <c r="O28">
        <v>-5.7176825704303121E-8</v>
      </c>
      <c r="P28">
        <v>0</v>
      </c>
      <c r="Q28">
        <v>0</v>
      </c>
      <c r="R28">
        <v>0</v>
      </c>
      <c r="S28">
        <v>-3.0240830779998622E-9</v>
      </c>
      <c r="T28">
        <v>0</v>
      </c>
      <c r="U28">
        <v>-8.7194451333497896E-9</v>
      </c>
      <c r="V28">
        <v>0</v>
      </c>
      <c r="W28">
        <v>-3.26256775316038E-9</v>
      </c>
      <c r="X28">
        <v>0</v>
      </c>
      <c r="Y28">
        <v>0</v>
      </c>
      <c r="Z28">
        <v>0</v>
      </c>
      <c r="AA28">
        <v>0.92880413025478259</v>
      </c>
      <c r="AB28">
        <v>-4.4846045334127824E-7</v>
      </c>
      <c r="AC28">
        <v>-0.35963993737695626</v>
      </c>
      <c r="AD28">
        <v>-1.6377762267476607E-4</v>
      </c>
      <c r="AE28">
        <v>-7.9122183003725061E-2</v>
      </c>
      <c r="AF28">
        <v>-3.2862605427173724E-9</v>
      </c>
      <c r="AG28">
        <v>-2.1672853050740836E-4</v>
      </c>
      <c r="AH28">
        <v>-1.4658202041347955E-3</v>
      </c>
      <c r="AI28">
        <v>-1.7022572616897644E-9</v>
      </c>
      <c r="AJ28">
        <v>0</v>
      </c>
      <c r="AK28">
        <v>-1.5513071284092717E-8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-6.920184283675666E-9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-6.9099467583823518E-5</v>
      </c>
      <c r="BH28">
        <v>0</v>
      </c>
      <c r="BI28">
        <v>-1.6829566215548241E-3</v>
      </c>
      <c r="BJ28">
        <v>-1.3384055313307596E-9</v>
      </c>
      <c r="BK28">
        <v>-1.7446951927587426E-6</v>
      </c>
      <c r="BL28">
        <v>0</v>
      </c>
      <c r="BM28">
        <v>-2.9779188521885095E-7</v>
      </c>
      <c r="BN28">
        <v>-4.8823901517554532E-9</v>
      </c>
      <c r="BO28">
        <v>-1.8136712007448531E-5</v>
      </c>
      <c r="BP28">
        <v>0</v>
      </c>
      <c r="BQ28">
        <v>-1.1784812207964079E-4</v>
      </c>
      <c r="BR28">
        <v>-1.2979816051915909E-9</v>
      </c>
      <c r="BS28">
        <v>-3.4924634867952139E-6</v>
      </c>
      <c r="BT28">
        <v>0</v>
      </c>
      <c r="BU28">
        <v>-5.4992451359826064E-7</v>
      </c>
      <c r="BV28">
        <v>0</v>
      </c>
      <c r="BW28">
        <v>-7.5866048026131246E-7</v>
      </c>
      <c r="BX28">
        <v>-1.1160870415949935E-9</v>
      </c>
      <c r="BY28">
        <v>-4.2567380573229251E-6</v>
      </c>
      <c r="BZ28">
        <v>-1.1752202685676995E-9</v>
      </c>
      <c r="CA28">
        <v>-1.7339144999058852E-6</v>
      </c>
      <c r="CB28">
        <v>0</v>
      </c>
      <c r="CC28">
        <v>-1.1554317763604446E-8</v>
      </c>
      <c r="CD28">
        <v>-1.9425638290646735E-8</v>
      </c>
      <c r="CE28">
        <v>-3.3141691076618408E-7</v>
      </c>
      <c r="CF28">
        <v>0</v>
      </c>
      <c r="CG28">
        <v>-9.6770175200308708E-7</v>
      </c>
      <c r="CH28">
        <v>0</v>
      </c>
      <c r="CI28">
        <v>-6.4616948128477243E-9</v>
      </c>
      <c r="CJ28">
        <v>0</v>
      </c>
      <c r="CK28">
        <v>0</v>
      </c>
      <c r="CL28">
        <v>0</v>
      </c>
      <c r="CM28">
        <v>-6.0789788380764314E-8</v>
      </c>
      <c r="CN28">
        <v>0</v>
      </c>
      <c r="CO28">
        <v>-2.213311400453621E-7</v>
      </c>
      <c r="CP28">
        <v>0</v>
      </c>
      <c r="CQ28">
        <v>-6.9477221462047617E-9</v>
      </c>
      <c r="CR28">
        <v>0</v>
      </c>
      <c r="CS28">
        <v>0</v>
      </c>
      <c r="CT28">
        <v>0</v>
      </c>
      <c r="CU28" s="2">
        <v>0</v>
      </c>
      <c r="CV28" s="2">
        <v>4.4299676665104899E-4</v>
      </c>
      <c r="CW28" s="2">
        <v>2.0147217437624901E-3</v>
      </c>
      <c r="CX28" s="2">
        <v>1139.10461425781</v>
      </c>
      <c r="CY28" s="2">
        <v>2.3973982024472199E-4</v>
      </c>
      <c r="CZ28" s="2">
        <v>5.97585749346763E-4</v>
      </c>
      <c r="DA28" s="2">
        <v>8.9216614142060297E-3</v>
      </c>
      <c r="DB28" s="2">
        <v>0.38426831364631697</v>
      </c>
      <c r="DC28" s="2">
        <v>1.45682597160339</v>
      </c>
      <c r="DD28" s="2">
        <v>1.43164361361414E-3</v>
      </c>
      <c r="DE28" s="2">
        <v>0.124748274683952</v>
      </c>
      <c r="DF28" s="2">
        <v>7.7151179313659696E-2</v>
      </c>
      <c r="DG28">
        <v>6.9037830689921997E-4</v>
      </c>
      <c r="DH28">
        <v>4.1280766017734996E-3</v>
      </c>
      <c r="DI28">
        <v>0.20519915223121599</v>
      </c>
      <c r="DJ28">
        <v>933.73813987406879</v>
      </c>
      <c r="DK28">
        <v>0.21518313884735099</v>
      </c>
      <c r="DL28">
        <v>7.7202446758747101E-2</v>
      </c>
      <c r="DM28">
        <v>0.620133936405182</v>
      </c>
      <c r="DN28">
        <v>9.76216495037079E-2</v>
      </c>
      <c r="DO28">
        <v>1.6373854130506502E-2</v>
      </c>
      <c r="DP28">
        <v>6.4250064315274401E-4</v>
      </c>
      <c r="DQ28">
        <v>11.790616035461399</v>
      </c>
      <c r="DR28">
        <v>26.241413116455099</v>
      </c>
      <c r="DS28" s="3">
        <f>'[1]GovtExp (VDGM+VIGM)'!C27</f>
        <v>0</v>
      </c>
      <c r="DT28" s="3">
        <f>'[1]GovtExp (VDGM+VIGM)'!D27</f>
        <v>3.8756945286877502E-4</v>
      </c>
      <c r="DU28" s="3">
        <f>'[1]GovtExp (VDGM+VIGM)'!E27</f>
        <v>1.40272255521268E-3</v>
      </c>
      <c r="DV28" s="3">
        <f>'[1]GovtExp (VDGM+VIGM)'!F27</f>
        <v>0.20221553742885601</v>
      </c>
      <c r="DW28" s="3">
        <f>'[1]GovtExp (VDGM+VIGM)'!G27</f>
        <v>3.0295335454866301E-4</v>
      </c>
      <c r="DX28" s="3">
        <f>'[1]GovtExp (VDGM+VIGM)'!H27</f>
        <v>2.3655056793359101E-5</v>
      </c>
      <c r="DY28" s="3">
        <f>'[1]GovtExp (VDGM+VIGM)'!I27</f>
        <v>1.39238218253013E-5</v>
      </c>
      <c r="DZ28" s="3">
        <f>'[1]GovtExp (VDGM+VIGM)'!J27</f>
        <v>7.4782043695449801E-2</v>
      </c>
      <c r="EA28" s="3">
        <f>'[1]GovtExp (VDGM+VIGM)'!K27</f>
        <v>0.43627986311912498</v>
      </c>
      <c r="EB28" s="3">
        <f>'[1]GovtExp (VDGM+VIGM)'!L27</f>
        <v>4.9268489237874703E-4</v>
      </c>
      <c r="EC28" s="3">
        <f>'[1]GovtExp (VDGM+VIGM)'!M27</f>
        <v>1.69680826365948E-2</v>
      </c>
      <c r="ED28" s="3">
        <f>'[1]GovtExp (VDGM+VIGM)'!N27</f>
        <v>3.7851221859455102E-2</v>
      </c>
      <c r="EE28" s="3">
        <f>[1]Export!C27</f>
        <v>7.2715447458904203E-6</v>
      </c>
      <c r="EF28" s="3">
        <f>[1]Export!D27</f>
        <v>8.4969997406005894E-3</v>
      </c>
      <c r="EG28" s="3">
        <f>[1]Export!E27</f>
        <v>1.32333068177104E-2</v>
      </c>
      <c r="EH28" s="3">
        <f>[1]Export!F27</f>
        <v>1.40000001920271E-5</v>
      </c>
      <c r="EI28" s="3">
        <f>[1]Export!G27</f>
        <v>8.6957644671201706E-3</v>
      </c>
      <c r="EJ28" s="3">
        <f>[1]Export!H27</f>
        <v>4.1499650105833999E-3</v>
      </c>
      <c r="EK28" s="3">
        <f>[1]Export!I27</f>
        <v>3.1476605683565098E-2</v>
      </c>
      <c r="EL28" s="3">
        <f>[1]Export!J27</f>
        <v>98.439216613769503</v>
      </c>
      <c r="EM28" s="3">
        <f>[1]Export!K27</f>
        <v>10.4398803710938</v>
      </c>
      <c r="EN28" s="3">
        <f>[1]Export!L27</f>
        <v>0.14480465650558499</v>
      </c>
      <c r="EO28" s="3">
        <f>[1]Export!M27</f>
        <v>2.3508062362670898</v>
      </c>
      <c r="EP28" s="3">
        <f>[1]Export!N27</f>
        <v>1.6890971660614</v>
      </c>
      <c r="EQ28" s="3">
        <f t="shared" si="0"/>
        <v>2228.069199720414</v>
      </c>
      <c r="ER28" s="5">
        <v>2228.069199720414</v>
      </c>
      <c r="ES28" s="7">
        <f>'R12-S8 MRIO'!ER28</f>
        <v>6844.7804714077356</v>
      </c>
      <c r="ET28">
        <v>2228.0860207613046</v>
      </c>
    </row>
    <row r="29" spans="1:150" x14ac:dyDescent="0.35">
      <c r="A29" s="1" t="s">
        <v>8</v>
      </c>
      <c r="B29" t="s">
        <v>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-1.9466448608159076E-7</v>
      </c>
      <c r="W29">
        <v>0</v>
      </c>
      <c r="X29">
        <v>0</v>
      </c>
      <c r="Y29">
        <v>0</v>
      </c>
      <c r="Z29">
        <v>-2.9129523642976573E-8</v>
      </c>
      <c r="AA29">
        <v>-5.6018077241818007E-8</v>
      </c>
      <c r="AB29">
        <v>0.99933707308033359</v>
      </c>
      <c r="AC29">
        <v>-6.2869911569365277E-5</v>
      </c>
      <c r="AD29">
        <v>-9.9238106868376925E-3</v>
      </c>
      <c r="AE29">
        <v>-1.7830691171505668E-4</v>
      </c>
      <c r="AF29">
        <v>-2.8814497136818379E-9</v>
      </c>
      <c r="AG29">
        <v>-1.5716875915695874E-6</v>
      </c>
      <c r="AH29">
        <v>-3.1919228877779745E-4</v>
      </c>
      <c r="AI29">
        <v>0</v>
      </c>
      <c r="AJ29">
        <v>-2.08427785277452E-9</v>
      </c>
      <c r="AK29">
        <v>0</v>
      </c>
      <c r="AL29">
        <v>-4.6410994595093239E-7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-1.3315265203581698E-7</v>
      </c>
      <c r="BH29">
        <v>-1.1699684214752427E-7</v>
      </c>
      <c r="BI29">
        <v>-6.7850113284814076E-8</v>
      </c>
      <c r="BJ29">
        <v>-2.5917014177022481E-5</v>
      </c>
      <c r="BK29">
        <v>-1.0468656004197105E-7</v>
      </c>
      <c r="BL29">
        <v>-5.4975169646350341E-9</v>
      </c>
      <c r="BM29">
        <v>-4.6797862807952047E-8</v>
      </c>
      <c r="BN29">
        <v>-3.5309965009837807E-6</v>
      </c>
      <c r="BO29">
        <v>-2.3172265224816339E-7</v>
      </c>
      <c r="BP29">
        <v>-3.3643061656490067E-6</v>
      </c>
      <c r="BQ29">
        <v>-5.5546728599970188E-7</v>
      </c>
      <c r="BR29">
        <v>-9.8185028387415935E-5</v>
      </c>
      <c r="BS29">
        <v>-2.1833017830762183E-6</v>
      </c>
      <c r="BT29">
        <v>-3.8973918547356591E-8</v>
      </c>
      <c r="BU29">
        <v>-1.7792676503489367E-6</v>
      </c>
      <c r="BV29">
        <v>-1.4218917836949022E-4</v>
      </c>
      <c r="BW29">
        <v>0</v>
      </c>
      <c r="BX29">
        <v>0</v>
      </c>
      <c r="BY29">
        <v>0</v>
      </c>
      <c r="BZ29">
        <v>-1.7585056882874633E-5</v>
      </c>
      <c r="CA29">
        <v>0</v>
      </c>
      <c r="CB29">
        <v>0</v>
      </c>
      <c r="CC29">
        <v>0</v>
      </c>
      <c r="CD29">
        <v>-8.9695592174102408E-8</v>
      </c>
      <c r="CE29">
        <v>0</v>
      </c>
      <c r="CF29">
        <v>0</v>
      </c>
      <c r="CG29">
        <v>0</v>
      </c>
      <c r="CH29">
        <v>-1.580912812654566E-7</v>
      </c>
      <c r="CI29">
        <v>0</v>
      </c>
      <c r="CJ29">
        <v>0</v>
      </c>
      <c r="CK29">
        <v>0</v>
      </c>
      <c r="CL29">
        <v>-1.3946134082426675E-8</v>
      </c>
      <c r="CM29">
        <v>-9.4793722150598831E-9</v>
      </c>
      <c r="CN29">
        <v>-1.0193570453476246E-8</v>
      </c>
      <c r="CO29">
        <v>-2.0197273214837499E-9</v>
      </c>
      <c r="CP29">
        <v>-3.7135805354797227E-6</v>
      </c>
      <c r="CQ29">
        <v>0</v>
      </c>
      <c r="CR29">
        <v>0</v>
      </c>
      <c r="CS29">
        <v>0</v>
      </c>
      <c r="CT29">
        <v>-2.5334476209205262E-9</v>
      </c>
      <c r="CU29" s="2">
        <v>0</v>
      </c>
      <c r="CV29" s="2">
        <v>0</v>
      </c>
      <c r="CW29" s="2">
        <v>5.7346129324287198E-4</v>
      </c>
      <c r="CX29" s="2">
        <v>4.9891858361661402E-4</v>
      </c>
      <c r="CY29" s="2">
        <v>2.4319768417626602E-3</v>
      </c>
      <c r="CZ29" s="2">
        <v>2.74505673587555E-5</v>
      </c>
      <c r="DA29" s="2">
        <v>0</v>
      </c>
      <c r="DB29" s="2">
        <v>0</v>
      </c>
      <c r="DC29" s="2">
        <v>0</v>
      </c>
      <c r="DD29" s="2">
        <v>5.7381618535146096E-4</v>
      </c>
      <c r="DE29" s="2">
        <v>3.5230009816587002E-3</v>
      </c>
      <c r="DF29" s="2">
        <v>1.82391833513975E-2</v>
      </c>
      <c r="DG29">
        <v>0</v>
      </c>
      <c r="DH29">
        <v>0</v>
      </c>
      <c r="DI29">
        <v>0</v>
      </c>
      <c r="DJ29">
        <v>0.34660169482231101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 s="3">
        <f>'[1]GovtExp (VDGM+VIGM)'!C28</f>
        <v>0</v>
      </c>
      <c r="DT29" s="3">
        <f>'[1]GovtExp (VDGM+VIGM)'!D28</f>
        <v>0</v>
      </c>
      <c r="DU29" s="3">
        <f>'[1]GovtExp (VDGM+VIGM)'!E28</f>
        <v>4.51971631264314E-4</v>
      </c>
      <c r="DV29" s="3">
        <f>'[1]GovtExp (VDGM+VIGM)'!F28</f>
        <v>4.9879413098096799E-2</v>
      </c>
      <c r="DW29" s="3">
        <f>'[1]GovtExp (VDGM+VIGM)'!G28</f>
        <v>1.91675464157015E-3</v>
      </c>
      <c r="DX29" s="3">
        <f>'[1]GovtExp (VDGM+VIGM)'!H28</f>
        <v>2.1635074517689601E-5</v>
      </c>
      <c r="DY29" s="3">
        <f>'[1]GovtExp (VDGM+VIGM)'!I28</f>
        <v>0</v>
      </c>
      <c r="DZ29" s="3">
        <f>'[1]GovtExp (VDGM+VIGM)'!J28</f>
        <v>0</v>
      </c>
      <c r="EA29" s="3">
        <f>'[1]GovtExp (VDGM+VIGM)'!K28</f>
        <v>0</v>
      </c>
      <c r="EB29" s="3">
        <f>'[1]GovtExp (VDGM+VIGM)'!L28</f>
        <v>4.5225134817883399E-4</v>
      </c>
      <c r="EC29" s="3">
        <f>'[1]GovtExp (VDGM+VIGM)'!M28</f>
        <v>2.77664186432958E-3</v>
      </c>
      <c r="ED29" s="3">
        <f>'[1]GovtExp (VDGM+VIGM)'!N28</f>
        <v>1.4375153928995099E-2</v>
      </c>
      <c r="EE29" s="3">
        <f>[1]Export!C28</f>
        <v>3.5127505660057103E-2</v>
      </c>
      <c r="EF29" s="3">
        <f>[1]Export!D28</f>
        <v>1.8006624031841101E-6</v>
      </c>
      <c r="EG29" s="3">
        <f>[1]Export!E28</f>
        <v>6.7473515868187006E-2</v>
      </c>
      <c r="EH29" s="3">
        <f>[1]Export!F28</f>
        <v>3.99999998990097E-6</v>
      </c>
      <c r="EI29" s="3">
        <f>[1]Export!G28</f>
        <v>9.57186594605446E-2</v>
      </c>
      <c r="EJ29" s="3">
        <f>[1]Export!H28</f>
        <v>7.2716480644885505E-5</v>
      </c>
      <c r="EK29" s="3">
        <f>[1]Export!I28</f>
        <v>4.0586369820516699E-9</v>
      </c>
      <c r="EL29" s="3">
        <f>[1]Export!J28</f>
        <v>5.6096224784851101</v>
      </c>
      <c r="EM29" s="3">
        <f>[1]Export!K28</f>
        <v>13.573962211608899</v>
      </c>
      <c r="EN29" s="3">
        <f>[1]Export!L28</f>
        <v>0.38367652893066401</v>
      </c>
      <c r="EO29" s="3">
        <f>[1]Export!M28</f>
        <v>1.2724691629409799</v>
      </c>
      <c r="EP29" s="3">
        <f>[1]Export!N28</f>
        <v>54.372947692871101</v>
      </c>
      <c r="EQ29" s="3">
        <f t="shared" si="0"/>
        <v>75.853419601240873</v>
      </c>
      <c r="ER29" s="5">
        <v>75.853419601240788</v>
      </c>
      <c r="ES29" s="7">
        <f>'R12-S8 MRIO'!ER29</f>
        <v>205.84204525516699</v>
      </c>
      <c r="ET29">
        <v>75.897409383250945</v>
      </c>
    </row>
    <row r="30" spans="1:150" x14ac:dyDescent="0.35">
      <c r="A30" s="1" t="s">
        <v>8</v>
      </c>
      <c r="B30" t="s">
        <v>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-6.8378077342565041E-2</v>
      </c>
      <c r="AB30">
        <v>-6.1723762820850479E-7</v>
      </c>
      <c r="AC30">
        <v>0.99357845762764296</v>
      </c>
      <c r="AD30">
        <v>-2.0483983433745497E-7</v>
      </c>
      <c r="AE30">
        <v>-6.6856673275102945E-7</v>
      </c>
      <c r="AF30">
        <v>-5.9676044329536031E-9</v>
      </c>
      <c r="AG30">
        <v>-1.2097434920451519E-5</v>
      </c>
      <c r="AH30">
        <v>0</v>
      </c>
      <c r="AI30">
        <v>-2.516472173837406E-8</v>
      </c>
      <c r="AJ30">
        <v>0</v>
      </c>
      <c r="AK30">
        <v>-1.0709804738973057E-8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-2.5925466697071753E-4</v>
      </c>
      <c r="BH30">
        <v>0</v>
      </c>
      <c r="BI30">
        <v>-5.2348878200763738E-5</v>
      </c>
      <c r="BJ30">
        <v>-2.3365342037253441E-9</v>
      </c>
      <c r="BK30">
        <v>-3.610448318667091E-8</v>
      </c>
      <c r="BL30">
        <v>0</v>
      </c>
      <c r="BM30">
        <v>-7.5411775309277386E-7</v>
      </c>
      <c r="BN30">
        <v>0</v>
      </c>
      <c r="BO30">
        <v>-5.834144738725848E-6</v>
      </c>
      <c r="BP30">
        <v>0</v>
      </c>
      <c r="BQ30">
        <v>-9.0997989275227408E-7</v>
      </c>
      <c r="BR30">
        <v>0</v>
      </c>
      <c r="BS30">
        <v>0</v>
      </c>
      <c r="BT30">
        <v>0</v>
      </c>
      <c r="BU30">
        <v>-5.3217100913934307E-8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-2.472833119127084E-9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-8.1048753508023065E-7</v>
      </c>
      <c r="CN30">
        <v>0</v>
      </c>
      <c r="CO30">
        <v>-8.4570823224336745E-8</v>
      </c>
      <c r="CP30">
        <v>0</v>
      </c>
      <c r="CQ30">
        <v>0</v>
      </c>
      <c r="CR30">
        <v>0</v>
      </c>
      <c r="CS30">
        <v>0</v>
      </c>
      <c r="CT30">
        <v>0</v>
      </c>
      <c r="CU30" s="2">
        <v>0</v>
      </c>
      <c r="CV30" s="2">
        <v>3.22533102007583E-4</v>
      </c>
      <c r="CW30" s="2">
        <v>8.3862096071243303E-3</v>
      </c>
      <c r="CX30" s="2">
        <v>4150.22412109375</v>
      </c>
      <c r="CY30" s="2">
        <v>3.0603290069848299E-3</v>
      </c>
      <c r="CZ30" s="2">
        <v>0</v>
      </c>
      <c r="DA30" s="2">
        <v>1.0733512639999401</v>
      </c>
      <c r="DB30" s="2">
        <v>577.64196777343795</v>
      </c>
      <c r="DC30" s="2">
        <v>16.1453552246094</v>
      </c>
      <c r="DD30" s="2">
        <v>0</v>
      </c>
      <c r="DE30" s="2">
        <v>19.357892990112301</v>
      </c>
      <c r="DF30" s="2">
        <v>42.765495300292997</v>
      </c>
      <c r="DG30">
        <v>5.1739658229053003E-3</v>
      </c>
      <c r="DH30">
        <v>0.76025527715682995</v>
      </c>
      <c r="DI30">
        <v>1.27136135101318</v>
      </c>
      <c r="DJ30">
        <v>573.78444737195946</v>
      </c>
      <c r="DK30">
        <v>34.4953422546387</v>
      </c>
      <c r="DL30">
        <v>1.2756553888320901</v>
      </c>
      <c r="DM30">
        <v>0.90226584672927901</v>
      </c>
      <c r="DN30">
        <v>16.802345275878899</v>
      </c>
      <c r="DO30">
        <v>30.28955078125</v>
      </c>
      <c r="DP30">
        <v>0.99429625272750899</v>
      </c>
      <c r="DQ30">
        <v>205.44270324707</v>
      </c>
      <c r="DR30">
        <v>2229.86401367188</v>
      </c>
      <c r="DS30" s="3">
        <f>'[1]GovtExp (VDGM+VIGM)'!C29</f>
        <v>0</v>
      </c>
      <c r="DT30" s="3">
        <f>'[1]GovtExp (VDGM+VIGM)'!D29</f>
        <v>5.0574200827213598E-8</v>
      </c>
      <c r="DU30" s="3">
        <f>'[1]GovtExp (VDGM+VIGM)'!E29</f>
        <v>1.31498393329821E-6</v>
      </c>
      <c r="DV30" s="3">
        <f>'[1]GovtExp (VDGM+VIGM)'!F29</f>
        <v>0.166344299912453</v>
      </c>
      <c r="DW30" s="3">
        <f>'[1]GovtExp (VDGM+VIGM)'!G29</f>
        <v>4.9492382458993202E-7</v>
      </c>
      <c r="DX30" s="3">
        <f>'[1]GovtExp (VDGM+VIGM)'!H29</f>
        <v>0</v>
      </c>
      <c r="DY30" s="3">
        <f>'[1]GovtExp (VDGM+VIGM)'!I29</f>
        <v>1.6852289263624701E-4</v>
      </c>
      <c r="DZ30" s="3">
        <f>'[1]GovtExp (VDGM+VIGM)'!J29</f>
        <v>7.11873024702072E-2</v>
      </c>
      <c r="EA30" s="3">
        <f>'[1]GovtExp (VDGM+VIGM)'!K29</f>
        <v>2.53032403998077E-3</v>
      </c>
      <c r="EB30" s="3">
        <f>'[1]GovtExp (VDGM+VIGM)'!L29</f>
        <v>0</v>
      </c>
      <c r="EC30" s="3">
        <f>'[1]GovtExp (VDGM+VIGM)'!M29</f>
        <v>3.0109893996268502E-3</v>
      </c>
      <c r="ED30" s="3">
        <f>'[1]GovtExp (VDGM+VIGM)'!N29</f>
        <v>3.5248610656708501E-3</v>
      </c>
      <c r="EE30" s="3">
        <f>[1]Export!C29</f>
        <v>9.0614485088735802E-6</v>
      </c>
      <c r="EF30" s="3">
        <f>[1]Export!D29</f>
        <v>3.5509444773197202E-2</v>
      </c>
      <c r="EG30" s="3">
        <f>[1]Export!E29</f>
        <v>0.15733215212821999</v>
      </c>
      <c r="EH30" s="3">
        <f>[1]Export!F29</f>
        <v>7.99999997980194E-6</v>
      </c>
      <c r="EI30" s="3">
        <f>[1]Export!G29</f>
        <v>0.35793268680572499</v>
      </c>
      <c r="EJ30" s="3">
        <f>[1]Export!H29</f>
        <v>2.69806329160929E-2</v>
      </c>
      <c r="EK30" s="3">
        <f>[1]Export!I29</f>
        <v>3.1048960685729998</v>
      </c>
      <c r="EL30" s="3">
        <f>[1]Export!J29</f>
        <v>568.08740234375</v>
      </c>
      <c r="EM30" s="3">
        <f>[1]Export!K29</f>
        <v>23.330472946166999</v>
      </c>
      <c r="EN30" s="3">
        <f>[1]Export!L29</f>
        <v>0.46652185916900601</v>
      </c>
      <c r="EO30" s="3">
        <f>[1]Export!M29</f>
        <v>21.436731338501001</v>
      </c>
      <c r="EP30" s="3">
        <f>[1]Export!N29</f>
        <v>62.074798583984403</v>
      </c>
      <c r="EQ30" s="3">
        <f t="shared" si="0"/>
        <v>8582.4327266813561</v>
      </c>
      <c r="ER30" s="5">
        <v>8582.4327266813561</v>
      </c>
      <c r="ES30" s="7">
        <f>'R12-S8 MRIO'!ER30</f>
        <v>9137.6731982699039</v>
      </c>
      <c r="ET30">
        <v>8582.4762240194341</v>
      </c>
    </row>
    <row r="31" spans="1:150" x14ac:dyDescent="0.35">
      <c r="A31" s="1" t="s">
        <v>8</v>
      </c>
      <c r="B31" t="s">
        <v>20</v>
      </c>
      <c r="C31">
        <v>-3.4465717935331228E-9</v>
      </c>
      <c r="D31">
        <v>-3.0366862827069404E-9</v>
      </c>
      <c r="E31">
        <v>-4.9107757641490722E-9</v>
      </c>
      <c r="F31">
        <v>-9.81355654999724E-9</v>
      </c>
      <c r="G31">
        <v>-3.2449829556604964E-9</v>
      </c>
      <c r="H31">
        <v>-8.8417068183473815E-7</v>
      </c>
      <c r="I31">
        <v>-1.4828692648246098E-9</v>
      </c>
      <c r="J31">
        <v>-4.4411843491449427E-7</v>
      </c>
      <c r="K31">
        <v>-4.77495706879157E-9</v>
      </c>
      <c r="L31">
        <v>-1.7309794385188265E-7</v>
      </c>
      <c r="M31">
        <v>0</v>
      </c>
      <c r="N31">
        <v>-8.5353637106698475E-9</v>
      </c>
      <c r="O31">
        <v>0</v>
      </c>
      <c r="P31">
        <v>-1.1202132535006662E-9</v>
      </c>
      <c r="Q31">
        <v>-2.6194351320720711E-9</v>
      </c>
      <c r="R31">
        <v>0</v>
      </c>
      <c r="S31">
        <v>-7.6409157433091179E-7</v>
      </c>
      <c r="T31">
        <v>-1.6462650487731499E-6</v>
      </c>
      <c r="U31">
        <v>-2.2513221537120456E-7</v>
      </c>
      <c r="V31">
        <v>-4.8199481995074139E-7</v>
      </c>
      <c r="W31">
        <v>-1.1676858023895176E-7</v>
      </c>
      <c r="X31">
        <v>-2.1917161376845052E-7</v>
      </c>
      <c r="Y31">
        <v>-4.8677302056504351E-7</v>
      </c>
      <c r="Z31">
        <v>-6.2631717647580028E-8</v>
      </c>
      <c r="AA31">
        <v>-5.0418553651002042E-4</v>
      </c>
      <c r="AB31">
        <v>-2.7918436283405932E-2</v>
      </c>
      <c r="AC31">
        <v>-7.3899807017186481E-5</v>
      </c>
      <c r="AD31">
        <v>0.99401571891297924</v>
      </c>
      <c r="AE31">
        <v>-1.1241672624221796E-3</v>
      </c>
      <c r="AF31">
        <v>-2.2845623416227145E-2</v>
      </c>
      <c r="AG31">
        <v>-1.6914927510213907E-4</v>
      </c>
      <c r="AH31">
        <v>-1.1910270396575757E-2</v>
      </c>
      <c r="AI31">
        <v>-2.7565902741838168E-6</v>
      </c>
      <c r="AJ31">
        <v>-7.7498764734144725E-6</v>
      </c>
      <c r="AK31">
        <v>-8.1648760670291397E-7</v>
      </c>
      <c r="AL31">
        <v>-6.4887982972965053E-6</v>
      </c>
      <c r="AM31">
        <v>-4.9145202367673952E-7</v>
      </c>
      <c r="AN31">
        <v>-1.6544045143162065E-7</v>
      </c>
      <c r="AO31">
        <v>-2.5268764452434574E-7</v>
      </c>
      <c r="AP31">
        <v>-1.022033794098474E-7</v>
      </c>
      <c r="AQ31">
        <v>-5.6122831942031854E-9</v>
      </c>
      <c r="AR31">
        <v>-5.558922540217144E-8</v>
      </c>
      <c r="AS31">
        <v>-5.2851606778837297E-9</v>
      </c>
      <c r="AT31">
        <v>-3.8724411615332403E-8</v>
      </c>
      <c r="AU31">
        <v>-4.9921078182555508E-9</v>
      </c>
      <c r="AV31">
        <v>-1.3132025656683383E-7</v>
      </c>
      <c r="AW31">
        <v>-1.0637272896811208E-8</v>
      </c>
      <c r="AX31">
        <v>-1.2294246241423447E-7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-9.9900748185980997E-4</v>
      </c>
      <c r="BH31">
        <v>-1.0861068518766288E-3</v>
      </c>
      <c r="BI31">
        <v>-2.9259234447779426E-4</v>
      </c>
      <c r="BJ31">
        <v>-1.0858771615436524E-3</v>
      </c>
      <c r="BK31">
        <v>-2.3102532959090165E-4</v>
      </c>
      <c r="BL31">
        <v>-7.3537223444813263E-3</v>
      </c>
      <c r="BM31">
        <v>-7.4334716260097847E-4</v>
      </c>
      <c r="BN31">
        <v>-4.816354752445076E-3</v>
      </c>
      <c r="BO31">
        <v>-1.3173356258626293E-4</v>
      </c>
      <c r="BP31">
        <v>-2.9181304896431703E-3</v>
      </c>
      <c r="BQ31">
        <v>-6.6306136866345783E-5</v>
      </c>
      <c r="BR31">
        <v>-2.5576898407878896E-4</v>
      </c>
      <c r="BS31">
        <v>-9.9757878950053271E-5</v>
      </c>
      <c r="BT31">
        <v>-1.3537438660295624E-3</v>
      </c>
      <c r="BU31">
        <v>-4.9565211396785985E-4</v>
      </c>
      <c r="BV31">
        <v>-5.313392420887898E-4</v>
      </c>
      <c r="BW31">
        <v>-2.654202939698407E-8</v>
      </c>
      <c r="BX31">
        <v>-1.7850138940377626E-7</v>
      </c>
      <c r="BY31">
        <v>-5.764643484534829E-9</v>
      </c>
      <c r="BZ31">
        <v>-1.1118882438798316E-7</v>
      </c>
      <c r="CA31">
        <v>-6.8493549045346253E-9</v>
      </c>
      <c r="CB31">
        <v>-4.7759660880447493E-8</v>
      </c>
      <c r="CC31">
        <v>-3.9715639580239086E-8</v>
      </c>
      <c r="CD31">
        <v>-3.7885179511611439E-8</v>
      </c>
      <c r="CE31">
        <v>-1.0370029036036517E-5</v>
      </c>
      <c r="CF31">
        <v>-1.4908799041536499E-5</v>
      </c>
      <c r="CG31">
        <v>-1.5911675233993711E-6</v>
      </c>
      <c r="CH31">
        <v>-7.5331391079380793E-6</v>
      </c>
      <c r="CI31">
        <v>-2.4313497763241244E-6</v>
      </c>
      <c r="CJ31">
        <v>-1.4454134104682977E-6</v>
      </c>
      <c r="CK31">
        <v>-4.1685653310916074E-6</v>
      </c>
      <c r="CL31">
        <v>-9.1226019740846509E-7</v>
      </c>
      <c r="CM31">
        <v>-1.0342199500672554E-6</v>
      </c>
      <c r="CN31">
        <v>-6.8006924258995504E-7</v>
      </c>
      <c r="CO31">
        <v>-1.3376416908544504E-7</v>
      </c>
      <c r="CP31">
        <v>-1.2515048127357594E-6</v>
      </c>
      <c r="CQ31">
        <v>-8.6420829049226675E-8</v>
      </c>
      <c r="CR31">
        <v>-2.2503062570667502E-7</v>
      </c>
      <c r="CS31">
        <v>-3.577346799468014E-7</v>
      </c>
      <c r="CT31">
        <v>-1.7661681583682195E-7</v>
      </c>
      <c r="CU31" s="2">
        <v>5.7808862766251001E-4</v>
      </c>
      <c r="CV31" s="2">
        <v>2.50546094030142E-2</v>
      </c>
      <c r="CW31" s="2">
        <v>4.9934112466871704E-3</v>
      </c>
      <c r="CX31" s="2">
        <v>82.733367919921903</v>
      </c>
      <c r="CY31" s="2">
        <v>0.288044303655624</v>
      </c>
      <c r="CZ31" s="2">
        <v>1.04500344023108E-2</v>
      </c>
      <c r="DA31" s="2">
        <v>0.230439618229866</v>
      </c>
      <c r="DB31" s="2">
        <v>299.65936279296898</v>
      </c>
      <c r="DC31" s="2">
        <v>20.252296447753899</v>
      </c>
      <c r="DD31" s="2">
        <v>4.9721067771315601E-3</v>
      </c>
      <c r="DE31" s="2">
        <v>14.975436210632299</v>
      </c>
      <c r="DF31" s="2">
        <v>7.35679006576538</v>
      </c>
      <c r="DG31">
        <v>0</v>
      </c>
      <c r="DH31">
        <v>9.3412003479898003E-5</v>
      </c>
      <c r="DI31">
        <v>2.0333190914243499E-3</v>
      </c>
      <c r="DJ31">
        <v>0.11411729693645588</v>
      </c>
      <c r="DK31">
        <v>2.5342481676489102E-3</v>
      </c>
      <c r="DL31">
        <v>1.40224467031658E-3</v>
      </c>
      <c r="DM31">
        <v>1.22306286357343E-3</v>
      </c>
      <c r="DN31">
        <v>1.3666872400790501E-3</v>
      </c>
      <c r="DO31">
        <v>1.3670285698026399E-3</v>
      </c>
      <c r="DP31">
        <v>1.16579455789179E-3</v>
      </c>
      <c r="DQ31">
        <v>1.2997118756175E-2</v>
      </c>
      <c r="DR31">
        <v>1.71072638034821</v>
      </c>
      <c r="DS31" s="3">
        <f>'[1]GovtExp (VDGM+VIGM)'!C30</f>
        <v>3.21461411658674E-5</v>
      </c>
      <c r="DT31" s="3">
        <f>'[1]GovtExp (VDGM+VIGM)'!D30</f>
        <v>6.1729695880785595E-4</v>
      </c>
      <c r="DU31" s="3">
        <f>'[1]GovtExp (VDGM+VIGM)'!E30</f>
        <v>0.13103799521923101</v>
      </c>
      <c r="DV31" s="3">
        <f>'[1]GovtExp (VDGM+VIGM)'!F30</f>
        <v>0.68799537420272805</v>
      </c>
      <c r="DW31" s="3">
        <f>'[1]GovtExp (VDGM+VIGM)'!G30</f>
        <v>2.50541651621461E-3</v>
      </c>
      <c r="DX31" s="3">
        <f>'[1]GovtExp (VDGM+VIGM)'!H30</f>
        <v>7.4857678555417806E-5</v>
      </c>
      <c r="DY31" s="3">
        <f>'[1]GovtExp (VDGM+VIGM)'!I30</f>
        <v>4.5778467319905801E-3</v>
      </c>
      <c r="DZ31" s="3">
        <f>'[1]GovtExp (VDGM+VIGM)'!J30</f>
        <v>199.54693603515599</v>
      </c>
      <c r="EA31" s="3">
        <f>'[1]GovtExp (VDGM+VIGM)'!K30</f>
        <v>30.770179748535199</v>
      </c>
      <c r="EB31" s="3">
        <f>'[1]GovtExp (VDGM+VIGM)'!L30</f>
        <v>7.8603113070130305E-4</v>
      </c>
      <c r="EC31" s="3">
        <f>'[1]GovtExp (VDGM+VIGM)'!M30</f>
        <v>29.567073822021499</v>
      </c>
      <c r="ED31" s="3">
        <f>'[1]GovtExp (VDGM+VIGM)'!N30</f>
        <v>0.95352089405059803</v>
      </c>
      <c r="EE31" s="3">
        <f>[1]Export!C30</f>
        <v>1.92085898015648E-3</v>
      </c>
      <c r="EF31" s="3">
        <f>[1]Export!D30</f>
        <v>2.5662463158369099E-2</v>
      </c>
      <c r="EG31" s="3">
        <f>[1]Export!E30</f>
        <v>0.91941487789154097</v>
      </c>
      <c r="EH31" s="3">
        <f>[1]Export!F30</f>
        <v>7.99999997980194E-6</v>
      </c>
      <c r="EI31" s="3">
        <f>[1]Export!G30</f>
        <v>2.78856253623962</v>
      </c>
      <c r="EJ31" s="3">
        <f>[1]Export!H30</f>
        <v>3.5388249903917299E-2</v>
      </c>
      <c r="EK31" s="3">
        <f>[1]Export!I30</f>
        <v>56.914478302002003</v>
      </c>
      <c r="EL31" s="3">
        <f>[1]Export!J30</f>
        <v>1423.26123046875</v>
      </c>
      <c r="EM31" s="3">
        <f>[1]Export!K30</f>
        <v>215.13952636718801</v>
      </c>
      <c r="EN31" s="3">
        <f>[1]Export!L30</f>
        <v>1.20636057108641E-2</v>
      </c>
      <c r="EO31" s="3">
        <f>[1]Export!M30</f>
        <v>230.58299255371099</v>
      </c>
      <c r="EP31" s="3">
        <f>[1]Export!N30</f>
        <v>56.293567657470703</v>
      </c>
      <c r="EQ31" s="3">
        <f t="shared" si="0"/>
        <v>2675.0309656079385</v>
      </c>
      <c r="ER31" s="5">
        <v>2675.0309656079398</v>
      </c>
      <c r="ES31" s="7">
        <f>'R12-S8 MRIO'!ER31</f>
        <v>4540.1048922399195</v>
      </c>
      <c r="ET31">
        <v>2675.0309849384848</v>
      </c>
    </row>
    <row r="32" spans="1:150" x14ac:dyDescent="0.35">
      <c r="A32" s="1" t="s">
        <v>8</v>
      </c>
      <c r="B32" t="s">
        <v>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-9.7430996672590038E-8</v>
      </c>
      <c r="M32">
        <v>0</v>
      </c>
      <c r="N32">
        <v>-1.4236983565184713E-9</v>
      </c>
      <c r="O32">
        <v>0</v>
      </c>
      <c r="P32">
        <v>0</v>
      </c>
      <c r="Q32">
        <v>-2.985490741132391E-9</v>
      </c>
      <c r="R32">
        <v>0</v>
      </c>
      <c r="S32">
        <v>-8.7157140402960102E-7</v>
      </c>
      <c r="T32">
        <v>-1.3334787498955424E-6</v>
      </c>
      <c r="U32">
        <v>-3.3858764115679548E-6</v>
      </c>
      <c r="V32">
        <v>-1.7193013943646145E-7</v>
      </c>
      <c r="W32">
        <v>-6.6913381045057853E-6</v>
      </c>
      <c r="X32">
        <v>-3.6686858166643397E-7</v>
      </c>
      <c r="Y32">
        <v>-3.8961217532087594E-7</v>
      </c>
      <c r="Z32">
        <v>-1.95743883911812E-7</v>
      </c>
      <c r="AA32">
        <v>-7.4261761407463977E-4</v>
      </c>
      <c r="AB32">
        <v>-3.8682330510248122E-2</v>
      </c>
      <c r="AC32">
        <v>-2.4819392350319E-3</v>
      </c>
      <c r="AD32">
        <v>-7.9777713483631068E-4</v>
      </c>
      <c r="AE32">
        <v>0.98753197635005929</v>
      </c>
      <c r="AF32">
        <v>-5.9356540806993385E-4</v>
      </c>
      <c r="AG32">
        <v>-2.1539059284790375E-4</v>
      </c>
      <c r="AH32">
        <v>-5.0434238377958654E-5</v>
      </c>
      <c r="AI32">
        <v>-5.6952708480376663E-6</v>
      </c>
      <c r="AJ32">
        <v>-4.6119025713616624E-5</v>
      </c>
      <c r="AK32">
        <v>-2.97112572680413E-5</v>
      </c>
      <c r="AL32">
        <v>-5.6717918693682396E-6</v>
      </c>
      <c r="AM32">
        <v>-2.9378504316123207E-5</v>
      </c>
      <c r="AN32">
        <v>-9.6182197125764161E-7</v>
      </c>
      <c r="AO32">
        <v>-2.642785472572198E-6</v>
      </c>
      <c r="AP32">
        <v>-2.3422269341221945E-6</v>
      </c>
      <c r="AQ32">
        <v>-1.8476599658474442E-8</v>
      </c>
      <c r="AR32">
        <v>-1.5522368046124847E-6</v>
      </c>
      <c r="AS32">
        <v>-1.1773797792110376E-8</v>
      </c>
      <c r="AT32">
        <v>-2.235132603639395E-7</v>
      </c>
      <c r="AU32">
        <v>-5.5513463781396021E-8</v>
      </c>
      <c r="AV32">
        <v>-6.8899748795268382E-8</v>
      </c>
      <c r="AW32">
        <v>-1.851000757485643E-7</v>
      </c>
      <c r="AX32">
        <v>-6.912197049119287E-8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-6.1833007091641288E-4</v>
      </c>
      <c r="BH32">
        <v>-8.6737916781959561E-4</v>
      </c>
      <c r="BI32">
        <v>-2.7497186671118345E-4</v>
      </c>
      <c r="BJ32">
        <v>-2.1748655191891565E-4</v>
      </c>
      <c r="BK32">
        <v>-3.6553186584494218E-4</v>
      </c>
      <c r="BL32">
        <v>-5.7909798072398671E-4</v>
      </c>
      <c r="BM32">
        <v>-1.6923994761288226E-3</v>
      </c>
      <c r="BN32">
        <v>-2.5548526097276354E-4</v>
      </c>
      <c r="BO32">
        <v>-1.9296008784257075E-4</v>
      </c>
      <c r="BP32">
        <v>-1.0814500361365463E-3</v>
      </c>
      <c r="BQ32">
        <v>-4.3360629898562263E-5</v>
      </c>
      <c r="BR32">
        <v>-4.8906741917358518E-5</v>
      </c>
      <c r="BS32">
        <v>-9.0819316397901937E-5</v>
      </c>
      <c r="BT32">
        <v>-9.977825433694484E-4</v>
      </c>
      <c r="BU32">
        <v>-5.3225455183741736E-4</v>
      </c>
      <c r="BV32">
        <v>-5.4546689245249331E-5</v>
      </c>
      <c r="BW32">
        <v>-3.5121124198042802E-8</v>
      </c>
      <c r="BX32">
        <v>-3.6435978585744407E-7</v>
      </c>
      <c r="BY32">
        <v>-5.9953951990731163E-9</v>
      </c>
      <c r="BZ32">
        <v>-3.3890405277414878E-8</v>
      </c>
      <c r="CA32">
        <v>-2.1081088327133839E-8</v>
      </c>
      <c r="CB32">
        <v>-1.0641692545040531E-7</v>
      </c>
      <c r="CC32">
        <v>-1.6071465385876314E-7</v>
      </c>
      <c r="CD32">
        <v>-4.0478804682310323E-8</v>
      </c>
      <c r="CE32">
        <v>-5.0371817857893046E-5</v>
      </c>
      <c r="CF32">
        <v>-8.6320449007324878E-5</v>
      </c>
      <c r="CG32">
        <v>-8.4447173591629257E-6</v>
      </c>
      <c r="CH32">
        <v>-1.5915628507843415E-5</v>
      </c>
      <c r="CI32">
        <v>-2.0836140763478834E-5</v>
      </c>
      <c r="CJ32">
        <v>-1.6787025075956492E-5</v>
      </c>
      <c r="CK32">
        <v>-5.7270190851223963E-5</v>
      </c>
      <c r="CL32">
        <v>-1.0600494448688277E-5</v>
      </c>
      <c r="CM32">
        <v>-3.2706100769078853E-6</v>
      </c>
      <c r="CN32">
        <v>-7.9349621668561805E-6</v>
      </c>
      <c r="CO32">
        <v>-4.856630087371421E-7</v>
      </c>
      <c r="CP32">
        <v>-1.4703316036040585E-6</v>
      </c>
      <c r="CQ32">
        <v>-8.7955016956988016E-7</v>
      </c>
      <c r="CR32">
        <v>-1.3761595307404758E-6</v>
      </c>
      <c r="CS32">
        <v>-1.2063269031159646E-6</v>
      </c>
      <c r="CT32">
        <v>-4.168845176915062E-7</v>
      </c>
      <c r="CU32" s="2">
        <v>0</v>
      </c>
      <c r="CV32" s="2">
        <v>4.6582318842411E-2</v>
      </c>
      <c r="CW32" s="2">
        <v>0.68337398767471302</v>
      </c>
      <c r="CX32" s="2">
        <v>160.65376281738301</v>
      </c>
      <c r="CY32" s="2">
        <v>1.0174419879913299</v>
      </c>
      <c r="CZ32" s="2">
        <v>9.2896847054362297E-3</v>
      </c>
      <c r="DA32" s="2">
        <v>1.7204560041427599</v>
      </c>
      <c r="DB32" s="2">
        <v>217.235275268555</v>
      </c>
      <c r="DC32" s="2">
        <v>18.111858367919901</v>
      </c>
      <c r="DD32" s="2">
        <v>1.0174109600484401E-2</v>
      </c>
      <c r="DE32" s="2">
        <v>137.49060058593801</v>
      </c>
      <c r="DF32" s="2">
        <v>17.876167297363299</v>
      </c>
      <c r="DG32">
        <v>1.79616995155811E-2</v>
      </c>
      <c r="DH32">
        <v>0.135327324271202</v>
      </c>
      <c r="DI32">
        <v>8.1573411822319003E-2</v>
      </c>
      <c r="DJ32">
        <v>67.72796073555952</v>
      </c>
      <c r="DK32">
        <v>3.7115536630153698E-2</v>
      </c>
      <c r="DL32">
        <v>9.2982791364193004E-2</v>
      </c>
      <c r="DM32">
        <v>4.7401051968336098E-2</v>
      </c>
      <c r="DN32">
        <v>2.25320607423782E-2</v>
      </c>
      <c r="DO32">
        <v>2.6787443086504902E-2</v>
      </c>
      <c r="DP32">
        <v>0.22500666975975001</v>
      </c>
      <c r="DQ32">
        <v>0.27358710765838601</v>
      </c>
      <c r="DR32">
        <v>23.642868041992202</v>
      </c>
      <c r="DS32" s="3">
        <f>'[1]GovtExp (VDGM+VIGM)'!C31</f>
        <v>0</v>
      </c>
      <c r="DT32" s="3">
        <f>'[1]GovtExp (VDGM+VIGM)'!D31</f>
        <v>3.8249865610851002E-5</v>
      </c>
      <c r="DU32" s="3">
        <f>'[1]GovtExp (VDGM+VIGM)'!E31</f>
        <v>9.2565140221267895E-4</v>
      </c>
      <c r="DV32" s="3">
        <f>'[1]GovtExp (VDGM+VIGM)'!F31</f>
        <v>0.39549463987350503</v>
      </c>
      <c r="DW32" s="3">
        <f>'[1]GovtExp (VDGM+VIGM)'!G31</f>
        <v>1.66549650020897E-3</v>
      </c>
      <c r="DX32" s="3">
        <f>'[1]GovtExp (VDGM+VIGM)'!H31</f>
        <v>5.96842000959441E-5</v>
      </c>
      <c r="DY32" s="3">
        <f>'[1]GovtExp (VDGM+VIGM)'!I31</f>
        <v>3.2803609501570498E-3</v>
      </c>
      <c r="DZ32" s="3">
        <f>'[1]GovtExp (VDGM+VIGM)'!J31</f>
        <v>0.35183462500572199</v>
      </c>
      <c r="EA32" s="3">
        <f>'[1]GovtExp (VDGM+VIGM)'!K31</f>
        <v>3.82133200764656E-2</v>
      </c>
      <c r="EB32" s="3">
        <f>'[1]GovtExp (VDGM+VIGM)'!L31</f>
        <v>2.5244613425456898E-5</v>
      </c>
      <c r="EC32" s="3">
        <f>'[1]GovtExp (VDGM+VIGM)'!M31</f>
        <v>0.228898406028748</v>
      </c>
      <c r="ED32" s="3">
        <f>'[1]GovtExp (VDGM+VIGM)'!N31</f>
        <v>2.1215764805674601E-2</v>
      </c>
      <c r="EE32" s="3">
        <f>[1]Export!C31</f>
        <v>1.32961489725858E-4</v>
      </c>
      <c r="EF32" s="3">
        <f>[1]Export!D31</f>
        <v>7.9787470400333405E-2</v>
      </c>
      <c r="EG32" s="3">
        <f>[1]Export!E31</f>
        <v>3.6195325851440399</v>
      </c>
      <c r="EH32" s="3">
        <f>[1]Export!F31</f>
        <v>1.1000000085914501E-5</v>
      </c>
      <c r="EI32" s="3">
        <f>[1]Export!G31</f>
        <v>22.025325775146499</v>
      </c>
      <c r="EJ32" s="3">
        <f>[1]Export!H31</f>
        <v>0.146250009536743</v>
      </c>
      <c r="EK32" s="3">
        <f>[1]Export!I31</f>
        <v>7.8719625473022496</v>
      </c>
      <c r="EL32" s="3">
        <f>[1]Export!J31</f>
        <v>1381.7587890625</v>
      </c>
      <c r="EM32" s="3">
        <f>[1]Export!K31</f>
        <v>155.76393127441401</v>
      </c>
      <c r="EN32" s="3">
        <f>[1]Export!L31</f>
        <v>2.8589487075805699E-2</v>
      </c>
      <c r="EO32" s="3">
        <f>[1]Export!M31</f>
        <v>1914.3642578125</v>
      </c>
      <c r="EP32" s="3">
        <f>[1]Export!N31</f>
        <v>262.56164550781301</v>
      </c>
      <c r="EQ32" s="3">
        <f t="shared" si="0"/>
        <v>4396.4479532411315</v>
      </c>
      <c r="ER32" s="5">
        <v>4396.4479532411315</v>
      </c>
      <c r="ES32" s="7">
        <f>'R12-S8 MRIO'!ER32</f>
        <v>7597.166917450244</v>
      </c>
      <c r="ET32">
        <v>4396.4479710412324</v>
      </c>
    </row>
    <row r="33" spans="1:150" x14ac:dyDescent="0.35">
      <c r="A33" s="1" t="s">
        <v>8</v>
      </c>
      <c r="B33" t="s">
        <v>22</v>
      </c>
      <c r="C33">
        <v>-8.1691724134992925E-7</v>
      </c>
      <c r="D33">
        <v>-8.3142023942398277E-8</v>
      </c>
      <c r="E33">
        <v>-1.5821366509548372E-6</v>
      </c>
      <c r="F33">
        <v>-1.5652958864865833E-7</v>
      </c>
      <c r="G33">
        <v>-4.6277230776642126E-8</v>
      </c>
      <c r="H33">
        <v>-4.381793287008487E-8</v>
      </c>
      <c r="I33">
        <v>-3.0199536434126961E-8</v>
      </c>
      <c r="J33">
        <v>-2.3087967599505253E-9</v>
      </c>
      <c r="K33">
        <v>-8.4702936716135026E-7</v>
      </c>
      <c r="L33">
        <v>-6.3666937759911204E-6</v>
      </c>
      <c r="M33">
        <v>-3.0693672778461906E-6</v>
      </c>
      <c r="N33">
        <v>-6.2766705772776518E-7</v>
      </c>
      <c r="O33">
        <v>-1.3122432674937421E-7</v>
      </c>
      <c r="P33">
        <v>-9.6937435207114874E-8</v>
      </c>
      <c r="Q33">
        <v>-8.4793129309919823E-7</v>
      </c>
      <c r="R33">
        <v>-3.5478483798418067E-8</v>
      </c>
      <c r="S33">
        <v>-2.4804371207310086E-7</v>
      </c>
      <c r="T33">
        <v>-9.1492033086663524E-8</v>
      </c>
      <c r="U33">
        <v>-6.8837739229639026E-7</v>
      </c>
      <c r="V33">
        <v>-9.9244789537171793E-8</v>
      </c>
      <c r="W33">
        <v>-3.2173934371521925E-8</v>
      </c>
      <c r="X33">
        <v>-2.4067717614830528E-8</v>
      </c>
      <c r="Y33">
        <v>-1.0334208258302579E-7</v>
      </c>
      <c r="Z33">
        <v>-8.9768801245560755E-9</v>
      </c>
      <c r="AA33">
        <v>-2.2058270658036425E-3</v>
      </c>
      <c r="AB33">
        <v>-5.1180102687428737E-2</v>
      </c>
      <c r="AC33">
        <v>-6.0678282201344236E-3</v>
      </c>
      <c r="AD33">
        <v>-5.5951535655809495E-3</v>
      </c>
      <c r="AE33">
        <v>-7.6818309876169855E-4</v>
      </c>
      <c r="AF33">
        <v>0.99989681363429916</v>
      </c>
      <c r="AG33">
        <v>-1.09248999583267E-4</v>
      </c>
      <c r="AH33">
        <v>-3.2057218640977144E-5</v>
      </c>
      <c r="AI33">
        <v>-4.679776626021909E-7</v>
      </c>
      <c r="AJ33">
        <v>-3.5308940899353335E-7</v>
      </c>
      <c r="AK33">
        <v>-2.7925772660885057E-6</v>
      </c>
      <c r="AL33">
        <v>-3.135611080454096E-7</v>
      </c>
      <c r="AM33">
        <v>-7.3647598176511353E-8</v>
      </c>
      <c r="AN33">
        <v>-2.8329859519560257E-8</v>
      </c>
      <c r="AO33">
        <v>-7.9330589463891545E-8</v>
      </c>
      <c r="AP33">
        <v>-1.2136355195744866E-8</v>
      </c>
      <c r="AQ33">
        <v>-1.0070765271039131E-7</v>
      </c>
      <c r="AR33">
        <v>-2.4692049446144003E-7</v>
      </c>
      <c r="AS33">
        <v>-1.0243275275366745E-6</v>
      </c>
      <c r="AT33">
        <v>-2.9712752484763294E-7</v>
      </c>
      <c r="AU33">
        <v>-5.8510515850385822E-8</v>
      </c>
      <c r="AV33">
        <v>-4.5952858161842071E-8</v>
      </c>
      <c r="AW33">
        <v>-2.8543627327633637E-7</v>
      </c>
      <c r="AX33">
        <v>-1.3661761456180061E-8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-1.9837707278634745E-6</v>
      </c>
      <c r="BH33">
        <v>-2.7690110464183406E-7</v>
      </c>
      <c r="BI33">
        <v>-5.3692119693672463E-6</v>
      </c>
      <c r="BJ33">
        <v>-5.7999945458474696E-7</v>
      </c>
      <c r="BK33">
        <v>-1.1357005004204836E-7</v>
      </c>
      <c r="BL33">
        <v>-2.9585537773772701E-7</v>
      </c>
      <c r="BM33">
        <v>-8.2677488969598562E-7</v>
      </c>
      <c r="BN33">
        <v>-2.3141969320039451E-8</v>
      </c>
      <c r="BO33">
        <v>-9.9357691101445853E-8</v>
      </c>
      <c r="BP33">
        <v>-1.7266919668461233E-7</v>
      </c>
      <c r="BQ33">
        <v>-3.3414278023469576E-7</v>
      </c>
      <c r="BR33">
        <v>-6.2447526783879195E-8</v>
      </c>
      <c r="BS33">
        <v>-1.0261410519067132E-8</v>
      </c>
      <c r="BT33">
        <v>-5.2028242346246937E-8</v>
      </c>
      <c r="BU33">
        <v>-1.4005380862259789E-7</v>
      </c>
      <c r="BV33">
        <v>-2.8710141513686097E-9</v>
      </c>
      <c r="BW33">
        <v>-1.1254562957681232E-7</v>
      </c>
      <c r="BX33">
        <v>-1.6595078909337371E-7</v>
      </c>
      <c r="BY33">
        <v>-4.9400928983374509E-7</v>
      </c>
      <c r="BZ33">
        <v>-1.3268235528684852E-7</v>
      </c>
      <c r="CA33">
        <v>-2.2355734511689761E-8</v>
      </c>
      <c r="CB33">
        <v>-3.9700702270166476E-8</v>
      </c>
      <c r="CC33">
        <v>-1.2030980672281216E-7</v>
      </c>
      <c r="CD33">
        <v>-5.0541778461508694E-9</v>
      </c>
      <c r="CE33">
        <v>-3.1235248906478531E-7</v>
      </c>
      <c r="CF33">
        <v>-4.2324678490289821E-8</v>
      </c>
      <c r="CG33">
        <v>-8.0401898527903086E-7</v>
      </c>
      <c r="CH33">
        <v>-5.6931192427558552E-8</v>
      </c>
      <c r="CI33">
        <v>-1.5225328291080031E-8</v>
      </c>
      <c r="CJ33">
        <v>-1.4041633779998182E-8</v>
      </c>
      <c r="CK33">
        <v>-8.1807920245254606E-8</v>
      </c>
      <c r="CL33">
        <v>-3.2527921536802231E-9</v>
      </c>
      <c r="CM33">
        <v>-7.0884276664068451E-7</v>
      </c>
      <c r="CN33">
        <v>-1.3361723010179773E-7</v>
      </c>
      <c r="CO33">
        <v>-1.6486724066084973E-6</v>
      </c>
      <c r="CP33">
        <v>-1.9803079635318586E-7</v>
      </c>
      <c r="CQ33">
        <v>-4.3921984588912318E-8</v>
      </c>
      <c r="CR33">
        <v>-2.8803723198790297E-8</v>
      </c>
      <c r="CS33">
        <v>-1.2225575152641084E-7</v>
      </c>
      <c r="CT33">
        <v>-6.7250764440337615E-9</v>
      </c>
      <c r="CU33" s="2">
        <v>3.4264884889125798E-3</v>
      </c>
      <c r="CV33" s="2">
        <v>6.7087352275848403E-2</v>
      </c>
      <c r="CW33" s="2">
        <v>0.26433318853378301</v>
      </c>
      <c r="CX33" s="2">
        <v>294.36117553710898</v>
      </c>
      <c r="CY33" s="2">
        <v>0.47198733687400801</v>
      </c>
      <c r="CZ33" s="2">
        <v>0.242923334240913</v>
      </c>
      <c r="DA33" s="2">
        <v>0.43320691585540799</v>
      </c>
      <c r="DB33" s="2">
        <v>0.86790484189987205</v>
      </c>
      <c r="DC33" s="2">
        <v>5.3136523813009297E-2</v>
      </c>
      <c r="DD33" s="2">
        <v>2.0683847367763498E-2</v>
      </c>
      <c r="DE33" s="2">
        <v>4.8325176239013699</v>
      </c>
      <c r="DF33" s="2">
        <v>25.531766891479499</v>
      </c>
      <c r="DG33">
        <v>2.3955946788191799E-2</v>
      </c>
      <c r="DH33">
        <v>0.29232278466224698</v>
      </c>
      <c r="DI33">
        <v>5.7616252899169904</v>
      </c>
      <c r="DJ33">
        <v>30.368855012580742</v>
      </c>
      <c r="DK33">
        <v>10.1381978988647</v>
      </c>
      <c r="DL33">
        <v>150.59109497070301</v>
      </c>
      <c r="DM33">
        <v>36.951164245605497</v>
      </c>
      <c r="DN33">
        <v>179.22312927246099</v>
      </c>
      <c r="DO33">
        <v>6.4853482246398899</v>
      </c>
      <c r="DP33">
        <v>0.80617499351501498</v>
      </c>
      <c r="DQ33">
        <v>665.68670654296898</v>
      </c>
      <c r="DR33">
        <v>1219.64465332031</v>
      </c>
      <c r="DS33" s="3">
        <f>'[1]GovtExp (VDGM+VIGM)'!C32</f>
        <v>4.0524132600694404E-6</v>
      </c>
      <c r="DT33" s="3">
        <f>'[1]GovtExp (VDGM+VIGM)'!D32</f>
        <v>1.75678476807661E-4</v>
      </c>
      <c r="DU33" s="3">
        <f>'[1]GovtExp (VDGM+VIGM)'!E32</f>
        <v>8.1171991769224405E-4</v>
      </c>
      <c r="DV33" s="3">
        <f>'[1]GovtExp (VDGM+VIGM)'!F32</f>
        <v>2.2291607856750502</v>
      </c>
      <c r="DW33" s="3">
        <f>'[1]GovtExp (VDGM+VIGM)'!G32</f>
        <v>6.9284107303246899E-4</v>
      </c>
      <c r="DX33" s="3">
        <f>'[1]GovtExp (VDGM+VIGM)'!H32</f>
        <v>8.7382656056433905E-4</v>
      </c>
      <c r="DY33" s="3">
        <f>'[1]GovtExp (VDGM+VIGM)'!I32</f>
        <v>1.6616387292742701E-3</v>
      </c>
      <c r="DZ33" s="3">
        <f>'[1]GovtExp (VDGM+VIGM)'!J32</f>
        <v>3.1256459187716198E-3</v>
      </c>
      <c r="EA33" s="3">
        <f>'[1]GovtExp (VDGM+VIGM)'!K32</f>
        <v>1.1766080569941601E-4</v>
      </c>
      <c r="EB33" s="3">
        <f>'[1]GovtExp (VDGM+VIGM)'!L32</f>
        <v>6.3351486460305805E-5</v>
      </c>
      <c r="EC33" s="3">
        <f>'[1]GovtExp (VDGM+VIGM)'!M32</f>
        <v>1.68954394757748E-2</v>
      </c>
      <c r="ED33" s="3">
        <f>'[1]GovtExp (VDGM+VIGM)'!N32</f>
        <v>7.8295707702636705E-2</v>
      </c>
      <c r="EE33" s="3">
        <f>[1]Export!C32</f>
        <v>8.2821436226368002E-3</v>
      </c>
      <c r="EF33" s="3">
        <f>[1]Export!D32</f>
        <v>0.13663870096206701</v>
      </c>
      <c r="EG33" s="3">
        <f>[1]Export!E32</f>
        <v>0.56612026691436801</v>
      </c>
      <c r="EH33" s="3">
        <f>[1]Export!F32</f>
        <v>3.0000001061125701E-6</v>
      </c>
      <c r="EI33" s="3">
        <f>[1]Export!G32</f>
        <v>1.02734863758087</v>
      </c>
      <c r="EJ33" s="3">
        <f>[1]Export!H32</f>
        <v>0.49528709053993197</v>
      </c>
      <c r="EK33" s="3">
        <f>[1]Export!I32</f>
        <v>0.93666446208953902</v>
      </c>
      <c r="EL33" s="3">
        <f>[1]Export!J32</f>
        <v>2.02182865142822</v>
      </c>
      <c r="EM33" s="3">
        <f>[1]Export!K32</f>
        <v>0.12143725156784101</v>
      </c>
      <c r="EN33" s="3">
        <f>[1]Export!L32</f>
        <v>4.6794816851615899E-2</v>
      </c>
      <c r="EO33" s="3">
        <f>[1]Export!M32</f>
        <v>9.9564609527587908</v>
      </c>
      <c r="EP33" s="3">
        <f>[1]Export!N32</f>
        <v>53.496326446533203</v>
      </c>
      <c r="EQ33" s="3">
        <f t="shared" si="0"/>
        <v>2704.2684491539399</v>
      </c>
      <c r="ER33" s="5">
        <v>2704.2684491539399</v>
      </c>
      <c r="ES33" s="7">
        <f>'R12-S8 MRIO'!ER33</f>
        <v>2899.8265100671665</v>
      </c>
      <c r="ET33">
        <v>2704.2684491539399</v>
      </c>
    </row>
    <row r="34" spans="1:150" x14ac:dyDescent="0.35">
      <c r="A34" s="1" t="s">
        <v>8</v>
      </c>
      <c r="B34" t="s">
        <v>23</v>
      </c>
      <c r="C34">
        <v>-1.3729487961118331E-6</v>
      </c>
      <c r="D34">
        <v>-2.4893049992574878E-7</v>
      </c>
      <c r="E34">
        <v>-1.7367970470183122E-6</v>
      </c>
      <c r="F34">
        <v>-2.7853055866085681E-7</v>
      </c>
      <c r="G34">
        <v>-1.0179687813896218E-7</v>
      </c>
      <c r="H34">
        <v>-1.9616146208015305E-7</v>
      </c>
      <c r="I34">
        <v>-5.8125194777073639E-8</v>
      </c>
      <c r="J34">
        <v>-5.483937986798605E-9</v>
      </c>
      <c r="K34">
        <v>-6.6661531177113155E-7</v>
      </c>
      <c r="L34">
        <v>-1.2538385155517793E-5</v>
      </c>
      <c r="M34">
        <v>-1.1628037268827895E-6</v>
      </c>
      <c r="N34">
        <v>-6.2294393015724077E-7</v>
      </c>
      <c r="O34">
        <v>-1.7557977027403162E-7</v>
      </c>
      <c r="P34">
        <v>-1.2038827454746622E-6</v>
      </c>
      <c r="Q34">
        <v>-5.3800453608390837E-7</v>
      </c>
      <c r="R34">
        <v>-2.4061620286303908E-8</v>
      </c>
      <c r="S34">
        <v>-2.9425106982292421E-7</v>
      </c>
      <c r="T34">
        <v>-6.5283667740473244E-7</v>
      </c>
      <c r="U34">
        <v>-1.7683061425729151E-7</v>
      </c>
      <c r="V34">
        <v>-5.9129101531447928E-8</v>
      </c>
      <c r="W34">
        <v>-7.2975508743445708E-8</v>
      </c>
      <c r="X34">
        <v>-9.8874266393664334E-8</v>
      </c>
      <c r="Y34">
        <v>-2.0287696537472571E-7</v>
      </c>
      <c r="Z34">
        <v>-7.1892324296197722E-9</v>
      </c>
      <c r="AA34">
        <v>-2.2103971026629064E-2</v>
      </c>
      <c r="AB34">
        <v>-0.24760584391627358</v>
      </c>
      <c r="AC34">
        <v>-2.7347393051292055E-2</v>
      </c>
      <c r="AD34">
        <v>-3.8269711551300947E-2</v>
      </c>
      <c r="AE34">
        <v>-1.0235415806766743E-2</v>
      </c>
      <c r="AF34">
        <v>-8.7373448979905163E-3</v>
      </c>
      <c r="AG34">
        <v>0.99881464048105328</v>
      </c>
      <c r="AH34">
        <v>-1.6493906140449971E-3</v>
      </c>
      <c r="AI34">
        <v>-4.7763556667469355E-7</v>
      </c>
      <c r="AJ34">
        <v>-9.2266827573739298E-7</v>
      </c>
      <c r="AK34">
        <v>-9.4783869967165852E-7</v>
      </c>
      <c r="AL34">
        <v>-2.856349749758874E-7</v>
      </c>
      <c r="AM34">
        <v>-8.7770618202895615E-8</v>
      </c>
      <c r="AN34">
        <v>-3.3151309600011847E-7</v>
      </c>
      <c r="AO34">
        <v>-1.2225046244710571E-7</v>
      </c>
      <c r="AP34">
        <v>-1.2929250386712756E-8</v>
      </c>
      <c r="AQ34">
        <v>-1.7026312820393198E-7</v>
      </c>
      <c r="AR34">
        <v>-1.303936682162193E-6</v>
      </c>
      <c r="AS34">
        <v>-4.2970657280352071E-7</v>
      </c>
      <c r="AT34">
        <v>-3.5424432878408406E-7</v>
      </c>
      <c r="AU34">
        <v>-1.1405939875112258E-7</v>
      </c>
      <c r="AV34">
        <v>-2.4393714675063257E-7</v>
      </c>
      <c r="AW34">
        <v>-5.2532397929147889E-7</v>
      </c>
      <c r="AX34">
        <v>-1.1780837116737407E-8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-1.308543073084108E-6</v>
      </c>
      <c r="BH34">
        <v>-2.8523297757035712E-7</v>
      </c>
      <c r="BI34">
        <v>-2.3665955391290645E-6</v>
      </c>
      <c r="BJ34">
        <v>-5.3644060920421254E-7</v>
      </c>
      <c r="BK34">
        <v>-1.6737810718510687E-7</v>
      </c>
      <c r="BL34">
        <v>-6.3959988590689741E-7</v>
      </c>
      <c r="BM34">
        <v>-5.9944941272263168E-7</v>
      </c>
      <c r="BN34">
        <v>-2.1202338888822051E-8</v>
      </c>
      <c r="BO34">
        <v>-2.4637125170659455E-7</v>
      </c>
      <c r="BP34">
        <v>-1.5521080914749843E-6</v>
      </c>
      <c r="BQ34">
        <v>-3.7208358131447543E-7</v>
      </c>
      <c r="BR34">
        <v>-1.5230620258538117E-7</v>
      </c>
      <c r="BS34">
        <v>-4.2688543617071518E-8</v>
      </c>
      <c r="BT34">
        <v>-7.9063156232703321E-7</v>
      </c>
      <c r="BU34">
        <v>-7.8011021001489627E-7</v>
      </c>
      <c r="BV34">
        <v>-1.0804671798541554E-8</v>
      </c>
      <c r="BW34">
        <v>-2.0835410493648113E-7</v>
      </c>
      <c r="BX34">
        <v>-4.0952111753914452E-7</v>
      </c>
      <c r="BY34">
        <v>-5.6479117197915752E-7</v>
      </c>
      <c r="BZ34">
        <v>-3.507802261346399E-7</v>
      </c>
      <c r="CA34">
        <v>-9.5453911995223555E-8</v>
      </c>
      <c r="CB34">
        <v>-2.4527662929413969E-7</v>
      </c>
      <c r="CC34">
        <v>-2.2756396741893183E-7</v>
      </c>
      <c r="CD34">
        <v>-1.4118976336007759E-8</v>
      </c>
      <c r="CE34">
        <v>-1.1952066125372193E-6</v>
      </c>
      <c r="CF34">
        <v>-4.0698168337039546E-7</v>
      </c>
      <c r="CG34">
        <v>-1.312489679408814E-6</v>
      </c>
      <c r="CH34">
        <v>-2.9533159017472737E-7</v>
      </c>
      <c r="CI34">
        <v>-1.7185550254568477E-7</v>
      </c>
      <c r="CJ34">
        <v>-1.5173105205955076E-7</v>
      </c>
      <c r="CK34">
        <v>-3.1605907067955696E-7</v>
      </c>
      <c r="CL34">
        <v>-1.6343318601612309E-8</v>
      </c>
      <c r="CM34">
        <v>-1.9648178074679193E-6</v>
      </c>
      <c r="CN34">
        <v>-1.1178464868870423E-6</v>
      </c>
      <c r="CO34">
        <v>-1.5550691412082508E-6</v>
      </c>
      <c r="CP34">
        <v>-5.3824904101698175E-7</v>
      </c>
      <c r="CQ34">
        <v>-2.1949375611116721E-7</v>
      </c>
      <c r="CR34">
        <v>-3.628905317395864E-7</v>
      </c>
      <c r="CS34">
        <v>-5.1638716339202301E-7</v>
      </c>
      <c r="CT34">
        <v>-2.083084534279872E-8</v>
      </c>
      <c r="CU34" s="2">
        <v>8.1433421000838297E-3</v>
      </c>
      <c r="CV34" s="2">
        <v>0.10919412970542899</v>
      </c>
      <c r="CW34" s="2">
        <v>0.74386328458786</v>
      </c>
      <c r="CX34" s="2">
        <v>1524.61901855469</v>
      </c>
      <c r="CY34" s="2">
        <v>1.3919837474823</v>
      </c>
      <c r="CZ34" s="2">
        <v>0.397811979055405</v>
      </c>
      <c r="DA34" s="2">
        <v>2.0755817890167201</v>
      </c>
      <c r="DB34" s="2">
        <v>0.88279080390930198</v>
      </c>
      <c r="DC34" s="2">
        <v>0.41339731216430697</v>
      </c>
      <c r="DD34" s="2">
        <v>4.0173396468162502E-2</v>
      </c>
      <c r="DE34" s="2">
        <v>10.866662979126</v>
      </c>
      <c r="DF34" s="2">
        <v>90.488105773925795</v>
      </c>
      <c r="DG34">
        <v>0.42267310619354198</v>
      </c>
      <c r="DH34">
        <v>122.15008544921901</v>
      </c>
      <c r="DI34">
        <v>1762.59643554688</v>
      </c>
      <c r="DJ34">
        <v>1205.2540054321289</v>
      </c>
      <c r="DK34">
        <v>6427.92138671875</v>
      </c>
      <c r="DL34">
        <v>4171.56201171875</v>
      </c>
      <c r="DM34">
        <v>6153.23779296875</v>
      </c>
      <c r="DN34">
        <v>8901.2587890625</v>
      </c>
      <c r="DO34">
        <v>4626.0859375</v>
      </c>
      <c r="DP34">
        <v>92.155158996582003</v>
      </c>
      <c r="DQ34">
        <v>203056.828125</v>
      </c>
      <c r="DR34">
        <v>227542.75</v>
      </c>
      <c r="DS34" s="3">
        <f>'[1]GovtExp (VDGM+VIGM)'!C33</f>
        <v>5.3262196481227903E-2</v>
      </c>
      <c r="DT34" s="3">
        <f>'[1]GovtExp (VDGM+VIGM)'!D33</f>
        <v>0.113252513110638</v>
      </c>
      <c r="DU34" s="3">
        <f>'[1]GovtExp (VDGM+VIGM)'!E33</f>
        <v>0.85599189996719405</v>
      </c>
      <c r="DV34" s="3">
        <f>'[1]GovtExp (VDGM+VIGM)'!F33</f>
        <v>957.7021484375</v>
      </c>
      <c r="DW34" s="3">
        <f>'[1]GovtExp (VDGM+VIGM)'!G33</f>
        <v>2.76912546157837</v>
      </c>
      <c r="DX34" s="3">
        <f>'[1]GovtExp (VDGM+VIGM)'!H33</f>
        <v>2.1833012104034402</v>
      </c>
      <c r="DY34" s="3">
        <f>'[1]GovtExp (VDGM+VIGM)'!I33</f>
        <v>26.798496246337901</v>
      </c>
      <c r="DZ34" s="3">
        <f>'[1]GovtExp (VDGM+VIGM)'!J33</f>
        <v>3.37296795845032</v>
      </c>
      <c r="EA34" s="3">
        <f>'[1]GovtExp (VDGM+VIGM)'!K33</f>
        <v>1.3275488615036</v>
      </c>
      <c r="EB34" s="3">
        <f>'[1]GovtExp (VDGM+VIGM)'!L33</f>
        <v>0.31868356466293302</v>
      </c>
      <c r="EC34" s="3">
        <f>'[1]GovtExp (VDGM+VIGM)'!M33</f>
        <v>72.200691223144503</v>
      </c>
      <c r="ED34" s="3">
        <f>'[1]GovtExp (VDGM+VIGM)'!N33</f>
        <v>544.61975097656295</v>
      </c>
      <c r="EE34" s="3">
        <f>[1]Export!C33</f>
        <v>7.0290021598339095E-2</v>
      </c>
      <c r="EF34" s="3">
        <f>[1]Export!D33</f>
        <v>0.28021544218063399</v>
      </c>
      <c r="EG34" s="3">
        <f>[1]Export!E33</f>
        <v>5.0720877647399902</v>
      </c>
      <c r="EH34" s="3">
        <f>[1]Export!F33</f>
        <v>1.59999999596039E-5</v>
      </c>
      <c r="EI34" s="3">
        <f>[1]Export!G33</f>
        <v>4.9395990371704102</v>
      </c>
      <c r="EJ34" s="3">
        <f>[1]Export!H33</f>
        <v>3.5957660675048801</v>
      </c>
      <c r="EK34" s="3">
        <f>[1]Export!I33</f>
        <v>38.112228393554702</v>
      </c>
      <c r="EL34" s="3">
        <f>[1]Export!J33</f>
        <v>5.1401782035827601</v>
      </c>
      <c r="EM34" s="3">
        <f>[1]Export!K33</f>
        <v>1.9813802242279099</v>
      </c>
      <c r="EN34" s="3">
        <f>[1]Export!L33</f>
        <v>0.42581045627594</v>
      </c>
      <c r="EO34" s="3">
        <f>[1]Export!M33</f>
        <v>232.92889404296901</v>
      </c>
      <c r="EP34" s="3">
        <f>[1]Export!N33</f>
        <v>986.00970458984398</v>
      </c>
      <c r="EQ34" s="3">
        <f t="shared" si="0"/>
        <v>468585.13051938533</v>
      </c>
      <c r="ER34" s="5">
        <v>468585.13051938539</v>
      </c>
      <c r="ES34" s="7">
        <f>'R12-S8 MRIO'!ER34</f>
        <v>469965.22986042826</v>
      </c>
      <c r="ET34">
        <v>468585.13051938539</v>
      </c>
    </row>
    <row r="35" spans="1:150" x14ac:dyDescent="0.35">
      <c r="A35" s="1" t="s">
        <v>8</v>
      </c>
      <c r="B35" t="s">
        <v>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-3.1146187376997995E-4</v>
      </c>
      <c r="AB35">
        <v>-2.0372294515408416E-2</v>
      </c>
      <c r="AC35">
        <v>-5.6532470562273296E-4</v>
      </c>
      <c r="AD35">
        <v>-7.8774333695299462E-3</v>
      </c>
      <c r="AE35">
        <v>-2.5540993676736313E-3</v>
      </c>
      <c r="AF35">
        <v>-5.6070677241189834E-4</v>
      </c>
      <c r="AG35">
        <v>-1.6674238018839677E-4</v>
      </c>
      <c r="AH35">
        <v>0.99745955992814139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-3.4632359189524185E-6</v>
      </c>
      <c r="BH35">
        <v>-4.1887344004026063E-6</v>
      </c>
      <c r="BI35">
        <v>-2.438920397729944E-6</v>
      </c>
      <c r="BJ35">
        <v>-2.0277794055701704E-5</v>
      </c>
      <c r="BK35">
        <v>-1.8336956623616078E-5</v>
      </c>
      <c r="BL35">
        <v>-5.8030123992154462E-6</v>
      </c>
      <c r="BM35">
        <v>-1.9002482730256605E-5</v>
      </c>
      <c r="BN35">
        <v>-5.1564128297902294E-5</v>
      </c>
      <c r="BO35">
        <v>-4.2846411489570114E-7</v>
      </c>
      <c r="BP35">
        <v>-5.5264974427040311E-6</v>
      </c>
      <c r="BQ35">
        <v>-3.4140783394772787E-7</v>
      </c>
      <c r="BR35">
        <v>-4.8462114216607324E-6</v>
      </c>
      <c r="BS35">
        <v>-3.2705323697351304E-6</v>
      </c>
      <c r="BT35">
        <v>-2.9247042282157645E-6</v>
      </c>
      <c r="BU35">
        <v>-6.6115371607401165E-6</v>
      </c>
      <c r="BV35">
        <v>-1.5679751050779054E-5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-3.6649671400145232E-8</v>
      </c>
      <c r="CF35">
        <v>-4.5086142406703991E-8</v>
      </c>
      <c r="CG35">
        <v>-1.8618390583927798E-8</v>
      </c>
      <c r="CH35">
        <v>-1.3678612161938764E-7</v>
      </c>
      <c r="CI35">
        <v>-1.4745730083390984E-7</v>
      </c>
      <c r="CJ35">
        <v>-3.2399731741897116E-8</v>
      </c>
      <c r="CK35">
        <v>-9.2257779252961463E-8</v>
      </c>
      <c r="CL35">
        <v>-3.541472997397598E-7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 s="2">
        <v>0</v>
      </c>
      <c r="CV35" s="2">
        <v>0</v>
      </c>
      <c r="CW35" s="2">
        <v>5.30851393705234E-5</v>
      </c>
      <c r="CX35" s="2">
        <v>39.015071868896499</v>
      </c>
      <c r="CY35" s="2">
        <v>3.8713318645022799E-4</v>
      </c>
      <c r="CZ35" s="2">
        <v>7.3362643888685906E-5</v>
      </c>
      <c r="DA35" s="2">
        <v>1.50928084622137E-4</v>
      </c>
      <c r="DB35" s="2">
        <v>10.177832603454601</v>
      </c>
      <c r="DC35" s="2">
        <v>5.1771755218505904</v>
      </c>
      <c r="DD35" s="2">
        <v>1.20634183986112E-4</v>
      </c>
      <c r="DE35" s="2">
        <v>6.6721162796020499</v>
      </c>
      <c r="DF35" s="2">
        <v>3.58882856369019</v>
      </c>
      <c r="DG35">
        <v>0.240617975592613</v>
      </c>
      <c r="DH35">
        <v>7.0335650444030797</v>
      </c>
      <c r="DI35">
        <v>32.035350799560497</v>
      </c>
      <c r="DJ35">
        <v>2.02303814888</v>
      </c>
      <c r="DK35">
        <v>37.726955413818402</v>
      </c>
      <c r="DL35">
        <v>32.546749114990199</v>
      </c>
      <c r="DM35">
        <v>123.797897338867</v>
      </c>
      <c r="DN35">
        <v>116.65576171875</v>
      </c>
      <c r="DO35">
        <v>5.0658254623413104</v>
      </c>
      <c r="DP35">
        <v>2.9801588058471702</v>
      </c>
      <c r="DQ35">
        <v>601.89270019531295</v>
      </c>
      <c r="DR35">
        <v>2892.18530273438</v>
      </c>
      <c r="DS35" s="3">
        <f>'[1]GovtExp (VDGM+VIGM)'!C34</f>
        <v>0</v>
      </c>
      <c r="DT35" s="3">
        <f>'[1]GovtExp (VDGM+VIGM)'!D34</f>
        <v>0</v>
      </c>
      <c r="DU35" s="3">
        <f>'[1]GovtExp (VDGM+VIGM)'!E34</f>
        <v>0</v>
      </c>
      <c r="DV35" s="3">
        <f>'[1]GovtExp (VDGM+VIGM)'!F34</f>
        <v>0</v>
      </c>
      <c r="DW35" s="3">
        <f>'[1]GovtExp (VDGM+VIGM)'!G34</f>
        <v>0</v>
      </c>
      <c r="DX35" s="3">
        <f>'[1]GovtExp (VDGM+VIGM)'!H34</f>
        <v>0</v>
      </c>
      <c r="DY35" s="3">
        <f>'[1]GovtExp (VDGM+VIGM)'!I34</f>
        <v>0</v>
      </c>
      <c r="DZ35" s="3">
        <f>'[1]GovtExp (VDGM+VIGM)'!J34</f>
        <v>0</v>
      </c>
      <c r="EA35" s="3">
        <f>'[1]GovtExp (VDGM+VIGM)'!K34</f>
        <v>0</v>
      </c>
      <c r="EB35" s="3">
        <f>'[1]GovtExp (VDGM+VIGM)'!L34</f>
        <v>0</v>
      </c>
      <c r="EC35" s="3">
        <f>'[1]GovtExp (VDGM+VIGM)'!M34</f>
        <v>0</v>
      </c>
      <c r="ED35" s="3">
        <f>'[1]GovtExp (VDGM+VIGM)'!N34</f>
        <v>0</v>
      </c>
      <c r="EE35" s="3">
        <f>[1]Export!C34</f>
        <v>7.8970538197609099E-7</v>
      </c>
      <c r="EF35" s="3">
        <f>[1]Export!D34</f>
        <v>8.9114973889081705E-6</v>
      </c>
      <c r="EG35" s="3">
        <f>[1]Export!E34</f>
        <v>5.30851393705234E-5</v>
      </c>
      <c r="EH35" s="3">
        <f>[1]Export!F34</f>
        <v>9.9999999747524292E-7</v>
      </c>
      <c r="EI35" s="3">
        <f>[1]Export!G34</f>
        <v>3.8713318645022799E-4</v>
      </c>
      <c r="EJ35" s="3">
        <f>[1]Export!H34</f>
        <v>7.3362643888685906E-5</v>
      </c>
      <c r="EK35" s="3">
        <f>[1]Export!I34</f>
        <v>1.50928084622137E-4</v>
      </c>
      <c r="EL35" s="3">
        <f>[1]Export!J34</f>
        <v>28.1259956359863</v>
      </c>
      <c r="EM35" s="3">
        <f>[1]Export!K34</f>
        <v>7.3836216926574698</v>
      </c>
      <c r="EN35" s="3">
        <f>[1]Export!L34</f>
        <v>1.20634183986112E-4</v>
      </c>
      <c r="EO35" s="3">
        <f>[1]Export!M34</f>
        <v>11.03648853302</v>
      </c>
      <c r="EP35" s="3">
        <f>[1]Export!N34</f>
        <v>3.5888829231262198</v>
      </c>
      <c r="EQ35" s="3">
        <f t="shared" si="0"/>
        <v>3968.9515173627065</v>
      </c>
      <c r="ER35" s="5">
        <v>3968.9515173627069</v>
      </c>
      <c r="ES35" s="7">
        <f>'R12-S8 MRIO'!ER35</f>
        <v>4153.0457376768818</v>
      </c>
      <c r="ET35">
        <v>3968.9515173627069</v>
      </c>
    </row>
    <row r="36" spans="1:150" x14ac:dyDescent="0.35">
      <c r="A36" s="1" t="s">
        <v>9</v>
      </c>
      <c r="B36" t="s">
        <v>17</v>
      </c>
      <c r="C36">
        <v>-3.7102790860978603E-6</v>
      </c>
      <c r="D36">
        <v>0</v>
      </c>
      <c r="E36">
        <v>-1.4942428084662154E-5</v>
      </c>
      <c r="F36">
        <v>-2.0807007752766486E-8</v>
      </c>
      <c r="G36">
        <v>-1.738827795694095E-8</v>
      </c>
      <c r="H36">
        <v>0</v>
      </c>
      <c r="I36">
        <v>-4.6017760888858493E-8</v>
      </c>
      <c r="J36">
        <v>0</v>
      </c>
      <c r="K36">
        <v>-3.4748876994167832E-5</v>
      </c>
      <c r="L36">
        <v>-3.6609721829643016E-9</v>
      </c>
      <c r="M36">
        <v>-1.9731474598397951E-4</v>
      </c>
      <c r="N36">
        <v>-4.1047336992530971E-6</v>
      </c>
      <c r="O36">
        <v>-3.7332424682089609E-6</v>
      </c>
      <c r="P36">
        <v>0</v>
      </c>
      <c r="Q36">
        <v>-9.4840661955357109E-6</v>
      </c>
      <c r="R36">
        <v>0</v>
      </c>
      <c r="S36">
        <v>-1.5121349552509066E-4</v>
      </c>
      <c r="T36">
        <v>0</v>
      </c>
      <c r="U36">
        <v>-8.6344154288348302E-4</v>
      </c>
      <c r="V36">
        <v>-2.7160532204841307E-4</v>
      </c>
      <c r="W36">
        <v>-1.6622838019538407E-5</v>
      </c>
      <c r="X36">
        <v>0</v>
      </c>
      <c r="Y36">
        <v>-3.6871083137807246E-5</v>
      </c>
      <c r="Z36">
        <v>0</v>
      </c>
      <c r="AA36">
        <v>-2.1382183988260551E-6</v>
      </c>
      <c r="AB36">
        <v>0</v>
      </c>
      <c r="AC36">
        <v>-9.1824710464695722E-6</v>
      </c>
      <c r="AD36">
        <v>-7.3698996399971763E-7</v>
      </c>
      <c r="AE36">
        <v>-7.9562511233499263E-7</v>
      </c>
      <c r="AF36">
        <v>0</v>
      </c>
      <c r="AG36">
        <v>-1.3242286232758643E-8</v>
      </c>
      <c r="AH36">
        <v>0</v>
      </c>
      <c r="AI36">
        <v>0.95881076740104687</v>
      </c>
      <c r="AJ36">
        <v>-2.1886958119781103E-7</v>
      </c>
      <c r="AK36">
        <v>-0.23247329106883002</v>
      </c>
      <c r="AL36">
        <v>-7.0260477099735978E-3</v>
      </c>
      <c r="AM36">
        <v>-1.1037698831143999E-2</v>
      </c>
      <c r="AN36">
        <v>-1.7534048599628161E-8</v>
      </c>
      <c r="AO36">
        <v>-2.0323214079870288E-3</v>
      </c>
      <c r="AP36">
        <v>0</v>
      </c>
      <c r="AQ36">
        <v>-1.9499386937726906E-5</v>
      </c>
      <c r="AR36">
        <v>0</v>
      </c>
      <c r="AS36">
        <v>-8.9939026822460276E-5</v>
      </c>
      <c r="AT36">
        <v>-2.6648698376206908E-5</v>
      </c>
      <c r="AU36">
        <v>-3.9825960463745453E-6</v>
      </c>
      <c r="AV36">
        <v>0</v>
      </c>
      <c r="AW36">
        <v>-7.6290450062352771E-6</v>
      </c>
      <c r="AX36">
        <v>0</v>
      </c>
      <c r="AY36">
        <v>-9.5665838418670436E-4</v>
      </c>
      <c r="AZ36">
        <v>0</v>
      </c>
      <c r="BA36">
        <v>-1.4889390185536149E-3</v>
      </c>
      <c r="BB36">
        <v>-9.1834953738564675E-5</v>
      </c>
      <c r="BC36">
        <v>-5.5781325314385009E-6</v>
      </c>
      <c r="BD36">
        <v>0</v>
      </c>
      <c r="BE36">
        <v>-1.2238028634241324E-5</v>
      </c>
      <c r="BF36">
        <v>0</v>
      </c>
      <c r="BG36">
        <v>-2.1680693862880529E-4</v>
      </c>
      <c r="BH36">
        <v>0</v>
      </c>
      <c r="BI36">
        <v>-3.9960163983868569E-4</v>
      </c>
      <c r="BJ36">
        <v>-3.0047908590330144E-6</v>
      </c>
      <c r="BK36">
        <v>-2.1243294671629412E-6</v>
      </c>
      <c r="BL36">
        <v>0</v>
      </c>
      <c r="BM36">
        <v>-1.5963251628044365E-5</v>
      </c>
      <c r="BN36">
        <v>0</v>
      </c>
      <c r="BO36">
        <v>-1.04355643228385E-4</v>
      </c>
      <c r="BP36">
        <v>0</v>
      </c>
      <c r="BQ36">
        <v>-8.1224438825109983E-4</v>
      </c>
      <c r="BR36">
        <v>-2.7619324324961873E-4</v>
      </c>
      <c r="BS36">
        <v>-4.7641970026344954E-6</v>
      </c>
      <c r="BT36">
        <v>0</v>
      </c>
      <c r="BU36">
        <v>-9.247501492844784E-5</v>
      </c>
      <c r="BV36">
        <v>0</v>
      </c>
      <c r="BW36">
        <v>-3.717256429229655E-6</v>
      </c>
      <c r="BX36">
        <v>-2.1220605159089455E-8</v>
      </c>
      <c r="BY36">
        <v>-8.9702765306529875E-5</v>
      </c>
      <c r="BZ36">
        <v>-9.2339966143650581E-5</v>
      </c>
      <c r="CA36">
        <v>-1.5606882192593561E-4</v>
      </c>
      <c r="CB36">
        <v>0</v>
      </c>
      <c r="CC36">
        <v>-2.3038674879614177E-5</v>
      </c>
      <c r="CD36">
        <v>0</v>
      </c>
      <c r="CE36">
        <v>-1.4214719209113087E-5</v>
      </c>
      <c r="CF36">
        <v>0</v>
      </c>
      <c r="CG36">
        <v>-4.9101463573528573E-5</v>
      </c>
      <c r="CH36">
        <v>-6.5961837618845755E-6</v>
      </c>
      <c r="CI36">
        <v>-6.1837734057051115E-7</v>
      </c>
      <c r="CJ36">
        <v>0</v>
      </c>
      <c r="CK36">
        <v>-1.4759834640445917E-6</v>
      </c>
      <c r="CL36">
        <v>0</v>
      </c>
      <c r="CM36">
        <v>-2.6682042457069896E-5</v>
      </c>
      <c r="CN36">
        <v>0</v>
      </c>
      <c r="CO36">
        <v>-3.2323318230909564E-4</v>
      </c>
      <c r="CP36">
        <v>-2.5189575147246536E-5</v>
      </c>
      <c r="CQ36">
        <v>-5.9936893429294336E-6</v>
      </c>
      <c r="CR36">
        <v>0</v>
      </c>
      <c r="CS36">
        <v>-4.9827295361419883E-6</v>
      </c>
      <c r="CT36">
        <v>0</v>
      </c>
      <c r="CU36" s="2">
        <v>0.110052183270454</v>
      </c>
      <c r="CV36" s="2">
        <v>0.385780960321426</v>
      </c>
      <c r="CW36" s="2">
        <v>72.864082336425795</v>
      </c>
      <c r="CX36" s="2">
        <v>7.5493208132684196E-3</v>
      </c>
      <c r="CY36" s="2">
        <v>3555.99072265625</v>
      </c>
      <c r="CZ36" s="2">
        <v>1.8996453285217301</v>
      </c>
      <c r="DA36" s="2">
        <v>38.493598937988303</v>
      </c>
      <c r="DB36" s="2">
        <v>63.059715270996101</v>
      </c>
      <c r="DC36" s="2">
        <v>26.1024684906006</v>
      </c>
      <c r="DD36" s="2">
        <v>51.652397155761697</v>
      </c>
      <c r="DE36" s="2">
        <v>910.62738037109398</v>
      </c>
      <c r="DF36" s="2">
        <v>831.76959228515602</v>
      </c>
      <c r="DG36">
        <v>2.8986370563507098</v>
      </c>
      <c r="DH36">
        <v>13.471646308898899</v>
      </c>
      <c r="DI36">
        <v>364.20343017578102</v>
      </c>
      <c r="DJ36">
        <v>4.0773067474365199</v>
      </c>
      <c r="DK36">
        <v>1682.8414611816429</v>
      </c>
      <c r="DL36">
        <v>170.47787475585901</v>
      </c>
      <c r="DM36">
        <v>1819.41381835938</v>
      </c>
      <c r="DN36">
        <v>184.49085998535199</v>
      </c>
      <c r="DO36">
        <v>76.112380981445298</v>
      </c>
      <c r="DP36">
        <v>12.3060703277588</v>
      </c>
      <c r="DQ36">
        <v>10958.7998046875</v>
      </c>
      <c r="DR36">
        <v>40153.9921875</v>
      </c>
      <c r="DS36" s="3">
        <f>'[1]GovtExp (VDGM+VIGM)'!C35</f>
        <v>1.9660781249569698E-12</v>
      </c>
      <c r="DT36" s="3">
        <f>'[1]GovtExp (VDGM+VIGM)'!D35</f>
        <v>7.85620346555049E-10</v>
      </c>
      <c r="DU36" s="3">
        <f>'[1]GovtExp (VDGM+VIGM)'!E35</f>
        <v>1.56935908712796E-9</v>
      </c>
      <c r="DV36" s="3">
        <f>'[1]GovtExp (VDGM+VIGM)'!F35</f>
        <v>7.9783901707486406E-11</v>
      </c>
      <c r="DW36" s="3">
        <f>'[1]GovtExp (VDGM+VIGM)'!G35</f>
        <v>4.1388850659132004E-3</v>
      </c>
      <c r="DX36" s="3">
        <f>'[1]GovtExp (VDGM+VIGM)'!H35</f>
        <v>2.6034627578774799E-11</v>
      </c>
      <c r="DY36" s="3">
        <f>'[1]GovtExp (VDGM+VIGM)'!I35</f>
        <v>8.3436135778214304E-10</v>
      </c>
      <c r="DZ36" s="3">
        <f>'[1]GovtExp (VDGM+VIGM)'!J35</f>
        <v>1.8261666623331499E-9</v>
      </c>
      <c r="EA36" s="3">
        <f>'[1]GovtExp (VDGM+VIGM)'!K35</f>
        <v>5.4530741033786998E-10</v>
      </c>
      <c r="EB36" s="3">
        <f>'[1]GovtExp (VDGM+VIGM)'!L35</f>
        <v>4.3585948739099902E-10</v>
      </c>
      <c r="EC36" s="3">
        <f>'[1]GovtExp (VDGM+VIGM)'!M35</f>
        <v>8.6358005191300402E-9</v>
      </c>
      <c r="ED36" s="3">
        <f>'[1]GovtExp (VDGM+VIGM)'!N35</f>
        <v>9.00624712585341E-8</v>
      </c>
      <c r="EE36" s="3">
        <f>[1]Export!C35</f>
        <v>0.110709443688393</v>
      </c>
      <c r="EF36" s="3">
        <f>[1]Export!D35</f>
        <v>2.6283769607543901</v>
      </c>
      <c r="EG36" s="3">
        <f>[1]Export!E35</f>
        <v>320.73260498046898</v>
      </c>
      <c r="EH36" s="3">
        <f>[1]Export!F35</f>
        <v>0.12227158248424499</v>
      </c>
      <c r="EI36" s="3">
        <f>[1]Export!G35</f>
        <v>1.40000001920271E-5</v>
      </c>
      <c r="EJ36" s="3">
        <f>[1]Export!H35</f>
        <v>16.659784317016602</v>
      </c>
      <c r="EK36" s="3">
        <f>[1]Export!I35</f>
        <v>85.570205688476605</v>
      </c>
      <c r="EL36" s="3">
        <f>[1]Export!J35</f>
        <v>93.76708984375</v>
      </c>
      <c r="EM36" s="3">
        <f>[1]Export!K35</f>
        <v>126.18401336669901</v>
      </c>
      <c r="EN36" s="3">
        <f>[1]Export!L35</f>
        <v>57.8775444030762</v>
      </c>
      <c r="EO36" s="3">
        <f>[1]Export!M35</f>
        <v>1009.77136230469</v>
      </c>
      <c r="EP36" s="3">
        <f>[1]Export!N35</f>
        <v>3455.25219726563</v>
      </c>
      <c r="EQ36" s="3">
        <f t="shared" si="0"/>
        <v>66164.728776511212</v>
      </c>
      <c r="ER36" s="5">
        <v>66164.728776511183</v>
      </c>
      <c r="ES36" s="7">
        <f>'R12-S8 MRIO'!ER36</f>
        <v>97840.950123605202</v>
      </c>
      <c r="ET36">
        <v>66164.729219171131</v>
      </c>
    </row>
    <row r="37" spans="1:150" x14ac:dyDescent="0.35">
      <c r="A37" s="1" t="s">
        <v>9</v>
      </c>
      <c r="B37" t="s">
        <v>18</v>
      </c>
      <c r="C37">
        <v>-4.5461980639589972E-9</v>
      </c>
      <c r="D37">
        <v>-8.0538577019402922E-8</v>
      </c>
      <c r="E37">
        <v>-5.4600232233676039E-7</v>
      </c>
      <c r="F37">
        <v>-6.8139409646747987E-2</v>
      </c>
      <c r="G37">
        <v>-5.1358891860330999E-7</v>
      </c>
      <c r="H37">
        <v>-5.624558834345014E-7</v>
      </c>
      <c r="I37">
        <v>-1.729296055798395E-4</v>
      </c>
      <c r="J37">
        <v>-2.3906278072424146E-3</v>
      </c>
      <c r="K37">
        <v>-1.9374042756419278E-9</v>
      </c>
      <c r="L37">
        <v>-2.0829035516340396E-6</v>
      </c>
      <c r="M37">
        <v>-4.9095101670762161E-8</v>
      </c>
      <c r="N37">
        <v>-1.7902467604207903E-5</v>
      </c>
      <c r="O37">
        <v>-1.1453180745024561E-6</v>
      </c>
      <c r="P37">
        <v>0</v>
      </c>
      <c r="Q37">
        <v>-3.9033368534875023E-6</v>
      </c>
      <c r="R37">
        <v>-5.4197082061556036E-6</v>
      </c>
      <c r="S37">
        <v>-9.2979612148150306E-9</v>
      </c>
      <c r="T37">
        <v>-5.2561331018040594E-7</v>
      </c>
      <c r="U37">
        <v>-3.9754910937971436E-5</v>
      </c>
      <c r="V37">
        <v>-3.4652730601797501E-3</v>
      </c>
      <c r="W37">
        <v>-8.3340781372305954E-5</v>
      </c>
      <c r="X37">
        <v>-2.6508228183924666E-8</v>
      </c>
      <c r="Y37">
        <v>-5.7797459139411592E-5</v>
      </c>
      <c r="Z37">
        <v>-7.7128362787878643E-2</v>
      </c>
      <c r="AA37">
        <v>0</v>
      </c>
      <c r="AB37">
        <v>0</v>
      </c>
      <c r="AC37">
        <v>0</v>
      </c>
      <c r="AD37">
        <v>-8.4160938118533479E-6</v>
      </c>
      <c r="AE37">
        <v>0</v>
      </c>
      <c r="AF37">
        <v>0</v>
      </c>
      <c r="AG37">
        <v>0</v>
      </c>
      <c r="AH37">
        <v>-7.6265674202363382E-8</v>
      </c>
      <c r="AI37">
        <v>-2.4604007026997967E-7</v>
      </c>
      <c r="AJ37">
        <v>0.99831568065194665</v>
      </c>
      <c r="AK37">
        <v>-6.1122022946416186E-5</v>
      </c>
      <c r="AL37">
        <v>-7.4939151992957323E-2</v>
      </c>
      <c r="AM37">
        <v>-6.8372247667578803E-5</v>
      </c>
      <c r="AN37">
        <v>-7.6755409162052509E-7</v>
      </c>
      <c r="AO37">
        <v>-7.8567936605715948E-4</v>
      </c>
      <c r="AP37">
        <v>-1.1313644722618209E-2</v>
      </c>
      <c r="AQ37">
        <v>0</v>
      </c>
      <c r="AR37">
        <v>-7.4731345743465941E-8</v>
      </c>
      <c r="AS37">
        <v>-1.3488076637256861E-8</v>
      </c>
      <c r="AT37">
        <v>-7.4066202873102419E-6</v>
      </c>
      <c r="AU37">
        <v>-4.8905527837449326E-7</v>
      </c>
      <c r="AV37">
        <v>0</v>
      </c>
      <c r="AW37">
        <v>-1.1688125729501234E-6</v>
      </c>
      <c r="AX37">
        <v>-1.3389949250557224E-6</v>
      </c>
      <c r="AY37">
        <v>-1.6399623874102592E-7</v>
      </c>
      <c r="AZ37">
        <v>-4.0239720424073695E-7</v>
      </c>
      <c r="BA37">
        <v>-1.4772650603354245E-6</v>
      </c>
      <c r="BB37">
        <v>-9.3800190051460968E-5</v>
      </c>
      <c r="BC37">
        <v>-5.3239655961185096E-6</v>
      </c>
      <c r="BD37">
        <v>0</v>
      </c>
      <c r="BE37">
        <v>-1.1064483614101418E-5</v>
      </c>
      <c r="BF37">
        <v>-2.0350315547851771E-5</v>
      </c>
      <c r="BG37">
        <v>-3.308749892131103E-8</v>
      </c>
      <c r="BH37">
        <v>-7.2901367937472059E-7</v>
      </c>
      <c r="BI37">
        <v>-8.8401407308264039E-7</v>
      </c>
      <c r="BJ37">
        <v>-1.3010256121764188E-4</v>
      </c>
      <c r="BK37">
        <v>-9.8316254572262666E-6</v>
      </c>
      <c r="BL37">
        <v>-2.3947916612331192E-9</v>
      </c>
      <c r="BM37">
        <v>-4.413244289547451E-5</v>
      </c>
      <c r="BN37">
        <v>-2.5787092558272352E-5</v>
      </c>
      <c r="BO37">
        <v>-7.4687670872522112E-9</v>
      </c>
      <c r="BP37">
        <v>-1.7536023797963771E-6</v>
      </c>
      <c r="BQ37">
        <v>-1.4760681992840208E-6</v>
      </c>
      <c r="BR37">
        <v>-2.4938582217928569E-3</v>
      </c>
      <c r="BS37">
        <v>-4.55372870145079E-6</v>
      </c>
      <c r="BT37">
        <v>-2.2032507414608533E-9</v>
      </c>
      <c r="BU37">
        <v>-2.988017409532165E-5</v>
      </c>
      <c r="BV37">
        <v>-1.753421672044094E-3</v>
      </c>
      <c r="BW37">
        <v>-1.4423256708440419E-8</v>
      </c>
      <c r="BX37">
        <v>-3.1814092295621775E-6</v>
      </c>
      <c r="BY37">
        <v>-5.7155200941371073E-7</v>
      </c>
      <c r="BZ37">
        <v>-2.9165106678644105E-4</v>
      </c>
      <c r="CA37">
        <v>-1.3386900631944008E-5</v>
      </c>
      <c r="CB37">
        <v>-3.4119584041587128E-9</v>
      </c>
      <c r="CC37">
        <v>-4.4574542788494168E-5</v>
      </c>
      <c r="CD37">
        <v>-3.5838135556371112E-5</v>
      </c>
      <c r="CE37">
        <v>-3.2065297699479204E-9</v>
      </c>
      <c r="CF37">
        <v>-7.1858776435488718E-8</v>
      </c>
      <c r="CG37">
        <v>-6.4668186907370181E-8</v>
      </c>
      <c r="CH37">
        <v>-8.0761771785023472E-6</v>
      </c>
      <c r="CI37">
        <v>-7.2659209612113193E-7</v>
      </c>
      <c r="CJ37">
        <v>0</v>
      </c>
      <c r="CK37">
        <v>-1.9629705645994817E-6</v>
      </c>
      <c r="CL37">
        <v>-3.2739844831190738E-6</v>
      </c>
      <c r="CM37">
        <v>-1.2598182178298022E-8</v>
      </c>
      <c r="CN37">
        <v>-3.6319876486967931E-7</v>
      </c>
      <c r="CO37">
        <v>-1.1087518515767553E-6</v>
      </c>
      <c r="CP37">
        <v>-4.0449941650541756E-4</v>
      </c>
      <c r="CQ37">
        <v>-4.4060257173932459E-6</v>
      </c>
      <c r="CR37">
        <v>0</v>
      </c>
      <c r="CS37">
        <v>-5.7455371456429605E-6</v>
      </c>
      <c r="CT37">
        <v>-5.4254276331541231E-4</v>
      </c>
      <c r="CU37" s="2">
        <v>0</v>
      </c>
      <c r="CV37" s="2">
        <v>0</v>
      </c>
      <c r="CW37" s="2">
        <v>0</v>
      </c>
      <c r="CX37" s="2">
        <v>0</v>
      </c>
      <c r="CY37" s="2">
        <v>3.0867071151733398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1.8018463742919299E-4</v>
      </c>
      <c r="DF37" s="2">
        <v>1.3989399187266801E-2</v>
      </c>
      <c r="DG37">
        <v>0</v>
      </c>
      <c r="DH37">
        <v>0</v>
      </c>
      <c r="DI37">
        <v>0</v>
      </c>
      <c r="DJ37">
        <v>0</v>
      </c>
      <c r="DK37">
        <v>5.3697183728218099E-2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 s="3">
        <f>'[1]GovtExp (VDGM+VIGM)'!C36</f>
        <v>0</v>
      </c>
      <c r="DT37" s="3">
        <f>'[1]GovtExp (VDGM+VIGM)'!D36</f>
        <v>0</v>
      </c>
      <c r="DU37" s="3">
        <f>'[1]GovtExp (VDGM+VIGM)'!E36</f>
        <v>0</v>
      </c>
      <c r="DV37" s="3">
        <f>'[1]GovtExp (VDGM+VIGM)'!F36</f>
        <v>0</v>
      </c>
      <c r="DW37" s="3">
        <f>'[1]GovtExp (VDGM+VIGM)'!G36</f>
        <v>2.90425845150821E-7</v>
      </c>
      <c r="DX37" s="3">
        <f>'[1]GovtExp (VDGM+VIGM)'!H36</f>
        <v>0</v>
      </c>
      <c r="DY37" s="3">
        <f>'[1]GovtExp (VDGM+VIGM)'!I36</f>
        <v>0</v>
      </c>
      <c r="DZ37" s="3">
        <f>'[1]GovtExp (VDGM+VIGM)'!J36</f>
        <v>0</v>
      </c>
      <c r="EA37" s="3">
        <f>'[1]GovtExp (VDGM+VIGM)'!K36</f>
        <v>0</v>
      </c>
      <c r="EB37" s="3">
        <f>'[1]GovtExp (VDGM+VIGM)'!L36</f>
        <v>0</v>
      </c>
      <c r="EC37" s="3">
        <f>'[1]GovtExp (VDGM+VIGM)'!M36</f>
        <v>0</v>
      </c>
      <c r="ED37" s="3">
        <f>'[1]GovtExp (VDGM+VIGM)'!N36</f>
        <v>4.8228066873434701E-8</v>
      </c>
      <c r="EE37" s="3">
        <f>[1]Export!C36</f>
        <v>284.47665405273398</v>
      </c>
      <c r="EF37" s="3">
        <f>[1]Export!D36</f>
        <v>0.31186959147453303</v>
      </c>
      <c r="EG37" s="3">
        <f>[1]Export!E36</f>
        <v>2313.4150390625</v>
      </c>
      <c r="EH37" s="3">
        <f>[1]Export!F36</f>
        <v>3.7964750081300701E-2</v>
      </c>
      <c r="EI37" s="3">
        <f>[1]Export!G36</f>
        <v>3.99999998990097E-6</v>
      </c>
      <c r="EJ37" s="3">
        <f>[1]Export!H36</f>
        <v>0.784185171127319</v>
      </c>
      <c r="EK37" s="3">
        <f>[1]Export!I36</f>
        <v>17.942308425903299</v>
      </c>
      <c r="EL37" s="3">
        <f>[1]Export!J36</f>
        <v>43.061851501464801</v>
      </c>
      <c r="EM37" s="3">
        <f>[1]Export!K36</f>
        <v>347.90841674804699</v>
      </c>
      <c r="EN37" s="3">
        <f>[1]Export!L36</f>
        <v>9.1239795684814506</v>
      </c>
      <c r="EO37" s="3">
        <f>[1]Export!M36</f>
        <v>95.138511657714801</v>
      </c>
      <c r="EP37" s="3">
        <f>[1]Export!N36</f>
        <v>7062.96142578125</v>
      </c>
      <c r="EQ37" s="3">
        <f t="shared" si="0"/>
        <v>10178.316784532159</v>
      </c>
      <c r="ER37" s="5">
        <v>10178.316784532155</v>
      </c>
      <c r="ES37" s="7">
        <f>'R12-S8 MRIO'!ER37</f>
        <v>39219.950712027225</v>
      </c>
      <c r="ET37">
        <v>10178.321403606853</v>
      </c>
    </row>
    <row r="38" spans="1:150" x14ac:dyDescent="0.35">
      <c r="A38" s="1" t="s">
        <v>9</v>
      </c>
      <c r="B38" t="s">
        <v>19</v>
      </c>
      <c r="C38">
        <v>-2.7070777681986777E-5</v>
      </c>
      <c r="D38">
        <v>0</v>
      </c>
      <c r="E38">
        <v>-7.4374127100566254E-5</v>
      </c>
      <c r="F38">
        <v>-7.9892882199385238E-7</v>
      </c>
      <c r="G38">
        <v>-2.0863647557832765E-7</v>
      </c>
      <c r="H38">
        <v>0</v>
      </c>
      <c r="I38">
        <v>-5.1839463110384464E-7</v>
      </c>
      <c r="J38">
        <v>0</v>
      </c>
      <c r="K38">
        <v>-2.2106306180853173E-4</v>
      </c>
      <c r="L38">
        <v>0</v>
      </c>
      <c r="M38">
        <v>-6.2523257524728952E-3</v>
      </c>
      <c r="N38">
        <v>-9.7331303028967391E-5</v>
      </c>
      <c r="O38">
        <v>-7.6244455670427472E-6</v>
      </c>
      <c r="P38">
        <v>0</v>
      </c>
      <c r="Q38">
        <v>-1.3940115465160382E-4</v>
      </c>
      <c r="R38">
        <v>0</v>
      </c>
      <c r="S38">
        <v>-4.2733266673001391E-4</v>
      </c>
      <c r="T38">
        <v>0</v>
      </c>
      <c r="U38">
        <v>-5.4958262712055169E-3</v>
      </c>
      <c r="V38">
        <v>-2.4057480915669213E-4</v>
      </c>
      <c r="W38">
        <v>-2.3165906896199487E-5</v>
      </c>
      <c r="X38">
        <v>0</v>
      </c>
      <c r="Y38">
        <v>-2.2575419928942483E-4</v>
      </c>
      <c r="Z38">
        <v>0</v>
      </c>
      <c r="AA38">
        <v>-5.9558730233276278E-7</v>
      </c>
      <c r="AB38">
        <v>0</v>
      </c>
      <c r="AC38">
        <v>-1.4428323169074639E-5</v>
      </c>
      <c r="AD38">
        <v>-1.5513410196504117E-7</v>
      </c>
      <c r="AE38">
        <v>-3.2034340524608972E-8</v>
      </c>
      <c r="AF38">
        <v>0</v>
      </c>
      <c r="AG38">
        <v>-5.0352259873904611E-8</v>
      </c>
      <c r="AH38">
        <v>0</v>
      </c>
      <c r="AI38">
        <v>-1.3385380088905078E-2</v>
      </c>
      <c r="AJ38">
        <v>-6.2117827468127471E-8</v>
      </c>
      <c r="AK38">
        <v>0.7172610023941316</v>
      </c>
      <c r="AL38">
        <v>-7.5594888975124008E-3</v>
      </c>
      <c r="AM38">
        <v>-4.5089226295845551E-4</v>
      </c>
      <c r="AN38">
        <v>-2.5116996374723718E-8</v>
      </c>
      <c r="AO38">
        <v>-1.8323991134229377E-3</v>
      </c>
      <c r="AP38">
        <v>-1.0196450638327209E-8</v>
      </c>
      <c r="AQ38">
        <v>-2.3909189410371059E-5</v>
      </c>
      <c r="AR38">
        <v>0</v>
      </c>
      <c r="AS38">
        <v>-3.457880857911508E-4</v>
      </c>
      <c r="AT38">
        <v>-2.3109993877949089E-5</v>
      </c>
      <c r="AU38">
        <v>-2.7011524280035561E-6</v>
      </c>
      <c r="AV38">
        <v>0</v>
      </c>
      <c r="AW38">
        <v>-3.4667802235748411E-5</v>
      </c>
      <c r="AX38">
        <v>0</v>
      </c>
      <c r="AY38">
        <v>-7.472950576567757E-3</v>
      </c>
      <c r="AZ38">
        <v>0</v>
      </c>
      <c r="BA38">
        <v>-8.532289231419226E-3</v>
      </c>
      <c r="BB38">
        <v>-3.6760350546215204E-5</v>
      </c>
      <c r="BC38">
        <v>-7.8649367728337115E-6</v>
      </c>
      <c r="BD38">
        <v>0</v>
      </c>
      <c r="BE38">
        <v>-8.7085011234544732E-5</v>
      </c>
      <c r="BF38">
        <v>0</v>
      </c>
      <c r="BG38">
        <v>-9.1220590621278257E-4</v>
      </c>
      <c r="BH38">
        <v>0</v>
      </c>
      <c r="BI38">
        <v>-6.6819363066742037E-3</v>
      </c>
      <c r="BJ38">
        <v>-6.545115790905189E-5</v>
      </c>
      <c r="BK38">
        <v>-1.0439584898217002E-5</v>
      </c>
      <c r="BL38">
        <v>-1.01396067664101E-9</v>
      </c>
      <c r="BM38">
        <v>-2.5021581305404084E-4</v>
      </c>
      <c r="BN38">
        <v>0</v>
      </c>
      <c r="BO38">
        <v>-2.6031467750034374E-4</v>
      </c>
      <c r="BP38">
        <v>0</v>
      </c>
      <c r="BQ38">
        <v>-1.5057078140535396E-3</v>
      </c>
      <c r="BR38">
        <v>-1.8041974530670045E-5</v>
      </c>
      <c r="BS38">
        <v>-3.6624753305665742E-6</v>
      </c>
      <c r="BT38">
        <v>-1.3741471931093251E-9</v>
      </c>
      <c r="BU38">
        <v>-1.7406283388142217E-4</v>
      </c>
      <c r="BV38">
        <v>0</v>
      </c>
      <c r="BW38">
        <v>-3.5762182874989763E-5</v>
      </c>
      <c r="BX38">
        <v>0</v>
      </c>
      <c r="BY38">
        <v>-3.6660805960595449E-4</v>
      </c>
      <c r="BZ38">
        <v>-4.7993574733183314E-6</v>
      </c>
      <c r="CA38">
        <v>-1.0867934381037781E-6</v>
      </c>
      <c r="CB38">
        <v>0</v>
      </c>
      <c r="CC38">
        <v>-1.9271532380318228E-5</v>
      </c>
      <c r="CD38">
        <v>0</v>
      </c>
      <c r="CE38">
        <v>-4.4887795036724137E-5</v>
      </c>
      <c r="CF38">
        <v>0</v>
      </c>
      <c r="CG38">
        <v>-1.1222105563247894E-4</v>
      </c>
      <c r="CH38">
        <v>-1.0448252727457989E-6</v>
      </c>
      <c r="CI38">
        <v>-3.3202611822097008E-7</v>
      </c>
      <c r="CJ38">
        <v>0</v>
      </c>
      <c r="CK38">
        <v>-4.8659641474550457E-6</v>
      </c>
      <c r="CL38">
        <v>0</v>
      </c>
      <c r="CM38">
        <v>-4.0208184972597181E-5</v>
      </c>
      <c r="CN38">
        <v>0</v>
      </c>
      <c r="CO38">
        <v>-2.4758416984800677E-4</v>
      </c>
      <c r="CP38">
        <v>-5.2087980328557147E-6</v>
      </c>
      <c r="CQ38">
        <v>-6.2219634041831221E-7</v>
      </c>
      <c r="CR38">
        <v>0</v>
      </c>
      <c r="CS38">
        <v>-5.2042744637117615E-6</v>
      </c>
      <c r="CT38">
        <v>0</v>
      </c>
      <c r="CU38" s="2">
        <v>0.71954774856567405</v>
      </c>
      <c r="CV38" s="2">
        <v>1.2630753517150899</v>
      </c>
      <c r="CW38" s="2">
        <v>484.82003784179699</v>
      </c>
      <c r="CX38" s="2">
        <v>0.445406764745712</v>
      </c>
      <c r="CY38" s="2">
        <v>10839.052734375</v>
      </c>
      <c r="CZ38" s="2">
        <v>100.29051208496099</v>
      </c>
      <c r="DA38" s="2">
        <v>440.66513061523398</v>
      </c>
      <c r="DB38" s="2">
        <v>565.65612792968795</v>
      </c>
      <c r="DC38" s="2">
        <v>289.45520019531301</v>
      </c>
      <c r="DD38" s="2">
        <v>25.615730285644499</v>
      </c>
      <c r="DE38" s="2">
        <v>1531.18347167969</v>
      </c>
      <c r="DF38" s="2">
        <v>4267.34716796875</v>
      </c>
      <c r="DG38">
        <v>0.72350090742111195</v>
      </c>
      <c r="DH38">
        <v>18.8431186676025</v>
      </c>
      <c r="DI38">
        <v>22.70094871521</v>
      </c>
      <c r="DJ38">
        <v>5.6549272537231401</v>
      </c>
      <c r="DK38">
        <v>21.322966930283272</v>
      </c>
      <c r="DL38">
        <v>27.145879745483398</v>
      </c>
      <c r="DM38">
        <v>9.9597148895263707</v>
      </c>
      <c r="DN38">
        <v>30.62672996521</v>
      </c>
      <c r="DO38">
        <v>33.954086303710902</v>
      </c>
      <c r="DP38">
        <v>19.789657592773398</v>
      </c>
      <c r="DQ38">
        <v>270.74011230468801</v>
      </c>
      <c r="DR38">
        <v>5536.43017578125</v>
      </c>
      <c r="DS38" s="3">
        <f>'[1]GovtExp (VDGM+VIGM)'!C37</f>
        <v>1.176739147013E-6</v>
      </c>
      <c r="DT38" s="3">
        <f>'[1]GovtExp (VDGM+VIGM)'!D37</f>
        <v>3.73459585034652E-7</v>
      </c>
      <c r="DU38" s="3">
        <f>'[1]GovtExp (VDGM+VIGM)'!E37</f>
        <v>1.4676434220746201E-3</v>
      </c>
      <c r="DV38" s="3">
        <f>'[1]GovtExp (VDGM+VIGM)'!F37</f>
        <v>7.88824991104775E-7</v>
      </c>
      <c r="DW38" s="3">
        <f>'[1]GovtExp (VDGM+VIGM)'!G37</f>
        <v>7.8043095767498002E-2</v>
      </c>
      <c r="DX38" s="3">
        <f>'[1]GovtExp (VDGM+VIGM)'!H37</f>
        <v>4.18497045757249E-4</v>
      </c>
      <c r="DY38" s="3">
        <f>'[1]GovtExp (VDGM+VIGM)'!I37</f>
        <v>1.54053536243737E-3</v>
      </c>
      <c r="DZ38" s="3">
        <f>'[1]GovtExp (VDGM+VIGM)'!J37</f>
        <v>1.3368524378165601E-3</v>
      </c>
      <c r="EA38" s="3">
        <f>'[1]GovtExp (VDGM+VIGM)'!K37</f>
        <v>5.9901550412177996E-4</v>
      </c>
      <c r="EB38" s="3">
        <f>'[1]GovtExp (VDGM+VIGM)'!L37</f>
        <v>1.67582009453326E-4</v>
      </c>
      <c r="EC38" s="3">
        <f>'[1]GovtExp (VDGM+VIGM)'!M37</f>
        <v>7.1921343915164497E-3</v>
      </c>
      <c r="ED38" s="3">
        <f>'[1]GovtExp (VDGM+VIGM)'!N37</f>
        <v>4.9937041476368904E-3</v>
      </c>
      <c r="EE38" s="3">
        <f>[1]Export!C37</f>
        <v>0.75441962480545</v>
      </c>
      <c r="EF38" s="3">
        <f>[1]Export!D37</f>
        <v>45.969875335693402</v>
      </c>
      <c r="EG38" s="3">
        <f>[1]Export!E37</f>
        <v>1542.03686523438</v>
      </c>
      <c r="EH38" s="3">
        <f>[1]Export!F37</f>
        <v>0.58804166316986095</v>
      </c>
      <c r="EI38" s="3">
        <f>[1]Export!G37</f>
        <v>7.99999997980194E-6</v>
      </c>
      <c r="EJ38" s="3">
        <f>[1]Export!H37</f>
        <v>136.258377075195</v>
      </c>
      <c r="EK38" s="3">
        <f>[1]Export!I37</f>
        <v>583.08679199218795</v>
      </c>
      <c r="EL38" s="3">
        <f>[1]Export!J37</f>
        <v>1062.2431640625</v>
      </c>
      <c r="EM38" s="3">
        <f>[1]Export!K37</f>
        <v>359.65463256835898</v>
      </c>
      <c r="EN38" s="3">
        <f>[1]Export!L37</f>
        <v>31.431432723998999</v>
      </c>
      <c r="EO38" s="3">
        <f>[1]Export!M37</f>
        <v>1743.47216796875</v>
      </c>
      <c r="EP38" s="3">
        <f>[1]Export!N37</f>
        <v>5311.7294921875</v>
      </c>
      <c r="EQ38" s="3">
        <f t="shared" si="0"/>
        <v>35361.726991733638</v>
      </c>
      <c r="ER38" s="5">
        <v>35361.726991733631</v>
      </c>
      <c r="ES38" s="7">
        <f>'R12-S8 MRIO'!ER38</f>
        <v>65418.956673810804</v>
      </c>
      <c r="ET38">
        <v>35361.727346475833</v>
      </c>
    </row>
    <row r="39" spans="1:150" x14ac:dyDescent="0.35">
      <c r="A39" s="1" t="s">
        <v>9</v>
      </c>
      <c r="B39" t="s">
        <v>20</v>
      </c>
      <c r="C39">
        <v>-9.4691709129693662E-4</v>
      </c>
      <c r="D39">
        <v>-1.0311166124931545E-5</v>
      </c>
      <c r="E39">
        <v>-2.6651508106589092E-4</v>
      </c>
      <c r="F39">
        <v>-1.15151429525035E-3</v>
      </c>
      <c r="G39">
        <v>-1.0028404947700054E-3</v>
      </c>
      <c r="H39">
        <v>-6.1793576319759921E-4</v>
      </c>
      <c r="I39">
        <v>-4.3774238475484997E-5</v>
      </c>
      <c r="J39">
        <v>-1.8372838808817665E-5</v>
      </c>
      <c r="K39">
        <v>-8.1704344107507261E-5</v>
      </c>
      <c r="L39">
        <v>-2.028230718608167E-4</v>
      </c>
      <c r="M39">
        <v>-1.8593544186059521E-4</v>
      </c>
      <c r="N39">
        <v>-7.3502304939707574E-4</v>
      </c>
      <c r="O39">
        <v>-8.7291571915078497E-4</v>
      </c>
      <c r="P39">
        <v>-1.3485383964288646E-4</v>
      </c>
      <c r="Q39">
        <v>-7.136132836490489E-4</v>
      </c>
      <c r="R39">
        <v>-4.5626297008970884E-9</v>
      </c>
      <c r="S39">
        <v>-6.3657449343744704E-4</v>
      </c>
      <c r="T39">
        <v>-5.3155894303425674E-5</v>
      </c>
      <c r="U39">
        <v>-4.7094842212735678E-4</v>
      </c>
      <c r="V39">
        <v>-2.3397228311806272E-3</v>
      </c>
      <c r="W39">
        <v>-2.9161383526544286E-3</v>
      </c>
      <c r="X39">
        <v>-2.2495705236937318E-3</v>
      </c>
      <c r="Y39">
        <v>-5.5616309488578796E-4</v>
      </c>
      <c r="Z39">
        <v>-2.4081528117146775E-4</v>
      </c>
      <c r="AA39">
        <v>-4.9732299317469572E-6</v>
      </c>
      <c r="AB39">
        <v>-2.3267210089095676E-5</v>
      </c>
      <c r="AC39">
        <v>-6.3315561384281171E-7</v>
      </c>
      <c r="AD39">
        <v>-3.1095372663857963E-5</v>
      </c>
      <c r="AE39">
        <v>-7.3897215497562063E-6</v>
      </c>
      <c r="AF39">
        <v>-9.4660377212325359E-5</v>
      </c>
      <c r="AG39">
        <v>-1.0900317025677062E-7</v>
      </c>
      <c r="AH39">
        <v>-1.5951436875382106E-6</v>
      </c>
      <c r="AI39">
        <v>-1.2015705594361116E-2</v>
      </c>
      <c r="AJ39">
        <v>-2.8834323265936519E-3</v>
      </c>
      <c r="AK39">
        <v>-1.4430940447098703E-2</v>
      </c>
      <c r="AL39">
        <v>0.88283941760848128</v>
      </c>
      <c r="AM39">
        <v>-4.7599865646416488E-2</v>
      </c>
      <c r="AN39">
        <v>-8.8980039638579367E-2</v>
      </c>
      <c r="AO39">
        <v>-8.4622169077628959E-3</v>
      </c>
      <c r="AP39">
        <v>-3.273241066779304E-2</v>
      </c>
      <c r="AQ39">
        <v>-3.1998543811856116E-5</v>
      </c>
      <c r="AR39">
        <v>-4.6516876590960037E-5</v>
      </c>
      <c r="AS39">
        <v>-5.7171637071150017E-5</v>
      </c>
      <c r="AT39">
        <v>-6.5218669055923872E-4</v>
      </c>
      <c r="AU39">
        <v>-6.047743863683648E-4</v>
      </c>
      <c r="AV39">
        <v>-1.9209089789025138E-3</v>
      </c>
      <c r="AW39">
        <v>-2.261038030349923E-4</v>
      </c>
      <c r="AX39">
        <v>-1.0781674670362967E-4</v>
      </c>
      <c r="AY39">
        <v>-0.13001929409843921</v>
      </c>
      <c r="AZ39">
        <v>-9.2014796693026802E-4</v>
      </c>
      <c r="BA39">
        <v>-9.5295236621731304E-3</v>
      </c>
      <c r="BB39">
        <v>-2.4205856853675958E-2</v>
      </c>
      <c r="BC39">
        <v>-7.0501172389921627E-3</v>
      </c>
      <c r="BD39">
        <v>-5.4165033245691635E-2</v>
      </c>
      <c r="BE39">
        <v>-1.9160217186559884E-3</v>
      </c>
      <c r="BF39">
        <v>-1.0419347018485637E-2</v>
      </c>
      <c r="BG39">
        <v>-3.0207777773640599E-3</v>
      </c>
      <c r="BH39">
        <v>-2.262560351055585E-4</v>
      </c>
      <c r="BI39">
        <v>-1.5250175433173777E-3</v>
      </c>
      <c r="BJ39">
        <v>-4.6930283155909424E-3</v>
      </c>
      <c r="BK39">
        <v>-3.3367210431196189E-3</v>
      </c>
      <c r="BL39">
        <v>-3.183694602320996E-2</v>
      </c>
      <c r="BM39">
        <v>-3.071380271729041E-3</v>
      </c>
      <c r="BN39">
        <v>-1.2632006995219366E-3</v>
      </c>
      <c r="BO39">
        <v>-2.0908015799360921E-4</v>
      </c>
      <c r="BP39">
        <v>-1.3095759657268712E-4</v>
      </c>
      <c r="BQ39">
        <v>-5.2449862238132354E-4</v>
      </c>
      <c r="BR39">
        <v>-1.868417894028838E-3</v>
      </c>
      <c r="BS39">
        <v>-1.4984768713079094E-3</v>
      </c>
      <c r="BT39">
        <v>-3.4690765109235788E-3</v>
      </c>
      <c r="BU39">
        <v>-3.133934177515528E-3</v>
      </c>
      <c r="BV39">
        <v>-7.5632546480681993E-5</v>
      </c>
      <c r="BW39">
        <v>-2.0255907437825275E-5</v>
      </c>
      <c r="BX39">
        <v>-9.168920775766376E-6</v>
      </c>
      <c r="BY39">
        <v>-6.5751986850858316E-5</v>
      </c>
      <c r="BZ39">
        <v>-2.9804487096630436E-4</v>
      </c>
      <c r="CA39">
        <v>-3.2500755100206167E-4</v>
      </c>
      <c r="CB39">
        <v>-4.2403809253613299E-5</v>
      </c>
      <c r="CC39">
        <v>-2.3674824640042817E-4</v>
      </c>
      <c r="CD39">
        <v>-1.4256247693431308E-7</v>
      </c>
      <c r="CE39">
        <v>-4.3567359541387963E-4</v>
      </c>
      <c r="CF39">
        <v>-1.7613090145794538E-5</v>
      </c>
      <c r="CG39">
        <v>-1.9319977489832361E-4</v>
      </c>
      <c r="CH39">
        <v>-7.6034076463827997E-4</v>
      </c>
      <c r="CI39">
        <v>-8.8259322168620334E-4</v>
      </c>
      <c r="CJ39">
        <v>-1.015438034455777E-3</v>
      </c>
      <c r="CK39">
        <v>-3.0904485311133333E-4</v>
      </c>
      <c r="CL39">
        <v>-4.923125184538169E-5</v>
      </c>
      <c r="CM39">
        <v>-2.0377163425549372E-4</v>
      </c>
      <c r="CN39">
        <v>-1.1482924136764806E-5</v>
      </c>
      <c r="CO39">
        <v>-5.1430571217154381E-5</v>
      </c>
      <c r="CP39">
        <v>-4.0957894118285465E-4</v>
      </c>
      <c r="CQ39">
        <v>-3.7676295776542881E-4</v>
      </c>
      <c r="CR39">
        <v>-5.2094615624077856E-4</v>
      </c>
      <c r="CS39">
        <v>-4.841030102000173E-5</v>
      </c>
      <c r="CT39">
        <v>-2.8647128114727735E-5</v>
      </c>
      <c r="CU39" s="2">
        <v>0.25227525830268899</v>
      </c>
      <c r="CV39" s="2">
        <v>2.6154233142733602E-2</v>
      </c>
      <c r="CW39" s="2">
        <v>470.10336303710898</v>
      </c>
      <c r="CX39" s="2">
        <v>7.8845594543963703E-4</v>
      </c>
      <c r="CY39" s="2">
        <v>11588.009765625</v>
      </c>
      <c r="CZ39" s="2">
        <v>44.426921844482401</v>
      </c>
      <c r="DA39" s="2">
        <v>633.85693359375</v>
      </c>
      <c r="DB39" s="2">
        <v>546.8291015625</v>
      </c>
      <c r="DC39" s="2">
        <v>74.756652832031307</v>
      </c>
      <c r="DD39" s="2">
        <v>0.15316163003444699</v>
      </c>
      <c r="DE39" s="2">
        <v>1929.73950195313</v>
      </c>
      <c r="DF39" s="2">
        <v>1889.80395507813</v>
      </c>
      <c r="DG39">
        <v>3.1068413518369198E-3</v>
      </c>
      <c r="DH39">
        <v>4.9566999077796901E-3</v>
      </c>
      <c r="DI39">
        <v>1.1444110870361299</v>
      </c>
      <c r="DJ39">
        <v>3.79235087893903E-3</v>
      </c>
      <c r="DK39">
        <v>3.2283747196197599</v>
      </c>
      <c r="DL39">
        <v>0.32084974646568298</v>
      </c>
      <c r="DM39">
        <v>0.491076320409775</v>
      </c>
      <c r="DN39">
        <v>1.3536807298660301</v>
      </c>
      <c r="DO39">
        <v>3.06957912445068</v>
      </c>
      <c r="DP39">
        <v>0.46345680952072099</v>
      </c>
      <c r="DQ39">
        <v>32.287960052490199</v>
      </c>
      <c r="DR39">
        <v>1505.49597167969</v>
      </c>
      <c r="DS39" s="3">
        <f>'[1]GovtExp (VDGM+VIGM)'!C38</f>
        <v>6.3386842441559605E-8</v>
      </c>
      <c r="DT39" s="3">
        <f>'[1]GovtExp (VDGM+VIGM)'!D38</f>
        <v>1.5937795083686998E-8</v>
      </c>
      <c r="DU39" s="3">
        <f>'[1]GovtExp (VDGM+VIGM)'!E38</f>
        <v>2.2647668083664E-4</v>
      </c>
      <c r="DV39" s="3">
        <f>'[1]GovtExp (VDGM+VIGM)'!F38</f>
        <v>3.62112813692694E-12</v>
      </c>
      <c r="DW39" s="3">
        <f>'[1]GovtExp (VDGM+VIGM)'!G38</f>
        <v>4.1892672888934604E-3</v>
      </c>
      <c r="DX39" s="3">
        <f>'[1]GovtExp (VDGM+VIGM)'!H38</f>
        <v>2.24915256694658E-5</v>
      </c>
      <c r="DY39" s="3">
        <f>'[1]GovtExp (VDGM+VIGM)'!I38</f>
        <v>4.38311893958598E-4</v>
      </c>
      <c r="DZ39" s="3">
        <f>'[1]GovtExp (VDGM+VIGM)'!J38</f>
        <v>3.1377017148770397E-4</v>
      </c>
      <c r="EA39" s="3">
        <f>'[1]GovtExp (VDGM+VIGM)'!K38</f>
        <v>3.6389883462106802E-5</v>
      </c>
      <c r="EB39" s="3">
        <f>'[1]GovtExp (VDGM+VIGM)'!L38</f>
        <v>6.4604520844113696E-8</v>
      </c>
      <c r="EC39" s="3">
        <f>'[1]GovtExp (VDGM+VIGM)'!M38</f>
        <v>1.1483173584565501E-3</v>
      </c>
      <c r="ED39" s="3">
        <f>'[1]GovtExp (VDGM+VIGM)'!N38</f>
        <v>7.7306939056143197E-4</v>
      </c>
      <c r="EE39" s="3">
        <f>[1]Export!C38</f>
        <v>11.9885768890381</v>
      </c>
      <c r="EF39" s="3">
        <f>[1]Export!D38</f>
        <v>40.151626586914098</v>
      </c>
      <c r="EG39" s="3">
        <f>[1]Export!E38</f>
        <v>2709.69165039063</v>
      </c>
      <c r="EH39" s="3">
        <f>[1]Export!F38</f>
        <v>0.59068524837493896</v>
      </c>
      <c r="EI39" s="3">
        <f>[1]Export!G38</f>
        <v>7.99999997980194E-6</v>
      </c>
      <c r="EJ39" s="3">
        <f>[1]Export!H38</f>
        <v>270.27639770507801</v>
      </c>
      <c r="EK39" s="3">
        <f>[1]Export!I38</f>
        <v>10595.1513671875</v>
      </c>
      <c r="EL39" s="3">
        <f>[1]Export!J38</f>
        <v>4752.30859375</v>
      </c>
      <c r="EM39" s="3">
        <f>[1]Export!K38</f>
        <v>1083.24755859375</v>
      </c>
      <c r="EN39" s="3">
        <f>[1]Export!L38</f>
        <v>31.863386154174801</v>
      </c>
      <c r="EO39" s="3">
        <f>[1]Export!M38</f>
        <v>23568.90234375</v>
      </c>
      <c r="EP39" s="3">
        <f>[1]Export!N38</f>
        <v>20601.916015625</v>
      </c>
      <c r="EQ39" s="3">
        <f t="shared" si="0"/>
        <v>82391.921149383837</v>
      </c>
      <c r="ER39" s="5">
        <v>82391.92114938375</v>
      </c>
      <c r="ES39" s="7">
        <f>'R12-S8 MRIO'!ER39</f>
        <v>213472.68401924163</v>
      </c>
      <c r="ET39">
        <v>82391.921149383765</v>
      </c>
    </row>
    <row r="40" spans="1:150" x14ac:dyDescent="0.35">
      <c r="A40" s="1" t="s">
        <v>9</v>
      </c>
      <c r="B40" t="s">
        <v>21</v>
      </c>
      <c r="C40">
        <v>-1.5520697099596245E-5</v>
      </c>
      <c r="D40">
        <v>-1.2401916862272955E-5</v>
      </c>
      <c r="E40">
        <v>-1.133122229088781E-4</v>
      </c>
      <c r="F40">
        <v>-6.5991021176228318E-5</v>
      </c>
      <c r="G40">
        <v>-2.8539158332362E-4</v>
      </c>
      <c r="H40">
        <v>-4.1177033582067407E-5</v>
      </c>
      <c r="I40">
        <v>-5.5117047712363338E-5</v>
      </c>
      <c r="J40">
        <v>-6.0842939377347541E-7</v>
      </c>
      <c r="K40">
        <v>-1.4841128565086807E-6</v>
      </c>
      <c r="L40">
        <v>-7.1352089090382523E-5</v>
      </c>
      <c r="M40">
        <v>-2.1645081249009182E-6</v>
      </c>
      <c r="N40">
        <v>-5.2467920270339036E-5</v>
      </c>
      <c r="O40">
        <v>-2.5984068498335634E-4</v>
      </c>
      <c r="P40">
        <v>-8.0386032504035995E-6</v>
      </c>
      <c r="Q40">
        <v>-6.7366833609583331E-5</v>
      </c>
      <c r="R40">
        <v>-1.7102887141734716E-7</v>
      </c>
      <c r="S40">
        <v>-2.5047158351848502E-5</v>
      </c>
      <c r="T40">
        <v>-4.8055931437991914E-5</v>
      </c>
      <c r="U40">
        <v>-6.5638300438223261E-5</v>
      </c>
      <c r="V40">
        <v>-1.7896773339425644E-4</v>
      </c>
      <c r="W40">
        <v>-2.0228387243661043E-3</v>
      </c>
      <c r="X40">
        <v>-2.3407326701049756E-5</v>
      </c>
      <c r="Y40">
        <v>-2.6612662683703241E-4</v>
      </c>
      <c r="Z40">
        <v>-2.7971630589506807E-6</v>
      </c>
      <c r="AA40">
        <v>-1.5776454115451846E-8</v>
      </c>
      <c r="AB40">
        <v>-3.2778669284557028E-6</v>
      </c>
      <c r="AC40">
        <v>-8.4945627804654931E-8</v>
      </c>
      <c r="AD40">
        <v>-4.0913356009370832E-6</v>
      </c>
      <c r="AE40">
        <v>-9.9222708518269695E-5</v>
      </c>
      <c r="AF40">
        <v>-1.5614880764513773E-8</v>
      </c>
      <c r="AG40">
        <v>-2.7087061472751484E-7</v>
      </c>
      <c r="AH40">
        <v>-9.5878116436067524E-9</v>
      </c>
      <c r="AI40">
        <v>-7.8216298475636929E-3</v>
      </c>
      <c r="AJ40">
        <v>-6.0566855236255787E-3</v>
      </c>
      <c r="AK40">
        <v>-3.9882025944755371E-3</v>
      </c>
      <c r="AL40">
        <v>-1.0005284705542149E-2</v>
      </c>
      <c r="AM40">
        <v>0.80742562474757884</v>
      </c>
      <c r="AN40">
        <v>-1.5170758859532995E-3</v>
      </c>
      <c r="AO40">
        <v>-7.8176806404158944E-3</v>
      </c>
      <c r="AP40">
        <v>-2.1184560538356589E-3</v>
      </c>
      <c r="AQ40">
        <v>-2.3349740040067325E-6</v>
      </c>
      <c r="AR40">
        <v>-5.1292633879448405E-5</v>
      </c>
      <c r="AS40">
        <v>-2.5785407801557003E-5</v>
      </c>
      <c r="AT40">
        <v>-2.0695016069701249E-4</v>
      </c>
      <c r="AU40">
        <v>-4.5047048711665998E-3</v>
      </c>
      <c r="AV40">
        <v>-1.1674466038155999E-5</v>
      </c>
      <c r="AW40">
        <v>-4.0990160518122529E-4</v>
      </c>
      <c r="AX40">
        <v>-3.5558158146314519E-6</v>
      </c>
      <c r="AY40">
        <v>-1.7144195235745327E-3</v>
      </c>
      <c r="AZ40">
        <v>-2.8664650111671566E-4</v>
      </c>
      <c r="BA40">
        <v>-4.5485843763114903E-3</v>
      </c>
      <c r="BB40">
        <v>-2.2741585970912611E-3</v>
      </c>
      <c r="BC40">
        <v>-2.3321550713981776E-2</v>
      </c>
      <c r="BD40">
        <v>-7.0380669304411644E-5</v>
      </c>
      <c r="BE40">
        <v>-2.0983198167834468E-3</v>
      </c>
      <c r="BF40">
        <v>-6.3425180804617084E-5</v>
      </c>
      <c r="BG40">
        <v>-2.6471739921231049E-4</v>
      </c>
      <c r="BH40">
        <v>-1.6150897159385397E-4</v>
      </c>
      <c r="BI40">
        <v>-9.5790411419458378E-4</v>
      </c>
      <c r="BJ40">
        <v>-9.5417984985382575E-4</v>
      </c>
      <c r="BK40">
        <v>-8.8322299016613814E-3</v>
      </c>
      <c r="BL40">
        <v>-2.5895449513472954E-4</v>
      </c>
      <c r="BM40">
        <v>-2.4702986297299987E-3</v>
      </c>
      <c r="BN40">
        <v>-1.4870579077892673E-5</v>
      </c>
      <c r="BO40">
        <v>-7.913853116927515E-6</v>
      </c>
      <c r="BP40">
        <v>-2.0676817422069142E-4</v>
      </c>
      <c r="BQ40">
        <v>-9.859783749373268E-5</v>
      </c>
      <c r="BR40">
        <v>-2.8078695848872339E-4</v>
      </c>
      <c r="BS40">
        <v>-3.6947985982972321E-3</v>
      </c>
      <c r="BT40">
        <v>-1.0008283028230066E-4</v>
      </c>
      <c r="BU40">
        <v>-1.6916911404048936E-3</v>
      </c>
      <c r="BV40">
        <v>-6.3102848129864376E-6</v>
      </c>
      <c r="BW40">
        <v>-3.6701196212692193E-7</v>
      </c>
      <c r="BX40">
        <v>-1.1983270290389155E-5</v>
      </c>
      <c r="BY40">
        <v>-5.7815254959122209E-6</v>
      </c>
      <c r="BZ40">
        <v>-4.7195701357581934E-5</v>
      </c>
      <c r="CA40">
        <v>-2.6131328698429565E-4</v>
      </c>
      <c r="CB40">
        <v>-7.3791086823100007E-7</v>
      </c>
      <c r="CC40">
        <v>-1.8380510510534917E-4</v>
      </c>
      <c r="CD40">
        <v>-1.4699069209916452E-7</v>
      </c>
      <c r="CE40">
        <v>-2.6972779501487265E-5</v>
      </c>
      <c r="CF40">
        <v>-5.4269660487070247E-5</v>
      </c>
      <c r="CG40">
        <v>-2.0718755968458888E-4</v>
      </c>
      <c r="CH40">
        <v>-1.7682604533763319E-4</v>
      </c>
      <c r="CI40">
        <v>-2.492473495489748E-3</v>
      </c>
      <c r="CJ40">
        <v>-1.6463039720175159E-5</v>
      </c>
      <c r="CK40">
        <v>-3.5090870924847504E-4</v>
      </c>
      <c r="CL40">
        <v>-3.5272733919428038E-6</v>
      </c>
      <c r="CM40">
        <v>-5.8470464897696333E-6</v>
      </c>
      <c r="CN40">
        <v>-1.0552785707498613E-5</v>
      </c>
      <c r="CO40">
        <v>-2.2686275356481488E-5</v>
      </c>
      <c r="CP40">
        <v>-4.4406917197620711E-5</v>
      </c>
      <c r="CQ40">
        <v>-5.8174948491334201E-4</v>
      </c>
      <c r="CR40">
        <v>-4.1757058551009615E-6</v>
      </c>
      <c r="CS40">
        <v>-4.5644534085019691E-5</v>
      </c>
      <c r="CT40">
        <v>-4.9574664803682591E-7</v>
      </c>
      <c r="CU40" s="2">
        <v>0.48573437333107</v>
      </c>
      <c r="CV40" s="2">
        <v>70.990966796875</v>
      </c>
      <c r="CW40" s="2">
        <v>223.01931762695301</v>
      </c>
      <c r="CX40" s="2">
        <v>8.1951878964900998E-2</v>
      </c>
      <c r="CY40" s="2">
        <v>26963.50390625</v>
      </c>
      <c r="CZ40" s="2">
        <v>8.7367000579834002</v>
      </c>
      <c r="DA40" s="2">
        <v>173.65995788574199</v>
      </c>
      <c r="DB40" s="2">
        <v>541.160400390625</v>
      </c>
      <c r="DC40" s="2">
        <v>151.901123046875</v>
      </c>
      <c r="DD40" s="2">
        <v>5.9723176956176802</v>
      </c>
      <c r="DE40" s="2">
        <v>5339.4599609375</v>
      </c>
      <c r="DF40" s="2">
        <v>1115.5751953125</v>
      </c>
      <c r="DG40">
        <v>1.27660147845745E-2</v>
      </c>
      <c r="DH40">
        <v>7.5513410568237296</v>
      </c>
      <c r="DI40">
        <v>115.124649047852</v>
      </c>
      <c r="DJ40">
        <v>3.1983621120452899</v>
      </c>
      <c r="DK40">
        <v>3147.585556030278</v>
      </c>
      <c r="DL40">
        <v>56.650558471679702</v>
      </c>
      <c r="DM40">
        <v>64.523742675781307</v>
      </c>
      <c r="DN40">
        <v>116.09928894043</v>
      </c>
      <c r="DO40">
        <v>67.008773803710895</v>
      </c>
      <c r="DP40">
        <v>27.485446929931602</v>
      </c>
      <c r="DQ40">
        <v>279.94302368164102</v>
      </c>
      <c r="DR40">
        <v>4627.529296875</v>
      </c>
      <c r="DS40" s="3">
        <f>'[1]GovtExp (VDGM+VIGM)'!C39</f>
        <v>3.2468285837694599E-8</v>
      </c>
      <c r="DT40" s="3">
        <f>'[1]GovtExp (VDGM+VIGM)'!D39</f>
        <v>1.3737303561356399E-6</v>
      </c>
      <c r="DU40" s="3">
        <f>'[1]GovtExp (VDGM+VIGM)'!E39</f>
        <v>2.1575653590843999E-5</v>
      </c>
      <c r="DV40" s="3">
        <f>'[1]GovtExp (VDGM+VIGM)'!F39</f>
        <v>7.5079000794176004E-9</v>
      </c>
      <c r="DW40" s="3">
        <f>'[1]GovtExp (VDGM+VIGM)'!G39</f>
        <v>3.16022150218487E-3</v>
      </c>
      <c r="DX40" s="3">
        <f>'[1]GovtExp (VDGM+VIGM)'!H39</f>
        <v>1.10120686258597E-6</v>
      </c>
      <c r="DY40" s="3">
        <f>'[1]GovtExp (VDGM+VIGM)'!I39</f>
        <v>9.6717212727526203E-6</v>
      </c>
      <c r="DZ40" s="3">
        <f>'[1]GovtExp (VDGM+VIGM)'!J39</f>
        <v>3.69244589819573E-5</v>
      </c>
      <c r="EA40" s="3">
        <f>'[1]GovtExp (VDGM+VIGM)'!K39</f>
        <v>1.8644179363036501E-5</v>
      </c>
      <c r="EB40" s="3">
        <f>'[1]GovtExp (VDGM+VIGM)'!L39</f>
        <v>2.0070666550964199E-7</v>
      </c>
      <c r="EC40" s="3">
        <f>'[1]GovtExp (VDGM+VIGM)'!M39</f>
        <v>4.66212339233607E-4</v>
      </c>
      <c r="ED40" s="3">
        <f>'[1]GovtExp (VDGM+VIGM)'!N39</f>
        <v>1.3757590204477299E-4</v>
      </c>
      <c r="EE40" s="3">
        <f>[1]Export!C39</f>
        <v>10.1749668121338</v>
      </c>
      <c r="EF40" s="3">
        <f>[1]Export!D39</f>
        <v>76.871070861816406</v>
      </c>
      <c r="EG40" s="3">
        <f>[1]Export!E39</f>
        <v>1553.36352539063</v>
      </c>
      <c r="EH40" s="3">
        <f>[1]Export!F39</f>
        <v>0.958138287067413</v>
      </c>
      <c r="EI40" s="3">
        <f>[1]Export!G39</f>
        <v>1.1000000085914501E-5</v>
      </c>
      <c r="EJ40" s="3">
        <f>[1]Export!H39</f>
        <v>788.13421630859398</v>
      </c>
      <c r="EK40" s="3">
        <f>[1]Export!I39</f>
        <v>9555.166015625</v>
      </c>
      <c r="EL40" s="3">
        <f>[1]Export!J39</f>
        <v>6648.28076171875</v>
      </c>
      <c r="EM40" s="3">
        <f>[1]Export!K39</f>
        <v>1675.00280761719</v>
      </c>
      <c r="EN40" s="3">
        <f>[1]Export!L39</f>
        <v>29.334539413452099</v>
      </c>
      <c r="EO40" s="3">
        <f>[1]Export!M39</f>
        <v>56442.67578125</v>
      </c>
      <c r="EP40" s="3">
        <f>[1]Export!N39</f>
        <v>26790.693359375</v>
      </c>
      <c r="EQ40" s="3">
        <f t="shared" si="0"/>
        <v>146677.91938509393</v>
      </c>
      <c r="ER40" s="5">
        <v>146677.91938509402</v>
      </c>
      <c r="ES40" s="7">
        <f>'R12-S8 MRIO'!ER40</f>
        <v>283562.03247925866</v>
      </c>
      <c r="ET40">
        <v>146677.91938509402</v>
      </c>
    </row>
    <row r="41" spans="1:150" x14ac:dyDescent="0.35">
      <c r="A41" s="1" t="s">
        <v>9</v>
      </c>
      <c r="B41" t="s">
        <v>22</v>
      </c>
      <c r="C41">
        <v>-6.0543722361816865E-6</v>
      </c>
      <c r="D41">
        <v>-1.8590374662081324E-6</v>
      </c>
      <c r="E41">
        <v>-3.5744286621587916E-5</v>
      </c>
      <c r="F41">
        <v>-1.1476801491195039E-5</v>
      </c>
      <c r="G41">
        <v>-2.0923221420864004E-5</v>
      </c>
      <c r="H41">
        <v>-5.0069566323050342E-5</v>
      </c>
      <c r="I41">
        <v>-1.8177694530437275E-6</v>
      </c>
      <c r="J41">
        <v>-4.8516716599736648E-8</v>
      </c>
      <c r="K41">
        <v>-5.7805254968604884E-5</v>
      </c>
      <c r="L41">
        <v>-5.4549907036382335E-4</v>
      </c>
      <c r="M41">
        <v>-4.3429580384519646E-5</v>
      </c>
      <c r="N41">
        <v>-4.028931973831288E-5</v>
      </c>
      <c r="O41">
        <v>-5.3857235153435545E-5</v>
      </c>
      <c r="P41">
        <v>-5.9945571201105747E-4</v>
      </c>
      <c r="Q41">
        <v>-1.4109860000042341E-4</v>
      </c>
      <c r="R41">
        <v>-1.3474957552536508E-6</v>
      </c>
      <c r="S41">
        <v>-1.4442647249721699E-5</v>
      </c>
      <c r="T41">
        <v>-8.2584498588805558E-6</v>
      </c>
      <c r="U41">
        <v>-1.2064139608249511E-5</v>
      </c>
      <c r="V41">
        <v>-7.1414977010266699E-6</v>
      </c>
      <c r="W41">
        <v>-1.6380770215388327E-5</v>
      </c>
      <c r="X41">
        <v>-9.1492154209951447E-5</v>
      </c>
      <c r="Y41">
        <v>-1.9110050444033284E-5</v>
      </c>
      <c r="Z41">
        <v>-4.0065999267615137E-7</v>
      </c>
      <c r="AA41">
        <v>-1.6845508404869116E-5</v>
      </c>
      <c r="AB41">
        <v>-8.1446155078158735E-5</v>
      </c>
      <c r="AC41">
        <v>-5.893583333705715E-6</v>
      </c>
      <c r="AD41">
        <v>-1.4659010144022861E-5</v>
      </c>
      <c r="AE41">
        <v>-1.6474963610223026E-5</v>
      </c>
      <c r="AF41">
        <v>-2.573097871491917E-5</v>
      </c>
      <c r="AG41">
        <v>-1.9322614945361045E-6</v>
      </c>
      <c r="AH41">
        <v>-3.6085479109843331E-8</v>
      </c>
      <c r="AI41">
        <v>-3.0431715480904995E-3</v>
      </c>
      <c r="AJ41">
        <v>-1.0583497722395478E-2</v>
      </c>
      <c r="AK41">
        <v>-1.2998032867800931E-2</v>
      </c>
      <c r="AL41">
        <v>-8.7144349722726583E-3</v>
      </c>
      <c r="AM41">
        <v>-1.5397465875722851E-2</v>
      </c>
      <c r="AN41">
        <v>0.95995595474524342</v>
      </c>
      <c r="AO41">
        <v>-3.6364788030358573E-3</v>
      </c>
      <c r="AP41">
        <v>-7.143824758361957E-4</v>
      </c>
      <c r="AQ41">
        <v>-8.7938692310424572E-6</v>
      </c>
      <c r="AR41">
        <v>-2.0334874605592385E-5</v>
      </c>
      <c r="AS41">
        <v>-1.7300377297004414E-5</v>
      </c>
      <c r="AT41">
        <v>-2.4046188683427382E-5</v>
      </c>
      <c r="AU41">
        <v>-3.0770632800225006E-5</v>
      </c>
      <c r="AV41">
        <v>-1.298023098413581E-4</v>
      </c>
      <c r="AW41">
        <v>-6.327943841817545E-5</v>
      </c>
      <c r="AX41">
        <v>-3.8569374222088828E-7</v>
      </c>
      <c r="AY41">
        <v>-6.3996908607979889E-4</v>
      </c>
      <c r="AZ41">
        <v>-8.7553324408168064E-6</v>
      </c>
      <c r="BA41">
        <v>-6.9925796737936162E-4</v>
      </c>
      <c r="BB41">
        <v>-1.2125665073953702E-4</v>
      </c>
      <c r="BC41">
        <v>-1.2056715865602204E-4</v>
      </c>
      <c r="BD41">
        <v>-9.683768905051079E-5</v>
      </c>
      <c r="BE41">
        <v>-6.645284895760927E-5</v>
      </c>
      <c r="BF41">
        <v>-7.3765303771367793E-7</v>
      </c>
      <c r="BG41">
        <v>-8.8271405230610375E-5</v>
      </c>
      <c r="BH41">
        <v>-7.4429105166600614E-6</v>
      </c>
      <c r="BI41">
        <v>-9.9643155088678006E-5</v>
      </c>
      <c r="BJ41">
        <v>-3.890977281925802E-5</v>
      </c>
      <c r="BK41">
        <v>-5.2253632827031787E-5</v>
      </c>
      <c r="BL41">
        <v>-1.0278270392318465E-4</v>
      </c>
      <c r="BM41">
        <v>-1.3333478376585084E-4</v>
      </c>
      <c r="BN41">
        <v>-2.9107276676159919E-7</v>
      </c>
      <c r="BO41">
        <v>-3.115462505121813E-6</v>
      </c>
      <c r="BP41">
        <v>-6.2416314749356022E-6</v>
      </c>
      <c r="BQ41">
        <v>-7.2467239011812801E-6</v>
      </c>
      <c r="BR41">
        <v>-4.9212373204927439E-6</v>
      </c>
      <c r="BS41">
        <v>-5.1045153601755118E-6</v>
      </c>
      <c r="BT41">
        <v>-7.1820473710339266E-5</v>
      </c>
      <c r="BU41">
        <v>-1.6604202368311025E-5</v>
      </c>
      <c r="BV41">
        <v>-6.8321604065217408E-8</v>
      </c>
      <c r="BW41">
        <v>-4.7415828021844903E-6</v>
      </c>
      <c r="BX41">
        <v>-9.1012325351788376E-6</v>
      </c>
      <c r="BY41">
        <v>-2.2171277725457274E-5</v>
      </c>
      <c r="BZ41">
        <v>-2.3204580578688217E-5</v>
      </c>
      <c r="CA41">
        <v>-2.5327877351197904E-5</v>
      </c>
      <c r="CB41">
        <v>-7.7961931728733196E-5</v>
      </c>
      <c r="CC41">
        <v>-2.3155908814133589E-5</v>
      </c>
      <c r="CD41">
        <v>-1.5801114142767247E-7</v>
      </c>
      <c r="CE41">
        <v>-2.3137950604891514E-5</v>
      </c>
      <c r="CF41">
        <v>-2.4645372387382562E-6</v>
      </c>
      <c r="CG41">
        <v>-1.2461220208208198E-5</v>
      </c>
      <c r="CH41">
        <v>-4.124060350473613E-6</v>
      </c>
      <c r="CI41">
        <v>-6.9647162609482022E-6</v>
      </c>
      <c r="CJ41">
        <v>-2.2708688797732122E-5</v>
      </c>
      <c r="CK41">
        <v>-1.5455704097565266E-5</v>
      </c>
      <c r="CL41">
        <v>-6.6056300841746782E-8</v>
      </c>
      <c r="CM41">
        <v>-4.2444885738596978E-5</v>
      </c>
      <c r="CN41">
        <v>-5.8318965417450409E-6</v>
      </c>
      <c r="CO41">
        <v>-3.1795087847970831E-5</v>
      </c>
      <c r="CP41">
        <v>-1.7270892581634244E-5</v>
      </c>
      <c r="CQ41">
        <v>-2.3015749626261617E-5</v>
      </c>
      <c r="CR41">
        <v>-3.8303555153761559E-5</v>
      </c>
      <c r="CS41">
        <v>-1.9713998294816708E-5</v>
      </c>
      <c r="CT41">
        <v>-1.1727732979539695E-7</v>
      </c>
      <c r="CU41" s="2">
        <v>2.41791624575853E-2</v>
      </c>
      <c r="CV41" s="2">
        <v>1.02959537506104</v>
      </c>
      <c r="CW41" s="2">
        <v>4.8622889518737802</v>
      </c>
      <c r="CX41" s="2">
        <v>0.17100818455219299</v>
      </c>
      <c r="CY41" s="2">
        <v>3039.75927734375</v>
      </c>
      <c r="CZ41" s="2">
        <v>3.5951342582702601</v>
      </c>
      <c r="DA41" s="2">
        <v>6.1638741493225098</v>
      </c>
      <c r="DB41" s="2">
        <v>7.7371540069580096</v>
      </c>
      <c r="DC41" s="2">
        <v>0.541362345218658</v>
      </c>
      <c r="DD41" s="2">
        <v>0.29762512445449801</v>
      </c>
      <c r="DE41" s="2">
        <v>55.858844757080099</v>
      </c>
      <c r="DF41" s="2">
        <v>249.08026123046901</v>
      </c>
      <c r="DG41">
        <v>5.7343449592590297</v>
      </c>
      <c r="DH41">
        <v>10.022559165954601</v>
      </c>
      <c r="DI41">
        <v>461.59445190429699</v>
      </c>
      <c r="DJ41">
        <v>1.38051474094391</v>
      </c>
      <c r="DK41">
        <v>3720.8171997070313</v>
      </c>
      <c r="DL41">
        <v>122.00202178955099</v>
      </c>
      <c r="DM41">
        <v>605.6787109375</v>
      </c>
      <c r="DN41">
        <v>823.53894042968795</v>
      </c>
      <c r="DO41">
        <v>305.49749755859398</v>
      </c>
      <c r="DP41">
        <v>28.183387756347699</v>
      </c>
      <c r="DQ41">
        <v>10103.650390625</v>
      </c>
      <c r="DR41">
        <v>47319.046875</v>
      </c>
      <c r="DS41" s="3">
        <f>'[1]GovtExp (VDGM+VIGM)'!C40</f>
        <v>9.2611877278159201E-8</v>
      </c>
      <c r="DT41" s="3">
        <f>'[1]GovtExp (VDGM+VIGM)'!D40</f>
        <v>2.8224908419360902E-6</v>
      </c>
      <c r="DU41" s="3">
        <f>'[1]GovtExp (VDGM+VIGM)'!E40</f>
        <v>1.45317280839663E-5</v>
      </c>
      <c r="DV41" s="3">
        <f>'[1]GovtExp (VDGM+VIGM)'!F40</f>
        <v>1.6520746726200699E-7</v>
      </c>
      <c r="DW41" s="3">
        <f>'[1]GovtExp (VDGM+VIGM)'!G40</f>
        <v>7.05294497311115E-3</v>
      </c>
      <c r="DX41" s="3">
        <f>'[1]GovtExp (VDGM+VIGM)'!H40</f>
        <v>6.5101439759018797E-6</v>
      </c>
      <c r="DY41" s="3">
        <f>'[1]GovtExp (VDGM+VIGM)'!I40</f>
        <v>1.05388198790024E-5</v>
      </c>
      <c r="DZ41" s="3">
        <f>'[1]GovtExp (VDGM+VIGM)'!J40</f>
        <v>6.6605252868612297E-6</v>
      </c>
      <c r="EA41" s="3">
        <f>'[1]GovtExp (VDGM+VIGM)'!K40</f>
        <v>1.4233119145501401E-6</v>
      </c>
      <c r="EB41" s="3">
        <f>'[1]GovtExp (VDGM+VIGM)'!L40</f>
        <v>7.7899738926134898E-7</v>
      </c>
      <c r="EC41" s="3">
        <f>'[1]GovtExp (VDGM+VIGM)'!M40</f>
        <v>8.0013778642751304E-5</v>
      </c>
      <c r="ED41" s="3">
        <f>'[1]GovtExp (VDGM+VIGM)'!N40</f>
        <v>3.5478122299537101E-4</v>
      </c>
      <c r="EE41" s="3">
        <f>[1]Export!C40</f>
        <v>0.32549637556076</v>
      </c>
      <c r="EF41" s="3">
        <f>[1]Export!D40</f>
        <v>8.2520999908447301</v>
      </c>
      <c r="EG41" s="3">
        <f>[1]Export!E40</f>
        <v>39.057136535644503</v>
      </c>
      <c r="EH41" s="3">
        <f>[1]Export!F40</f>
        <v>1.53851783275604</v>
      </c>
      <c r="EI41" s="3">
        <f>[1]Export!G40</f>
        <v>3.0000001061125701E-6</v>
      </c>
      <c r="EJ41" s="3">
        <f>[1]Export!H40</f>
        <v>32.818496704101598</v>
      </c>
      <c r="EK41" s="3">
        <f>[1]Export!I40</f>
        <v>108.215225219727</v>
      </c>
      <c r="EL41" s="3">
        <f>[1]Export!J40</f>
        <v>96.266540527343807</v>
      </c>
      <c r="EM41" s="3">
        <f>[1]Export!K40</f>
        <v>6.09895992279053</v>
      </c>
      <c r="EN41" s="3">
        <f>[1]Export!L40</f>
        <v>4.0785255432128897</v>
      </c>
      <c r="EO41" s="3">
        <f>[1]Export!M40</f>
        <v>549.934326171875</v>
      </c>
      <c r="EP41" s="3">
        <f>[1]Export!N40</f>
        <v>2824.85791015625</v>
      </c>
      <c r="EQ41" s="3">
        <f t="shared" si="0"/>
        <v>70547.71826870754</v>
      </c>
      <c r="ER41" s="5">
        <v>70547.71826870754</v>
      </c>
      <c r="ES41" s="7">
        <f>'R12-S8 MRIO'!ER41</f>
        <v>92997.737654689758</v>
      </c>
      <c r="ET41">
        <v>70547.71826870754</v>
      </c>
    </row>
    <row r="42" spans="1:150" x14ac:dyDescent="0.35">
      <c r="A42" s="1" t="s">
        <v>9</v>
      </c>
      <c r="B42" t="s">
        <v>23</v>
      </c>
      <c r="C42">
        <v>-6.2329701232669796E-5</v>
      </c>
      <c r="D42">
        <v>-3.17040872052904E-5</v>
      </c>
      <c r="E42">
        <v>-1.7607797103722145E-5</v>
      </c>
      <c r="F42">
        <v>-1.6994307828118986E-5</v>
      </c>
      <c r="G42">
        <v>-1.9935246692964452E-5</v>
      </c>
      <c r="H42">
        <v>-1.9099932883152418E-4</v>
      </c>
      <c r="I42">
        <v>-2.1529128816903345E-5</v>
      </c>
      <c r="J42">
        <v>-9.5773395709325248E-6</v>
      </c>
      <c r="K42">
        <v>-2.4211279115746194E-5</v>
      </c>
      <c r="L42">
        <v>-8.6698065050463198E-4</v>
      </c>
      <c r="M42">
        <v>-6.5653316337119121E-6</v>
      </c>
      <c r="N42">
        <v>-2.0931764937815174E-5</v>
      </c>
      <c r="O42">
        <v>-1.4777238724041968E-5</v>
      </c>
      <c r="P42">
        <v>-1.5275448191732078E-3</v>
      </c>
      <c r="Q42">
        <v>-9.3133558590797319E-5</v>
      </c>
      <c r="R42">
        <v>-2.4291341587335231E-6</v>
      </c>
      <c r="S42">
        <v>-6.4794790868362639E-6</v>
      </c>
      <c r="T42">
        <v>-5.3527619068917343E-5</v>
      </c>
      <c r="U42">
        <v>-2.6192664812762301E-6</v>
      </c>
      <c r="V42">
        <v>-4.8948135310425907E-6</v>
      </c>
      <c r="W42">
        <v>-6.9879478305075791E-6</v>
      </c>
      <c r="X42">
        <v>-1.5809887747467882E-4</v>
      </c>
      <c r="Y42">
        <v>-3.8011835183878889E-5</v>
      </c>
      <c r="Z42">
        <v>-2.6093950209785915E-5</v>
      </c>
      <c r="AA42">
        <v>-7.061684312207797E-6</v>
      </c>
      <c r="AB42">
        <v>-5.079495782827606E-4</v>
      </c>
      <c r="AC42">
        <v>-2.2118371121852216E-6</v>
      </c>
      <c r="AD42">
        <v>-2.361078093956784E-5</v>
      </c>
      <c r="AE42">
        <v>-1.196790466436872E-5</v>
      </c>
      <c r="AF42">
        <v>-2.0452580182238998E-4</v>
      </c>
      <c r="AG42">
        <v>-1.7855274652620837E-6</v>
      </c>
      <c r="AH42">
        <v>-2.4493117306980202E-4</v>
      </c>
      <c r="AI42">
        <v>-2.9498885394746925E-2</v>
      </c>
      <c r="AJ42">
        <v>-0.14291560709910256</v>
      </c>
      <c r="AK42">
        <v>-9.1429330730609326E-2</v>
      </c>
      <c r="AL42">
        <v>-7.3052534916923373E-2</v>
      </c>
      <c r="AM42">
        <v>-0.15424138280289401</v>
      </c>
      <c r="AN42">
        <v>-0.11926376944104276</v>
      </c>
      <c r="AO42">
        <v>0.94413945454325199</v>
      </c>
      <c r="AP42">
        <v>-0.34384249867396183</v>
      </c>
      <c r="AQ42">
        <v>-4.3825784836035518E-6</v>
      </c>
      <c r="AR42">
        <v>-1.7880248348250123E-4</v>
      </c>
      <c r="AS42">
        <v>-6.4152822569074105E-6</v>
      </c>
      <c r="AT42">
        <v>-2.9608428760468199E-5</v>
      </c>
      <c r="AU42">
        <v>-2.4113178374981016E-5</v>
      </c>
      <c r="AV42">
        <v>-2.6744581940363479E-4</v>
      </c>
      <c r="AW42">
        <v>-1.9159782965588149E-4</v>
      </c>
      <c r="AX42">
        <v>-1.0566455363527669E-5</v>
      </c>
      <c r="AY42">
        <v>-1.101983443169997E-3</v>
      </c>
      <c r="AZ42">
        <v>-2.7679875235858578E-4</v>
      </c>
      <c r="BA42">
        <v>-2.7509516839598649E-4</v>
      </c>
      <c r="BB42">
        <v>-1.4063864827743009E-4</v>
      </c>
      <c r="BC42">
        <v>-1.0040144942692945E-4</v>
      </c>
      <c r="BD42">
        <v>-4.8955851070234431E-4</v>
      </c>
      <c r="BE42">
        <v>-7.4216884206608187E-4</v>
      </c>
      <c r="BF42">
        <v>-1.1266362529262322E-4</v>
      </c>
      <c r="BG42">
        <v>-4.0337031948066924E-5</v>
      </c>
      <c r="BH42">
        <v>-3.2989171653041328E-5</v>
      </c>
      <c r="BI42">
        <v>-1.5002884538697404E-5</v>
      </c>
      <c r="BJ42">
        <v>-1.9256908495946902E-5</v>
      </c>
      <c r="BK42">
        <v>-1.6291048805815519E-5</v>
      </c>
      <c r="BL42">
        <v>-6.1067987597515411E-4</v>
      </c>
      <c r="BM42">
        <v>-1.95208598054748E-4</v>
      </c>
      <c r="BN42">
        <v>-2.4650131765159269E-5</v>
      </c>
      <c r="BO42">
        <v>-2.5841432891327184E-6</v>
      </c>
      <c r="BP42">
        <v>-1.7173257144003452E-4</v>
      </c>
      <c r="BQ42">
        <v>-3.0345699704075349E-6</v>
      </c>
      <c r="BR42">
        <v>-6.0663103114333764E-6</v>
      </c>
      <c r="BS42">
        <v>-4.5216698291800572E-6</v>
      </c>
      <c r="BT42">
        <v>-8.6193308720164332E-4</v>
      </c>
      <c r="BU42">
        <v>-1.6983712079139543E-4</v>
      </c>
      <c r="BV42">
        <v>-4.5721940945434284E-6</v>
      </c>
      <c r="BW42">
        <v>-2.7049324422207667E-6</v>
      </c>
      <c r="BX42">
        <v>-4.2577543506035909E-5</v>
      </c>
      <c r="BY42">
        <v>-1.7876177106213901E-6</v>
      </c>
      <c r="BZ42">
        <v>-6.5931629835451325E-6</v>
      </c>
      <c r="CA42">
        <v>-4.4754194632556654E-6</v>
      </c>
      <c r="CB42">
        <v>-2.165697658115644E-4</v>
      </c>
      <c r="CC42">
        <v>-6.8096472134588336E-5</v>
      </c>
      <c r="CD42">
        <v>-5.009764470378893E-6</v>
      </c>
      <c r="CE42">
        <v>-9.3567490323245294E-6</v>
      </c>
      <c r="CF42">
        <v>-2.15630586484707E-5</v>
      </c>
      <c r="CG42">
        <v>-4.6259704871530407E-6</v>
      </c>
      <c r="CH42">
        <v>-4.997572967371989E-6</v>
      </c>
      <c r="CI42">
        <v>-5.6289610465632017E-6</v>
      </c>
      <c r="CJ42">
        <v>-1.0327313028525246E-4</v>
      </c>
      <c r="CK42">
        <v>-5.624547403785079E-5</v>
      </c>
      <c r="CL42">
        <v>-7.5337817709016957E-6</v>
      </c>
      <c r="CM42">
        <v>-2.8707103205876552E-5</v>
      </c>
      <c r="CN42">
        <v>-1.2957724107553347E-4</v>
      </c>
      <c r="CO42">
        <v>-1.614175466960358E-5</v>
      </c>
      <c r="CP42">
        <v>-2.6687213333269168E-5</v>
      </c>
      <c r="CQ42">
        <v>-2.5209801263912471E-5</v>
      </c>
      <c r="CR42">
        <v>-3.7465680765248397E-4</v>
      </c>
      <c r="CS42">
        <v>-1.4135312311502071E-4</v>
      </c>
      <c r="CT42">
        <v>-4.644018563284013E-5</v>
      </c>
      <c r="CU42" s="2">
        <v>0.37595373392105103</v>
      </c>
      <c r="CV42" s="2">
        <v>5.9657258987426802</v>
      </c>
      <c r="CW42" s="2">
        <v>28.510292053222699</v>
      </c>
      <c r="CX42" s="2">
        <v>1.0471222400665301</v>
      </c>
      <c r="CY42" s="2">
        <v>75281.140625</v>
      </c>
      <c r="CZ42" s="2">
        <v>18.553825378418001</v>
      </c>
      <c r="DA42" s="2">
        <v>89.235603332519503</v>
      </c>
      <c r="DB42" s="2">
        <v>70.086906433105497</v>
      </c>
      <c r="DC42" s="2">
        <v>17.464784622192401</v>
      </c>
      <c r="DD42" s="2">
        <v>2.0920164585113499</v>
      </c>
      <c r="DE42" s="2">
        <v>927.45086669921898</v>
      </c>
      <c r="DF42" s="2">
        <v>4663.73583984375</v>
      </c>
      <c r="DG42">
        <v>4.7781906127929696</v>
      </c>
      <c r="DH42">
        <v>70.178283691406307</v>
      </c>
      <c r="DI42">
        <v>3983.61059570313</v>
      </c>
      <c r="DJ42">
        <v>26.363451004028299</v>
      </c>
      <c r="DK42">
        <v>48556.3017578125</v>
      </c>
      <c r="DL42">
        <v>3694.24731445313</v>
      </c>
      <c r="DM42">
        <v>8090.41796875</v>
      </c>
      <c r="DN42">
        <v>19301.5234375</v>
      </c>
      <c r="DO42">
        <v>20591.595703125</v>
      </c>
      <c r="DP42">
        <v>77.82421875</v>
      </c>
      <c r="DQ42">
        <v>518638.8125</v>
      </c>
      <c r="DR42">
        <v>1098178.25</v>
      </c>
      <c r="DS42" s="3">
        <f>'[1]GovtExp (VDGM+VIGM)'!C41</f>
        <v>6.01438656449318E-2</v>
      </c>
      <c r="DT42" s="3">
        <f>'[1]GovtExp (VDGM+VIGM)'!D41</f>
        <v>0.55903565883636497</v>
      </c>
      <c r="DU42" s="3">
        <f>'[1]GovtExp (VDGM+VIGM)'!E41</f>
        <v>4.0359435081481898</v>
      </c>
      <c r="DV42" s="3">
        <f>'[1]GovtExp (VDGM+VIGM)'!F41</f>
        <v>9.1040208935737596E-2</v>
      </c>
      <c r="DW42" s="3">
        <f>'[1]GovtExp (VDGM+VIGM)'!G41</f>
        <v>42371.52734375</v>
      </c>
      <c r="DX42" s="3">
        <f>'[1]GovtExp (VDGM+VIGM)'!H41</f>
        <v>3.1732492446899401</v>
      </c>
      <c r="DY42" s="3">
        <f>'[1]GovtExp (VDGM+VIGM)'!I41</f>
        <v>11.849845886230501</v>
      </c>
      <c r="DZ42" s="3">
        <f>'[1]GovtExp (VDGM+VIGM)'!J41</f>
        <v>6.6358485221862802</v>
      </c>
      <c r="EA42" s="3">
        <f>'[1]GovtExp (VDGM+VIGM)'!K41</f>
        <v>1.95573782920837</v>
      </c>
      <c r="EB42" s="3">
        <f>'[1]GovtExp (VDGM+VIGM)'!L41</f>
        <v>0.41175207495689398</v>
      </c>
      <c r="EC42" s="3">
        <f>'[1]GovtExp (VDGM+VIGM)'!M41</f>
        <v>69.360565185546903</v>
      </c>
      <c r="ED42" s="3">
        <f>'[1]GovtExp (VDGM+VIGM)'!N41</f>
        <v>753.51086425781295</v>
      </c>
      <c r="EE42" s="3">
        <f>[1]Export!C41</f>
        <v>1.8035695552825901</v>
      </c>
      <c r="EF42" s="3">
        <f>[1]Export!D41</f>
        <v>13.116325378418001</v>
      </c>
      <c r="EG42" s="3">
        <f>[1]Export!E41</f>
        <v>84.447937011718807</v>
      </c>
      <c r="EH42" s="3">
        <f>[1]Export!F41</f>
        <v>3.9621767997741699</v>
      </c>
      <c r="EI42" s="3">
        <f>[1]Export!G41</f>
        <v>1.59999999596039E-5</v>
      </c>
      <c r="EJ42" s="3">
        <f>[1]Export!H41</f>
        <v>87.742904663085895</v>
      </c>
      <c r="EK42" s="3">
        <f>[1]Export!I41</f>
        <v>611.45202636718795</v>
      </c>
      <c r="EL42" s="3">
        <f>[1]Export!J41</f>
        <v>183.69285583496099</v>
      </c>
      <c r="EM42" s="3">
        <f>[1]Export!K41</f>
        <v>54.314422607421903</v>
      </c>
      <c r="EN42" s="3">
        <f>[1]Export!L41</f>
        <v>8.1111602783203107</v>
      </c>
      <c r="EO42" s="3">
        <f>[1]Export!M41</f>
        <v>2376.8388671875</v>
      </c>
      <c r="EP42" s="3">
        <f>[1]Export!N41</f>
        <v>18323.982421875</v>
      </c>
      <c r="EQ42" s="3">
        <f t="shared" si="0"/>
        <v>1867292.1990366464</v>
      </c>
      <c r="ER42" s="5">
        <v>1867292.1990366466</v>
      </c>
      <c r="ES42" s="7">
        <f>'R12-S8 MRIO'!ER42</f>
        <v>2090427.6664808991</v>
      </c>
      <c r="ET42">
        <v>1867292.1990366466</v>
      </c>
    </row>
    <row r="43" spans="1:150" x14ac:dyDescent="0.35">
      <c r="A43" s="1" t="s">
        <v>9</v>
      </c>
      <c r="B43" t="s">
        <v>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-1.0723268856498806E-8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-3.8541180321334899E-9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-3.8926771189679048E-4</v>
      </c>
      <c r="AJ43">
        <v>-4.2682481527545326E-3</v>
      </c>
      <c r="AK43">
        <v>-4.06037161342472E-3</v>
      </c>
      <c r="AL43">
        <v>-1.2130500581258067E-2</v>
      </c>
      <c r="AM43">
        <v>-5.4105078391325223E-3</v>
      </c>
      <c r="AN43">
        <v>-1.6042319433641249E-3</v>
      </c>
      <c r="AO43">
        <v>-1.7474947988795951E-3</v>
      </c>
      <c r="AP43">
        <v>0.97288402972747157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-8.6671995391740246E-9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-2.1056335318883322E-8</v>
      </c>
      <c r="BG43">
        <v>0</v>
      </c>
      <c r="BH43">
        <v>-2.2968178600892912E-9</v>
      </c>
      <c r="BI43">
        <v>-6.164436413190945E-9</v>
      </c>
      <c r="BJ43">
        <v>-1.4601686751185587E-8</v>
      </c>
      <c r="BK43">
        <v>-7.018185460820687E-9</v>
      </c>
      <c r="BL43">
        <v>-3.8963454252418505E-9</v>
      </c>
      <c r="BM43">
        <v>-2.1545067690572271E-8</v>
      </c>
      <c r="BN43">
        <v>-5.216637660279919E-6</v>
      </c>
      <c r="BO43">
        <v>0</v>
      </c>
      <c r="BP43">
        <v>-2.3775993484187441E-9</v>
      </c>
      <c r="BQ43">
        <v>0</v>
      </c>
      <c r="BR43">
        <v>-2.7379759000120686E-9</v>
      </c>
      <c r="BS43">
        <v>0</v>
      </c>
      <c r="BT43">
        <v>-1.5407455054438194E-9</v>
      </c>
      <c r="BU43">
        <v>-5.8814566694160034E-9</v>
      </c>
      <c r="BV43">
        <v>-1.2445923657990784E-6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-6.3640943522264844E-8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-1.4374046675500704E-7</v>
      </c>
      <c r="CM43">
        <v>0</v>
      </c>
      <c r="CN43">
        <v>-1.0249866241625524E-9</v>
      </c>
      <c r="CO43">
        <v>-1.3979964423462341E-9</v>
      </c>
      <c r="CP43">
        <v>-4.6268095888824274E-9</v>
      </c>
      <c r="CQ43">
        <v>-2.1626471876964185E-9</v>
      </c>
      <c r="CR43">
        <v>0</v>
      </c>
      <c r="CS43">
        <v>-2.21042744388922E-9</v>
      </c>
      <c r="CT43">
        <v>-1.1124150900892671E-6</v>
      </c>
      <c r="CU43" s="2">
        <v>0</v>
      </c>
      <c r="CV43" s="2">
        <v>0</v>
      </c>
      <c r="CW43" s="2">
        <v>0</v>
      </c>
      <c r="CX43" s="2">
        <v>0</v>
      </c>
      <c r="CY43" s="2">
        <v>2303.09448242188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7.18889641575515E-5</v>
      </c>
      <c r="DF43" s="2">
        <v>1.2302730465307799E-3</v>
      </c>
      <c r="DG43">
        <v>0.82464855909347501</v>
      </c>
      <c r="DH43">
        <v>14.1735830307007</v>
      </c>
      <c r="DI43">
        <v>84.670944213867202</v>
      </c>
      <c r="DJ43">
        <v>3.2645912170410201</v>
      </c>
      <c r="DK43">
        <v>88.436248779296903</v>
      </c>
      <c r="DL43">
        <v>64.909767150878906</v>
      </c>
      <c r="DM43">
        <v>147.47055053710901</v>
      </c>
      <c r="DN43">
        <v>250.06063842773401</v>
      </c>
      <c r="DO43">
        <v>13.1263980865479</v>
      </c>
      <c r="DP43">
        <v>7.6869268417358398</v>
      </c>
      <c r="DQ43">
        <v>1128.57507324219</v>
      </c>
      <c r="DR43">
        <v>5757.22216796875</v>
      </c>
      <c r="DS43" s="3">
        <f>'[1]GovtExp (VDGM+VIGM)'!C42</f>
        <v>0</v>
      </c>
      <c r="DT43" s="3">
        <f>'[1]GovtExp (VDGM+VIGM)'!D42</f>
        <v>0</v>
      </c>
      <c r="DU43" s="3">
        <f>'[1]GovtExp (VDGM+VIGM)'!E42</f>
        <v>0</v>
      </c>
      <c r="DV43" s="3">
        <f>'[1]GovtExp (VDGM+VIGM)'!F42</f>
        <v>0</v>
      </c>
      <c r="DW43" s="3">
        <f>'[1]GovtExp (VDGM+VIGM)'!G42</f>
        <v>0</v>
      </c>
      <c r="DX43" s="3">
        <f>'[1]GovtExp (VDGM+VIGM)'!H42</f>
        <v>0</v>
      </c>
      <c r="DY43" s="3">
        <f>'[1]GovtExp (VDGM+VIGM)'!I42</f>
        <v>0</v>
      </c>
      <c r="DZ43" s="3">
        <f>'[1]GovtExp (VDGM+VIGM)'!J42</f>
        <v>0</v>
      </c>
      <c r="EA43" s="3">
        <f>'[1]GovtExp (VDGM+VIGM)'!K42</f>
        <v>0</v>
      </c>
      <c r="EB43" s="3">
        <f>'[1]GovtExp (VDGM+VIGM)'!L42</f>
        <v>0</v>
      </c>
      <c r="EC43" s="3">
        <f>'[1]GovtExp (VDGM+VIGM)'!M42</f>
        <v>0</v>
      </c>
      <c r="ED43" s="3">
        <f>'[1]GovtExp (VDGM+VIGM)'!N42</f>
        <v>0</v>
      </c>
      <c r="EE43" s="3">
        <f>[1]Export!C42</f>
        <v>1.03639183635096E-6</v>
      </c>
      <c r="EF43" s="3">
        <f>[1]Export!D42</f>
        <v>1.16953615361126E-5</v>
      </c>
      <c r="EG43" s="3">
        <f>[1]Export!E42</f>
        <v>6.9668167270720005E-5</v>
      </c>
      <c r="EH43" s="3">
        <f>[1]Export!F42</f>
        <v>4.7364105739689E-6</v>
      </c>
      <c r="EI43" s="3">
        <f>[1]Export!G42</f>
        <v>9.9999999747524292E-7</v>
      </c>
      <c r="EJ43" s="3">
        <f>[1]Export!H42</f>
        <v>9.6280302386730896E-5</v>
      </c>
      <c r="EK43" s="3">
        <f>[1]Export!I42</f>
        <v>1.9807140051852901E-4</v>
      </c>
      <c r="EL43" s="3">
        <f>[1]Export!J42</f>
        <v>0.13027213513851199</v>
      </c>
      <c r="EM43" s="3">
        <f>[1]Export!K42</f>
        <v>1.36562567204237E-2</v>
      </c>
      <c r="EN43" s="3">
        <f>[1]Export!L42</f>
        <v>1.6424689965788299E-4</v>
      </c>
      <c r="EO43" s="3">
        <f>[1]Export!M42</f>
        <v>0.13301889598369601</v>
      </c>
      <c r="EP43" s="3">
        <f>[1]Export!N42</f>
        <v>2.5639674663543701</v>
      </c>
      <c r="EQ43" s="3">
        <f t="shared" si="0"/>
        <v>9866.3587841279659</v>
      </c>
      <c r="ER43" s="5">
        <v>9866.3587841279696</v>
      </c>
      <c r="ES43" s="7">
        <f>'R12-S8 MRIO'!ER43</f>
        <v>18775.369666135241</v>
      </c>
      <c r="ET43">
        <v>9866.3772837321776</v>
      </c>
    </row>
    <row r="44" spans="1:150" x14ac:dyDescent="0.35">
      <c r="A44" s="1" t="s">
        <v>10</v>
      </c>
      <c r="B44" t="s"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-4.4921698662176855E-6</v>
      </c>
      <c r="L44">
        <v>-9.2728301287353692E-7</v>
      </c>
      <c r="M44">
        <v>-6.2555354920674535E-6</v>
      </c>
      <c r="N44">
        <v>-2.9282123005218243E-6</v>
      </c>
      <c r="O44">
        <v>-1.6359187229099497E-6</v>
      </c>
      <c r="P44">
        <v>-2.5665268381126818E-9</v>
      </c>
      <c r="Q44">
        <v>-1.3356847421892455E-6</v>
      </c>
      <c r="R44">
        <v>-4.8286538974011932E-9</v>
      </c>
      <c r="S44">
        <v>-1.5252214805317091E-5</v>
      </c>
      <c r="T44">
        <v>-1.5963530955911137E-8</v>
      </c>
      <c r="U44">
        <v>-2.5407717154000715E-4</v>
      </c>
      <c r="V44">
        <v>-6.147131924943766E-6</v>
      </c>
      <c r="W44">
        <v>-8.7362253042434262E-7</v>
      </c>
      <c r="X44">
        <v>-4.2930683297299956E-9</v>
      </c>
      <c r="Y44">
        <v>-1.7452164676700673E-5</v>
      </c>
      <c r="Z44">
        <v>-2.0661138061257414E-9</v>
      </c>
      <c r="AA44">
        <v>-2.7154492138981872E-7</v>
      </c>
      <c r="AB44">
        <v>-9.8413444920153402E-8</v>
      </c>
      <c r="AC44">
        <v>-4.9033606224562823E-6</v>
      </c>
      <c r="AD44">
        <v>-1.2864862553649139E-7</v>
      </c>
      <c r="AE44">
        <v>-3.6343047459338686E-7</v>
      </c>
      <c r="AF44">
        <v>0</v>
      </c>
      <c r="AG44">
        <v>-1.7379325046465187E-8</v>
      </c>
      <c r="AH44">
        <v>0</v>
      </c>
      <c r="AI44">
        <v>-3.8785533555807223E-6</v>
      </c>
      <c r="AJ44">
        <v>-6.3128861080074352E-7</v>
      </c>
      <c r="AK44">
        <v>-3.231451296794666E-5</v>
      </c>
      <c r="AL44">
        <v>-6.5515433545176094E-6</v>
      </c>
      <c r="AM44">
        <v>-1.1891671159213106E-5</v>
      </c>
      <c r="AN44">
        <v>-6.9816849388039455E-9</v>
      </c>
      <c r="AO44">
        <v>-7.3374530740289322E-7</v>
      </c>
      <c r="AP44">
        <v>-2.995394371188175E-8</v>
      </c>
      <c r="AQ44">
        <v>0.97718874837339209</v>
      </c>
      <c r="AR44">
        <v>-1.2143507793086976E-4</v>
      </c>
      <c r="AS44">
        <v>-0.24471302855227772</v>
      </c>
      <c r="AT44">
        <v>-4.518682087136093E-3</v>
      </c>
      <c r="AU44">
        <v>-5.1185268415790399E-3</v>
      </c>
      <c r="AV44">
        <v>-4.8354277476371922E-5</v>
      </c>
      <c r="AW44">
        <v>-5.4738407626180631E-3</v>
      </c>
      <c r="AX44">
        <v>-5.8158032289486131E-6</v>
      </c>
      <c r="AY44">
        <v>-2.5620733361350588E-5</v>
      </c>
      <c r="AZ44">
        <v>-3.5998385153629743E-8</v>
      </c>
      <c r="BA44">
        <v>-6.9776065211998295E-5</v>
      </c>
      <c r="BB44">
        <v>-1.3075856629926877E-6</v>
      </c>
      <c r="BC44">
        <v>-1.7475141514581711E-6</v>
      </c>
      <c r="BD44">
        <v>-1.1012216823960315E-9</v>
      </c>
      <c r="BE44">
        <v>-1.0411496491388563E-6</v>
      </c>
      <c r="BF44">
        <v>-6.9291052827778548E-9</v>
      </c>
      <c r="BG44">
        <v>-1.7605604051585476E-4</v>
      </c>
      <c r="BH44">
        <v>-2.4691268102114062E-8</v>
      </c>
      <c r="BI44">
        <v>-4.3642127307808346E-4</v>
      </c>
      <c r="BJ44">
        <v>-5.9244006682931232E-6</v>
      </c>
      <c r="BK44">
        <v>-4.4445415814048465E-6</v>
      </c>
      <c r="BL44">
        <v>-5.8295114204123166E-9</v>
      </c>
      <c r="BM44">
        <v>-1.7434020292985864E-4</v>
      </c>
      <c r="BN44">
        <v>-2.8991703737427584E-9</v>
      </c>
      <c r="BO44">
        <v>-1.3925268944704656E-5</v>
      </c>
      <c r="BP44">
        <v>-2.6097857040202498E-9</v>
      </c>
      <c r="BQ44">
        <v>-6.6341994911400413E-4</v>
      </c>
      <c r="BR44">
        <v>-6.046303898751765E-6</v>
      </c>
      <c r="BS44">
        <v>-2.3988745856003161E-7</v>
      </c>
      <c r="BT44">
        <v>-3.5944142281321797E-8</v>
      </c>
      <c r="BU44">
        <v>-1.874182902530398E-4</v>
      </c>
      <c r="BV44">
        <v>0</v>
      </c>
      <c r="BW44">
        <v>-5.9681276439471775E-7</v>
      </c>
      <c r="BX44">
        <v>-1.7578094946316058E-8</v>
      </c>
      <c r="BY44">
        <v>-1.5671041888256307E-6</v>
      </c>
      <c r="BZ44">
        <v>-4.4587145431369525E-7</v>
      </c>
      <c r="CA44">
        <v>-2.5128514639781934E-7</v>
      </c>
      <c r="CB44">
        <v>0</v>
      </c>
      <c r="CC44">
        <v>-5.6624915259272959E-7</v>
      </c>
      <c r="CD44">
        <v>0</v>
      </c>
      <c r="CE44">
        <v>-8.2298397240092132E-6</v>
      </c>
      <c r="CF44">
        <v>-3.5747724130529597E-9</v>
      </c>
      <c r="CG44">
        <v>-2.7729756627155279E-5</v>
      </c>
      <c r="CH44">
        <v>-3.1430608293432416E-6</v>
      </c>
      <c r="CI44">
        <v>-6.0565765461604579E-7</v>
      </c>
      <c r="CJ44">
        <v>0</v>
      </c>
      <c r="CK44">
        <v>-1.1408044674343697E-6</v>
      </c>
      <c r="CL44">
        <v>0</v>
      </c>
      <c r="CM44">
        <v>-7.1719470680427856E-5</v>
      </c>
      <c r="CN44">
        <v>-1.2149436697602606E-8</v>
      </c>
      <c r="CO44">
        <v>-1.6797514885298531E-4</v>
      </c>
      <c r="CP44">
        <v>-2.3058277607624363E-6</v>
      </c>
      <c r="CQ44">
        <v>-1.309254237180954E-6</v>
      </c>
      <c r="CR44">
        <v>0</v>
      </c>
      <c r="CS44">
        <v>-4.224536829288355E-6</v>
      </c>
      <c r="CT44">
        <v>0</v>
      </c>
      <c r="CU44" s="2">
        <v>0</v>
      </c>
      <c r="CV44" s="2">
        <v>1.74508355557919E-2</v>
      </c>
      <c r="CW44" s="2">
        <v>16.146400451660199</v>
      </c>
      <c r="CX44" s="2">
        <v>3.9657787419855603E-3</v>
      </c>
      <c r="CY44" s="2">
        <v>2.17935991287231</v>
      </c>
      <c r="CZ44" s="2">
        <v>7733.4609375</v>
      </c>
      <c r="DA44" s="2">
        <v>0.38344886898994401</v>
      </c>
      <c r="DB44" s="2">
        <v>36.627960205078097</v>
      </c>
      <c r="DC44" s="2">
        <v>24.302539825439499</v>
      </c>
      <c r="DD44" s="2">
        <v>8.7048053741455096</v>
      </c>
      <c r="DE44" s="2">
        <v>239.707931518555</v>
      </c>
      <c r="DF44" s="2">
        <v>220.86566162109401</v>
      </c>
      <c r="DG44">
        <v>9.4891386032104492</v>
      </c>
      <c r="DH44">
        <v>35.137088775634801</v>
      </c>
      <c r="DI44">
        <v>950.23474121093795</v>
      </c>
      <c r="DJ44">
        <v>11.802014350891101</v>
      </c>
      <c r="DK44">
        <v>1457.11206054688</v>
      </c>
      <c r="DL44">
        <v>4599.4104003906305</v>
      </c>
      <c r="DM44">
        <v>3783.25366210938</v>
      </c>
      <c r="DN44">
        <v>672.24621582031295</v>
      </c>
      <c r="DO44">
        <v>244.64620971679699</v>
      </c>
      <c r="DP44">
        <v>40.713871002197301</v>
      </c>
      <c r="DQ44">
        <v>31200.203125</v>
      </c>
      <c r="DR44">
        <v>129716.65625</v>
      </c>
      <c r="DS44" s="3">
        <f>'[1]GovtExp (VDGM+VIGM)'!C43</f>
        <v>0</v>
      </c>
      <c r="DT44" s="3">
        <f>'[1]GovtExp (VDGM+VIGM)'!D43</f>
        <v>2.2362191032243599E-7</v>
      </c>
      <c r="DU44" s="3">
        <f>'[1]GovtExp (VDGM+VIGM)'!E43</f>
        <v>2.1195102817728201E-5</v>
      </c>
      <c r="DV44" s="3">
        <f>'[1]GovtExp (VDGM+VIGM)'!F43</f>
        <v>6.3506104197585998E-7</v>
      </c>
      <c r="DW44" s="3">
        <f>'[1]GovtExp (VDGM+VIGM)'!G43</f>
        <v>2.89612034976017E-5</v>
      </c>
      <c r="DX44" s="3">
        <f>'[1]GovtExp (VDGM+VIGM)'!H43</f>
        <v>1.1426182985305799</v>
      </c>
      <c r="DY44" s="3">
        <f>'[1]GovtExp (VDGM+VIGM)'!I43</f>
        <v>8.1299667726852897E-6</v>
      </c>
      <c r="DZ44" s="3">
        <f>'[1]GovtExp (VDGM+VIGM)'!J43</f>
        <v>3.33025745931081E-5</v>
      </c>
      <c r="EA44" s="3">
        <f>'[1]GovtExp (VDGM+VIGM)'!K43</f>
        <v>1.7324103100690999E-4</v>
      </c>
      <c r="EB44" s="3">
        <f>'[1]GovtExp (VDGM+VIGM)'!L43</f>
        <v>2.1779793314635801E-5</v>
      </c>
      <c r="EC44" s="3">
        <f>'[1]GovtExp (VDGM+VIGM)'!M43</f>
        <v>3.1234431080520201E-3</v>
      </c>
      <c r="ED44" s="3">
        <f>'[1]GovtExp (VDGM+VIGM)'!N43</f>
        <v>1.3348205247893899E-3</v>
      </c>
      <c r="EE44" s="3">
        <f>[1]Export!C43</f>
        <v>3.2572698546573498E-4</v>
      </c>
      <c r="EF44" s="3">
        <f>[1]Export!D43</f>
        <v>0.380620896816254</v>
      </c>
      <c r="EG44" s="3">
        <f>[1]Export!E43</f>
        <v>63.016559600830099</v>
      </c>
      <c r="EH44" s="3">
        <f>[1]Export!F43</f>
        <v>0.102531805634499</v>
      </c>
      <c r="EI44" s="3">
        <f>[1]Export!G43</f>
        <v>10.5137042999268</v>
      </c>
      <c r="EJ44" s="3">
        <f>[1]Export!H43</f>
        <v>1.40000001920271E-5</v>
      </c>
      <c r="EK44" s="3">
        <f>[1]Export!I43</f>
        <v>2.6836528778076199</v>
      </c>
      <c r="EL44" s="3">
        <f>[1]Export!J43</f>
        <v>123.16127777099599</v>
      </c>
      <c r="EM44" s="3">
        <f>[1]Export!K43</f>
        <v>91.517242431640597</v>
      </c>
      <c r="EN44" s="3">
        <f>[1]Export!L43</f>
        <v>9.9248447418212908</v>
      </c>
      <c r="EO44" s="3">
        <f>[1]Export!M43</f>
        <v>313.97250366210898</v>
      </c>
      <c r="EP44" s="3">
        <f>[1]Export!N43</f>
        <v>1585.8076171875</v>
      </c>
      <c r="EQ44" s="3">
        <f t="shared" si="0"/>
        <v>183205.53349845158</v>
      </c>
      <c r="ER44" s="5">
        <v>183205.53349845158</v>
      </c>
      <c r="ES44" s="7">
        <f>'R12-S8 MRIO'!ER44</f>
        <v>214144.61679881311</v>
      </c>
      <c r="ET44">
        <v>183205.53905703162</v>
      </c>
    </row>
    <row r="45" spans="1:150" x14ac:dyDescent="0.35">
      <c r="A45" s="1" t="s">
        <v>10</v>
      </c>
      <c r="B45" t="s">
        <v>18</v>
      </c>
      <c r="C45">
        <v>-1.1091288213561509E-8</v>
      </c>
      <c r="D45">
        <v>-2.1565847981903206E-9</v>
      </c>
      <c r="E45">
        <v>-5.3673364919795265E-8</v>
      </c>
      <c r="F45">
        <v>-1.7606551217144283E-2</v>
      </c>
      <c r="G45">
        <v>-2.2240867164034717E-8</v>
      </c>
      <c r="H45">
        <v>-7.2045928759144444E-9</v>
      </c>
      <c r="I45">
        <v>-3.2521229581890695E-7</v>
      </c>
      <c r="J45">
        <v>-4.5186416242235765E-6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-1.0844149254545642E-7</v>
      </c>
      <c r="T45">
        <v>-1.1391973939150645E-6</v>
      </c>
      <c r="U45">
        <v>-9.5959605620623035E-5</v>
      </c>
      <c r="V45">
        <v>-7.0688926435724707E-4</v>
      </c>
      <c r="W45">
        <v>-1.5220032110819747E-5</v>
      </c>
      <c r="X45">
        <v>-1.053779503724958E-7</v>
      </c>
      <c r="Y45">
        <v>-4.6286329991115907E-6</v>
      </c>
      <c r="Z45">
        <v>-6.0750025976380718E-2</v>
      </c>
      <c r="AA45">
        <v>0</v>
      </c>
      <c r="AB45">
        <v>0</v>
      </c>
      <c r="AC45">
        <v>0</v>
      </c>
      <c r="AD45">
        <v>-2.9884274306027901E-5</v>
      </c>
      <c r="AE45">
        <v>0</v>
      </c>
      <c r="AF45">
        <v>0</v>
      </c>
      <c r="AG45">
        <v>0</v>
      </c>
      <c r="AH45">
        <v>-2.7297352625674905E-8</v>
      </c>
      <c r="AI45">
        <v>-6.0307613888556334E-9</v>
      </c>
      <c r="AJ45">
        <v>-9.8213295253750708E-8</v>
      </c>
      <c r="AK45">
        <v>-2.4678267669367221E-6</v>
      </c>
      <c r="AL45">
        <v>-1.3736351462959916E-3</v>
      </c>
      <c r="AM45">
        <v>-4.0992466401804475E-7</v>
      </c>
      <c r="AN45">
        <v>-4.2375112668991586E-9</v>
      </c>
      <c r="AO45">
        <v>-1.0992740658024759E-7</v>
      </c>
      <c r="AP45">
        <v>-7.0648590677616725E-7</v>
      </c>
      <c r="AQ45">
        <v>-4.6375928527410803E-6</v>
      </c>
      <c r="AR45">
        <v>0.99921286903347073</v>
      </c>
      <c r="AS45">
        <v>-1.6547542990881566E-3</v>
      </c>
      <c r="AT45">
        <v>-1.9073672954372609E-2</v>
      </c>
      <c r="AU45">
        <v>-9.2201084837647055E-4</v>
      </c>
      <c r="AV45">
        <v>-7.5178701252532135E-5</v>
      </c>
      <c r="AW45">
        <v>-2.1037077676796597E-3</v>
      </c>
      <c r="AX45">
        <v>-3.1102838204332427E-2</v>
      </c>
      <c r="AY45">
        <v>-2.0321695316956096E-8</v>
      </c>
      <c r="AZ45">
        <v>-9.1911014471414419E-9</v>
      </c>
      <c r="BA45">
        <v>-1.7130931368002035E-6</v>
      </c>
      <c r="BB45">
        <v>-1.1119312273053782E-6</v>
      </c>
      <c r="BC45">
        <v>-8.5865001865875326E-8</v>
      </c>
      <c r="BD45">
        <v>0</v>
      </c>
      <c r="BE45">
        <v>-5.437932874949118E-8</v>
      </c>
      <c r="BF45">
        <v>0</v>
      </c>
      <c r="BG45">
        <v>-1.0949298571958239E-7</v>
      </c>
      <c r="BH45">
        <v>-4.4467691554119282E-7</v>
      </c>
      <c r="BI45">
        <v>-2.7062190890696702E-5</v>
      </c>
      <c r="BJ45">
        <v>-4.1142325346136059E-5</v>
      </c>
      <c r="BK45">
        <v>-4.2307940973566986E-6</v>
      </c>
      <c r="BL45">
        <v>-1.1330127787482534E-7</v>
      </c>
      <c r="BM45">
        <v>-5.791803952649339E-6</v>
      </c>
      <c r="BN45">
        <v>-1.775389363989919E-7</v>
      </c>
      <c r="BO45">
        <v>-1.1175086012934817E-8</v>
      </c>
      <c r="BP45">
        <v>-4.8459253383710488E-7</v>
      </c>
      <c r="BQ45">
        <v>-3.8691790190784466E-6</v>
      </c>
      <c r="BR45">
        <v>-1.6078259466341859E-5</v>
      </c>
      <c r="BS45">
        <v>-6.620468872530312E-7</v>
      </c>
      <c r="BT45">
        <v>-4.7134004828859265E-8</v>
      </c>
      <c r="BU45">
        <v>-1.6678538832107315E-6</v>
      </c>
      <c r="BV45">
        <v>-4.4089459401109747E-4</v>
      </c>
      <c r="BW45">
        <v>0</v>
      </c>
      <c r="BX45">
        <v>-9.4907862865875196E-9</v>
      </c>
      <c r="BY45">
        <v>-3.9017831020848453E-9</v>
      </c>
      <c r="BZ45">
        <v>-4.8133525701864854E-6</v>
      </c>
      <c r="CA45">
        <v>-1.3619934277509076E-9</v>
      </c>
      <c r="CB45">
        <v>0</v>
      </c>
      <c r="CC45">
        <v>-4.7607585834690323E-8</v>
      </c>
      <c r="CD45">
        <v>-1.2554008894898358E-5</v>
      </c>
      <c r="CE45">
        <v>-1.0379784666958644E-8</v>
      </c>
      <c r="CF45">
        <v>-4.2876681027500991E-8</v>
      </c>
      <c r="CG45">
        <v>-1.8525442943085606E-6</v>
      </c>
      <c r="CH45">
        <v>-2.7066384908688734E-6</v>
      </c>
      <c r="CI45">
        <v>-3.0485332089143379E-7</v>
      </c>
      <c r="CJ45">
        <v>-5.6668407627429077E-9</v>
      </c>
      <c r="CK45">
        <v>-2.5192099881638101E-7</v>
      </c>
      <c r="CL45">
        <v>-4.8491516139307522E-7</v>
      </c>
      <c r="CM45">
        <v>-2.0663169769613485E-7</v>
      </c>
      <c r="CN45">
        <v>-1.0974958062741408E-6</v>
      </c>
      <c r="CO45">
        <v>-3.3973323512957452E-5</v>
      </c>
      <c r="CP45">
        <v>-4.1070122934957722E-4</v>
      </c>
      <c r="CQ45">
        <v>-7.2111437318709809E-6</v>
      </c>
      <c r="CR45">
        <v>-9.6524738444601058E-8</v>
      </c>
      <c r="CS45">
        <v>-3.3011983187996379E-6</v>
      </c>
      <c r="CT45">
        <v>-1.0277795421210933E-5</v>
      </c>
      <c r="CU45" s="2">
        <v>0</v>
      </c>
      <c r="CV45" s="2">
        <v>8.0558340414427194E-5</v>
      </c>
      <c r="CW45" s="2">
        <v>1.32836985588074</v>
      </c>
      <c r="CX45" s="2">
        <v>3.72048452845775E-5</v>
      </c>
      <c r="CY45" s="2">
        <v>0.85190206766128496</v>
      </c>
      <c r="CZ45" s="2">
        <v>15.128950119018601</v>
      </c>
      <c r="DA45" s="2">
        <v>0.46069699525833102</v>
      </c>
      <c r="DB45" s="2">
        <v>1.28567290306091</v>
      </c>
      <c r="DC45" s="2">
        <v>0.90537977218627896</v>
      </c>
      <c r="DD45" s="2">
        <v>2.53526624292135E-2</v>
      </c>
      <c r="DE45" s="2">
        <v>4.1639528274536097</v>
      </c>
      <c r="DF45" s="2">
        <v>10.3800411224365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28.061149597168001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 s="3">
        <f>'[1]GovtExp (VDGM+VIGM)'!C44</f>
        <v>0</v>
      </c>
      <c r="DT45" s="3">
        <f>'[1]GovtExp (VDGM+VIGM)'!D44</f>
        <v>1.81164167001313E-10</v>
      </c>
      <c r="DU45" s="3">
        <f>'[1]GovtExp (VDGM+VIGM)'!E44</f>
        <v>2.9873135645175399E-6</v>
      </c>
      <c r="DV45" s="3">
        <f>'[1]GovtExp (VDGM+VIGM)'!F44</f>
        <v>0</v>
      </c>
      <c r="DW45" s="3">
        <f>'[1]GovtExp (VDGM+VIGM)'!G44</f>
        <v>1.9158057966706102E-6</v>
      </c>
      <c r="DX45" s="3">
        <f>'[1]GovtExp (VDGM+VIGM)'!H44</f>
        <v>1.9152573077008101E-4</v>
      </c>
      <c r="DY45" s="3">
        <f>'[1]GovtExp (VDGM+VIGM)'!I44</f>
        <v>1.0360415672039399E-6</v>
      </c>
      <c r="DZ45" s="3">
        <f>'[1]GovtExp (VDGM+VIGM)'!J44</f>
        <v>2.89127160613134E-6</v>
      </c>
      <c r="EA45" s="3">
        <f>'[1]GovtExp (VDGM+VIGM)'!K44</f>
        <v>2.0360696453281001E-6</v>
      </c>
      <c r="EB45" s="3">
        <f>'[1]GovtExp (VDGM+VIGM)'!L44</f>
        <v>5.6816382709712297E-8</v>
      </c>
      <c r="EC45" s="3">
        <f>'[1]GovtExp (VDGM+VIGM)'!M44</f>
        <v>9.3555563580593992E-6</v>
      </c>
      <c r="ED45" s="3">
        <f>'[1]GovtExp (VDGM+VIGM)'!N44</f>
        <v>2.3283470000024001E-5</v>
      </c>
      <c r="EE45" s="3">
        <f>[1]Export!C44</f>
        <v>71.480766296386705</v>
      </c>
      <c r="EF45" s="3">
        <f>[1]Export!D44</f>
        <v>8.06430034572259E-5</v>
      </c>
      <c r="EG45" s="3">
        <f>[1]Export!E44</f>
        <v>1123.19067382813</v>
      </c>
      <c r="EH45" s="3">
        <f>[1]Export!F44</f>
        <v>0.13371047377586401</v>
      </c>
      <c r="EI45" s="3">
        <f>[1]Export!G44</f>
        <v>272.41000366210898</v>
      </c>
      <c r="EJ45" s="3">
        <f>[1]Export!H44</f>
        <v>3.99999998990097E-6</v>
      </c>
      <c r="EK45" s="3">
        <f>[1]Export!I44</f>
        <v>0.61217325925827004</v>
      </c>
      <c r="EL45" s="3">
        <f>[1]Export!J44</f>
        <v>14.234168052673301</v>
      </c>
      <c r="EM45" s="3">
        <f>[1]Export!K44</f>
        <v>7.2530145645141602</v>
      </c>
      <c r="EN45" s="3">
        <f>[1]Export!L44</f>
        <v>0.160423904657364</v>
      </c>
      <c r="EO45" s="3">
        <f>[1]Export!M44</f>
        <v>33.890556335449197</v>
      </c>
      <c r="EP45" s="3">
        <f>[1]Export!N44</f>
        <v>6121.05908203125</v>
      </c>
      <c r="EQ45" s="3">
        <f t="shared" si="0"/>
        <v>7707.0164778252038</v>
      </c>
      <c r="ER45" s="5">
        <v>7707.0164778252129</v>
      </c>
      <c r="ES45" s="7">
        <f>'R12-S8 MRIO'!ER45</f>
        <v>18957.187309129615</v>
      </c>
      <c r="ET45">
        <v>7707.0165730167919</v>
      </c>
    </row>
    <row r="46" spans="1:150" x14ac:dyDescent="0.35">
      <c r="A46" s="1" t="s">
        <v>10</v>
      </c>
      <c r="B46" t="s">
        <v>19</v>
      </c>
      <c r="C46">
        <v>0</v>
      </c>
      <c r="D46">
        <v>0</v>
      </c>
      <c r="E46">
        <v>-1.8582452193559614E-8</v>
      </c>
      <c r="F46">
        <v>0</v>
      </c>
      <c r="G46">
        <v>0</v>
      </c>
      <c r="H46">
        <v>0</v>
      </c>
      <c r="I46">
        <v>0</v>
      </c>
      <c r="J46">
        <v>0</v>
      </c>
      <c r="K46">
        <v>-3.4522973576222215E-6</v>
      </c>
      <c r="L46">
        <v>-7.7606378432483785E-9</v>
      </c>
      <c r="M46">
        <v>-2.9310932307327092E-5</v>
      </c>
      <c r="N46">
        <v>-2.7719476276776488E-9</v>
      </c>
      <c r="O46">
        <v>-2.472313943301329E-9</v>
      </c>
      <c r="P46">
        <v>-2.8376879938422435E-7</v>
      </c>
      <c r="Q46">
        <v>-2.2052886178784108E-6</v>
      </c>
      <c r="R46">
        <v>0</v>
      </c>
      <c r="S46">
        <v>-1.6667091348904518E-4</v>
      </c>
      <c r="T46">
        <v>-1.1046181317621662E-8</v>
      </c>
      <c r="U46">
        <v>-1.1063830956743609E-3</v>
      </c>
      <c r="V46">
        <v>-5.8868383551310579E-8</v>
      </c>
      <c r="W46">
        <v>-4.9251158130131908E-8</v>
      </c>
      <c r="X46">
        <v>-6.244737509528901E-6</v>
      </c>
      <c r="Y46">
        <v>-5.9466128718025065E-5</v>
      </c>
      <c r="Z46">
        <v>-1.3497178720247868E-8</v>
      </c>
      <c r="AA46">
        <v>-1.0544424733775974E-6</v>
      </c>
      <c r="AB46">
        <v>-5.4121273218936088E-9</v>
      </c>
      <c r="AC46">
        <v>-1.1873297415764764E-5</v>
      </c>
      <c r="AD46">
        <v>-5.8997958872588371E-9</v>
      </c>
      <c r="AE46">
        <v>-1.5767984963577518E-8</v>
      </c>
      <c r="AF46">
        <v>-7.2704814759778735E-8</v>
      </c>
      <c r="AG46">
        <v>-5.3092045009088545E-8</v>
      </c>
      <c r="AH46">
        <v>0</v>
      </c>
      <c r="AI46">
        <v>-1.7696656748311532E-4</v>
      </c>
      <c r="AJ46">
        <v>-1.8519307070897085E-8</v>
      </c>
      <c r="AK46">
        <v>-4.0576664122942679E-3</v>
      </c>
      <c r="AL46">
        <v>-9.8727118708525867E-8</v>
      </c>
      <c r="AM46">
        <v>-5.6786392482908388E-8</v>
      </c>
      <c r="AN46">
        <v>-4.6592001273611684E-6</v>
      </c>
      <c r="AO46">
        <v>-2.7845226207652838E-5</v>
      </c>
      <c r="AP46">
        <v>-8.1894853553096192E-9</v>
      </c>
      <c r="AQ46">
        <v>-1.0650491221410759E-2</v>
      </c>
      <c r="AR46">
        <v>-6.5687343503617743E-6</v>
      </c>
      <c r="AS46">
        <v>0.8808782545935715</v>
      </c>
      <c r="AT46">
        <v>-4.4956654429629351E-5</v>
      </c>
      <c r="AU46">
        <v>-2.7890901947104239E-5</v>
      </c>
      <c r="AV46">
        <v>-1.0530214398120931E-3</v>
      </c>
      <c r="AW46">
        <v>-2.4589171326521265E-2</v>
      </c>
      <c r="AX46">
        <v>-2.3412632269260469E-6</v>
      </c>
      <c r="AY46">
        <v>-3.7855002106490614E-3</v>
      </c>
      <c r="AZ46">
        <v>-9.462238471839214E-9</v>
      </c>
      <c r="BA46">
        <v>-5.1665721836841056E-3</v>
      </c>
      <c r="BB46">
        <v>-8.6331234368596865E-8</v>
      </c>
      <c r="BC46">
        <v>-5.2537752042291075E-8</v>
      </c>
      <c r="BD46">
        <v>-6.6877221604191359E-6</v>
      </c>
      <c r="BE46">
        <v>-6.8337603917760533E-5</v>
      </c>
      <c r="BF46">
        <v>-1.4728252502705129E-8</v>
      </c>
      <c r="BG46">
        <v>-3.5357912592725308E-4</v>
      </c>
      <c r="BH46">
        <v>-1.2206013509210513E-8</v>
      </c>
      <c r="BI46">
        <v>-2.6170053611590982E-3</v>
      </c>
      <c r="BJ46">
        <v>-7.4432343938937333E-8</v>
      </c>
      <c r="BK46">
        <v>-2.0216987384274453E-7</v>
      </c>
      <c r="BL46">
        <v>-1.4197251971096552E-5</v>
      </c>
      <c r="BM46">
        <v>-1.2137904681558586E-4</v>
      </c>
      <c r="BN46">
        <v>-9.0865744060402587E-9</v>
      </c>
      <c r="BO46">
        <v>-2.1068212123915119E-4</v>
      </c>
      <c r="BP46">
        <v>-4.985269125671512E-8</v>
      </c>
      <c r="BQ46">
        <v>-9.6680022875097603E-4</v>
      </c>
      <c r="BR46">
        <v>-6.3844450624353296E-8</v>
      </c>
      <c r="BS46">
        <v>-2.8578807801581386E-8</v>
      </c>
      <c r="BT46">
        <v>-3.4233170605067951E-5</v>
      </c>
      <c r="BU46">
        <v>-2.0557620397822096E-4</v>
      </c>
      <c r="BV46">
        <v>-9.5509781396606289E-9</v>
      </c>
      <c r="BW46">
        <v>-4.4901501990810743E-7</v>
      </c>
      <c r="BX46">
        <v>0</v>
      </c>
      <c r="BY46">
        <v>-6.6152267570226092E-6</v>
      </c>
      <c r="BZ46">
        <v>-1.2160092690030667E-9</v>
      </c>
      <c r="CA46">
        <v>-5.9145119895904617E-9</v>
      </c>
      <c r="CB46">
        <v>-5.2772518028772277E-8</v>
      </c>
      <c r="CC46">
        <v>-4.8270850476618576E-7</v>
      </c>
      <c r="CD46">
        <v>0</v>
      </c>
      <c r="CE46">
        <v>-3.7908061539349134E-5</v>
      </c>
      <c r="CF46">
        <v>-1.2287848559985294E-9</v>
      </c>
      <c r="CG46">
        <v>-1.6969644330636882E-4</v>
      </c>
      <c r="CH46">
        <v>-8.1959595464729984E-9</v>
      </c>
      <c r="CI46">
        <v>-7.8112425700187684E-9</v>
      </c>
      <c r="CJ46">
        <v>-8.1482141512168897E-7</v>
      </c>
      <c r="CK46">
        <v>-7.7501715120902496E-6</v>
      </c>
      <c r="CL46">
        <v>-1.1335919328125499E-9</v>
      </c>
      <c r="CM46">
        <v>-2.9523514010688059E-5</v>
      </c>
      <c r="CN46">
        <v>-2.1327616646318726E-9</v>
      </c>
      <c r="CO46">
        <v>-3.2308204627482423E-4</v>
      </c>
      <c r="CP46">
        <v>-1.9217719302793268E-8</v>
      </c>
      <c r="CQ46">
        <v>-4.5385432560717419E-8</v>
      </c>
      <c r="CR46">
        <v>-5.8352045471398756E-7</v>
      </c>
      <c r="CS46">
        <v>-9.0959731178830865E-6</v>
      </c>
      <c r="CT46">
        <v>-1.3664280701020283E-9</v>
      </c>
      <c r="CU46" s="2">
        <v>1.13640502095222E-2</v>
      </c>
      <c r="CV46" s="2">
        <v>0.17981047928333299</v>
      </c>
      <c r="CW46" s="2">
        <v>446.32156372070301</v>
      </c>
      <c r="CX46" s="2">
        <v>6.9516472518444103E-2</v>
      </c>
      <c r="CY46" s="2">
        <v>495.20034790039102</v>
      </c>
      <c r="CZ46" s="2">
        <v>49811.53125</v>
      </c>
      <c r="DA46" s="2">
        <v>227.16741943359401</v>
      </c>
      <c r="DB46" s="2">
        <v>395.5498046875</v>
      </c>
      <c r="DC46" s="2">
        <v>915.08245849609398</v>
      </c>
      <c r="DD46" s="2">
        <v>9.7646892070770305E-2</v>
      </c>
      <c r="DE46" s="2">
        <v>868.64270019531295</v>
      </c>
      <c r="DF46" s="2">
        <v>2784.00146484375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0.52052652835845903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 s="3">
        <f>'[1]GovtExp (VDGM+VIGM)'!C45</f>
        <v>5.4071872312988503E-8</v>
      </c>
      <c r="DT46" s="3">
        <f>'[1]GovtExp (VDGM+VIGM)'!D45</f>
        <v>8.4962886148787199E-7</v>
      </c>
      <c r="DU46" s="3">
        <f>'[1]GovtExp (VDGM+VIGM)'!E45</f>
        <v>1.4242028119042501E-3</v>
      </c>
      <c r="DV46" s="3">
        <f>'[1]GovtExp (VDGM+VIGM)'!F45</f>
        <v>1.9931825079311201E-7</v>
      </c>
      <c r="DW46" s="3">
        <f>'[1]GovtExp (VDGM+VIGM)'!G45</f>
        <v>8.5460249101743102E-4</v>
      </c>
      <c r="DX46" s="3">
        <f>'[1]GovtExp (VDGM+VIGM)'!H45</f>
        <v>0.22806985676288599</v>
      </c>
      <c r="DY46" s="3">
        <f>'[1]GovtExp (VDGM+VIGM)'!I45</f>
        <v>9.1008550953120004E-4</v>
      </c>
      <c r="DZ46" s="3">
        <f>'[1]GovtExp (VDGM+VIGM)'!J45</f>
        <v>9.27915039937943E-4</v>
      </c>
      <c r="EA46" s="3">
        <f>'[1]GovtExp (VDGM+VIGM)'!K45</f>
        <v>6.5932294819504001E-4</v>
      </c>
      <c r="EB46" s="3">
        <f>'[1]GovtExp (VDGM+VIGM)'!L45</f>
        <v>3.6353171140035599E-7</v>
      </c>
      <c r="EC46" s="3">
        <f>'[1]GovtExp (VDGM+VIGM)'!M45</f>
        <v>3.7954258732497701E-3</v>
      </c>
      <c r="ED46" s="3">
        <f>'[1]GovtExp (VDGM+VIGM)'!N45</f>
        <v>8.6885923519730603E-3</v>
      </c>
      <c r="EE46" s="3">
        <f>[1]Export!C45</f>
        <v>1.07489051297307E-2</v>
      </c>
      <c r="EF46" s="3">
        <f>[1]Export!D45</f>
        <v>0.495494604110718</v>
      </c>
      <c r="EG46" s="3">
        <f>[1]Export!E45</f>
        <v>646.16082763671898</v>
      </c>
      <c r="EH46" s="3">
        <f>[1]Export!F45</f>
        <v>0.21064428985118899</v>
      </c>
      <c r="EI46" s="3">
        <f>[1]Export!G45</f>
        <v>795.68536376953102</v>
      </c>
      <c r="EJ46" s="3">
        <f>[1]Export!H45</f>
        <v>7.99999997980194E-6</v>
      </c>
      <c r="EK46" s="3">
        <f>[1]Export!I45</f>
        <v>347.41369628906301</v>
      </c>
      <c r="EL46" s="3">
        <f>[1]Export!J45</f>
        <v>528.13433837890602</v>
      </c>
      <c r="EM46" s="3">
        <f>[1]Export!K45</f>
        <v>833.044189453125</v>
      </c>
      <c r="EN46" s="3">
        <f>[1]Export!L45</f>
        <v>0.20325785875320401</v>
      </c>
      <c r="EO46" s="3">
        <f>[1]Export!M45</f>
        <v>1308.087890625</v>
      </c>
      <c r="EP46" s="3">
        <f>[1]Export!N45</f>
        <v>4781.4365234375</v>
      </c>
      <c r="EQ46" s="3">
        <f t="shared" si="0"/>
        <v>65185.504188417814</v>
      </c>
      <c r="ER46" s="5">
        <v>65185.504188417821</v>
      </c>
      <c r="ES46" s="7">
        <f>'R12-S8 MRIO'!ER46</f>
        <v>88607.86909581229</v>
      </c>
      <c r="ET46">
        <v>65185.504202766213</v>
      </c>
    </row>
    <row r="47" spans="1:150" x14ac:dyDescent="0.35">
      <c r="A47" s="1" t="s">
        <v>10</v>
      </c>
      <c r="B47" t="s">
        <v>20</v>
      </c>
      <c r="C47">
        <v>-1.7354880018418141E-3</v>
      </c>
      <c r="D47">
        <v>-6.692376807163442E-5</v>
      </c>
      <c r="E47">
        <v>-6.0657140984977562E-4</v>
      </c>
      <c r="F47">
        <v>-8.778403716181442E-4</v>
      </c>
      <c r="G47">
        <v>-3.7920440828925333E-4</v>
      </c>
      <c r="H47">
        <v>-9.5050099658031738E-5</v>
      </c>
      <c r="I47">
        <v>-8.912075491014402E-6</v>
      </c>
      <c r="J47">
        <v>-2.7825897727809532E-5</v>
      </c>
      <c r="K47">
        <v>-4.868784627741373E-5</v>
      </c>
      <c r="L47">
        <v>-1.5983988405175056E-4</v>
      </c>
      <c r="M47">
        <v>-2.28298711390253E-5</v>
      </c>
      <c r="N47">
        <v>-1.0512496108270365E-4</v>
      </c>
      <c r="O47">
        <v>-2.8647686071686115E-5</v>
      </c>
      <c r="P47">
        <v>-7.0251003250476101E-6</v>
      </c>
      <c r="Q47">
        <v>-5.0351827336218336E-6</v>
      </c>
      <c r="R47">
        <v>-4.7294497723256169E-6</v>
      </c>
      <c r="S47">
        <v>-2.9943254063735246E-4</v>
      </c>
      <c r="T47">
        <v>-9.6171950774099287E-5</v>
      </c>
      <c r="U47">
        <v>-5.9521602707130784E-4</v>
      </c>
      <c r="V47">
        <v>-5.5468147447165013E-4</v>
      </c>
      <c r="W47">
        <v>-5.1142511883474806E-4</v>
      </c>
      <c r="X47">
        <v>-3.0751203072709916E-4</v>
      </c>
      <c r="Y47">
        <v>-1.8624874450823479E-4</v>
      </c>
      <c r="Z47">
        <v>-2.1655665052547121E-4</v>
      </c>
      <c r="AA47">
        <v>-6.772957162787891E-6</v>
      </c>
      <c r="AB47">
        <v>-4.0070497644332536E-5</v>
      </c>
      <c r="AC47">
        <v>-3.1330705893913903E-6</v>
      </c>
      <c r="AD47">
        <v>-4.0177197395671245E-5</v>
      </c>
      <c r="AE47">
        <v>-9.3562211862903865E-6</v>
      </c>
      <c r="AF47">
        <v>-3.2909831917003879E-5</v>
      </c>
      <c r="AG47">
        <v>-7.3040020924225022E-8</v>
      </c>
      <c r="AH47">
        <v>-3.8179293114646751E-6</v>
      </c>
      <c r="AI47">
        <v>-4.5493242455401734E-4</v>
      </c>
      <c r="AJ47">
        <v>-2.0634279791514217E-4</v>
      </c>
      <c r="AK47">
        <v>-1.0593833995156269E-3</v>
      </c>
      <c r="AL47">
        <v>-1.0330405548352435E-3</v>
      </c>
      <c r="AM47">
        <v>-8.3421799879655539E-4</v>
      </c>
      <c r="AN47">
        <v>-3.451739366158432E-4</v>
      </c>
      <c r="AO47">
        <v>-5.3253009183573288E-5</v>
      </c>
      <c r="AP47">
        <v>-2.1823946069533833E-4</v>
      </c>
      <c r="AQ47">
        <v>-5.9493965762255916E-3</v>
      </c>
      <c r="AR47">
        <v>-2.1428509781406601E-2</v>
      </c>
      <c r="AS47">
        <v>-2.0916437567300127E-2</v>
      </c>
      <c r="AT47">
        <v>0.94882263529204203</v>
      </c>
      <c r="AU47">
        <v>-2.7254508063502061E-2</v>
      </c>
      <c r="AV47">
        <v>-0.14119327776542506</v>
      </c>
      <c r="AW47">
        <v>-3.0959305489058338E-2</v>
      </c>
      <c r="AX47">
        <v>-6.0583444501330394E-2</v>
      </c>
      <c r="AY47">
        <v>-2.5903417885460883E-2</v>
      </c>
      <c r="AZ47">
        <v>-2.3909218013262699E-4</v>
      </c>
      <c r="BA47">
        <v>-6.0504365622413708E-3</v>
      </c>
      <c r="BB47">
        <v>-3.3413229190761605E-3</v>
      </c>
      <c r="BC47">
        <v>-9.1933655364055287E-4</v>
      </c>
      <c r="BD47">
        <v>-1.8726034047996795E-3</v>
      </c>
      <c r="BE47">
        <v>-2.6773666060928567E-4</v>
      </c>
      <c r="BF47">
        <v>-2.4645217657030742E-3</v>
      </c>
      <c r="BG47">
        <v>-1.1994296398636999E-3</v>
      </c>
      <c r="BH47">
        <v>-1.875887948182025E-4</v>
      </c>
      <c r="BI47">
        <v>-1.9234247805275427E-3</v>
      </c>
      <c r="BJ47">
        <v>-1.4114163273149999E-3</v>
      </c>
      <c r="BK47">
        <v>-7.6822654999602529E-4</v>
      </c>
      <c r="BL47">
        <v>-4.9868505527460843E-3</v>
      </c>
      <c r="BM47">
        <v>-6.4169431859217537E-4</v>
      </c>
      <c r="BN47">
        <v>-1.2716321650917491E-3</v>
      </c>
      <c r="BO47">
        <v>-2.7570612436846531E-4</v>
      </c>
      <c r="BP47">
        <v>-6.4617890079641225E-4</v>
      </c>
      <c r="BQ47">
        <v>-6.3255639750785177E-4</v>
      </c>
      <c r="BR47">
        <v>-8.6824298542290492E-4</v>
      </c>
      <c r="BS47">
        <v>-4.0581950533148621E-4</v>
      </c>
      <c r="BT47">
        <v>-2.2685536265553996E-3</v>
      </c>
      <c r="BU47">
        <v>-1.0701290245426383E-3</v>
      </c>
      <c r="BV47">
        <v>-3.0286378410519132E-4</v>
      </c>
      <c r="BW47">
        <v>-7.5486288643279732E-7</v>
      </c>
      <c r="BX47">
        <v>-4.5858331169207882E-7</v>
      </c>
      <c r="BY47">
        <v>-5.8856872585985217E-7</v>
      </c>
      <c r="BZ47">
        <v>-2.143539493879583E-6</v>
      </c>
      <c r="CA47">
        <v>-1.615975178588589E-6</v>
      </c>
      <c r="CB47">
        <v>-1.9486641931229414E-6</v>
      </c>
      <c r="CC47">
        <v>-6.127457632618332E-7</v>
      </c>
      <c r="CD47">
        <v>-5.666831302325366E-7</v>
      </c>
      <c r="CE47">
        <v>-4.0119545300680532E-4</v>
      </c>
      <c r="CF47">
        <v>-1.0666290956827324E-4</v>
      </c>
      <c r="CG47">
        <v>-4.1430480718135056E-4</v>
      </c>
      <c r="CH47">
        <v>-3.9955565360395048E-4</v>
      </c>
      <c r="CI47">
        <v>-3.5465530489522479E-4</v>
      </c>
      <c r="CJ47">
        <v>-1.7661243944036798E-3</v>
      </c>
      <c r="CK47">
        <v>-2.2334185098649912E-4</v>
      </c>
      <c r="CL47">
        <v>-5.6736632383316951E-4</v>
      </c>
      <c r="CM47">
        <v>-8.8808771526017845E-5</v>
      </c>
      <c r="CN47">
        <v>-8.7578962631567656E-6</v>
      </c>
      <c r="CO47">
        <v>-5.8217948411952965E-5</v>
      </c>
      <c r="CP47">
        <v>-7.0988026731485872E-5</v>
      </c>
      <c r="CQ47">
        <v>-3.2631407498886244E-5</v>
      </c>
      <c r="CR47">
        <v>-4.2298138434961052E-5</v>
      </c>
      <c r="CS47">
        <v>-1.1698412829828294E-5</v>
      </c>
      <c r="CT47">
        <v>-1.5609231317198573E-5</v>
      </c>
      <c r="CU47" s="2">
        <v>2.5120904669165601E-2</v>
      </c>
      <c r="CV47" s="2">
        <v>0.49518752098083502</v>
      </c>
      <c r="CW47" s="2">
        <v>363.92611694335898</v>
      </c>
      <c r="CX47" s="2">
        <v>5.0279010087251698E-2</v>
      </c>
      <c r="CY47" s="2">
        <v>274.83010864257801</v>
      </c>
      <c r="CZ47" s="2">
        <v>5959.71240234375</v>
      </c>
      <c r="DA47" s="2">
        <v>195.05935668945301</v>
      </c>
      <c r="DB47" s="2">
        <v>609.97674560546898</v>
      </c>
      <c r="DC47" s="2">
        <v>117.90402984619099</v>
      </c>
      <c r="DD47" s="2">
        <v>0.14208260178566001</v>
      </c>
      <c r="DE47" s="2">
        <v>2605.76904296875</v>
      </c>
      <c r="DF47" s="2">
        <v>1061.33825683594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7.00500392913818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 s="3">
        <f>'[1]GovtExp (VDGM+VIGM)'!C46</f>
        <v>7.2340333190368298E-7</v>
      </c>
      <c r="DT47" s="3">
        <f>'[1]GovtExp (VDGM+VIGM)'!D46</f>
        <v>2.3507761943619701E-4</v>
      </c>
      <c r="DU47" s="3">
        <f>'[1]GovtExp (VDGM+VIGM)'!E46</f>
        <v>0.15936118364334101</v>
      </c>
      <c r="DV47" s="3">
        <f>'[1]GovtExp (VDGM+VIGM)'!F46</f>
        <v>2.5938199144093199E-8</v>
      </c>
      <c r="DW47" s="3">
        <f>'[1]GovtExp (VDGM+VIGM)'!G46</f>
        <v>0.15262496471404999</v>
      </c>
      <c r="DX47" s="3">
        <f>'[1]GovtExp (VDGM+VIGM)'!H46</f>
        <v>1.8408777713775599</v>
      </c>
      <c r="DY47" s="3">
        <f>'[1]GovtExp (VDGM+VIGM)'!I46</f>
        <v>6.4746394753456102E-2</v>
      </c>
      <c r="DZ47" s="3">
        <f>'[1]GovtExp (VDGM+VIGM)'!J46</f>
        <v>0.25704842805862399</v>
      </c>
      <c r="EA47" s="3">
        <f>'[1]GovtExp (VDGM+VIGM)'!K46</f>
        <v>7.2766132652759594E-2</v>
      </c>
      <c r="EB47" s="3">
        <f>'[1]GovtExp (VDGM+VIGM)'!L46</f>
        <v>6.2424784118775305E-5</v>
      </c>
      <c r="EC47" s="3">
        <f>'[1]GovtExp (VDGM+VIGM)'!M46</f>
        <v>1.0286270380020099</v>
      </c>
      <c r="ED47" s="3">
        <f>'[1]GovtExp (VDGM+VIGM)'!N46</f>
        <v>0.41753429174423201</v>
      </c>
      <c r="EE47" s="3">
        <f>[1]Export!C46</f>
        <v>6.84664058685303</v>
      </c>
      <c r="EF47" s="3">
        <f>[1]Export!D46</f>
        <v>2.7771213054657</v>
      </c>
      <c r="EG47" s="3">
        <f>[1]Export!E46</f>
        <v>941.23297119140602</v>
      </c>
      <c r="EH47" s="3">
        <f>[1]Export!F46</f>
        <v>0.53152072429657005</v>
      </c>
      <c r="EI47" s="3">
        <f>[1]Export!G46</f>
        <v>940.095703125</v>
      </c>
      <c r="EJ47" s="3">
        <f>[1]Export!H46</f>
        <v>7.99999997980194E-6</v>
      </c>
      <c r="EK47" s="3">
        <f>[1]Export!I46</f>
        <v>1322.78894042969</v>
      </c>
      <c r="EL47" s="3">
        <f>[1]Export!J46</f>
        <v>1694.078125</v>
      </c>
      <c r="EM47" s="3">
        <f>[1]Export!K46</f>
        <v>523.65594482421898</v>
      </c>
      <c r="EN47" s="3">
        <f>[1]Export!L46</f>
        <v>0.31826201081275901</v>
      </c>
      <c r="EO47" s="3">
        <f>[1]Export!M46</f>
        <v>17089.564453125</v>
      </c>
      <c r="EP47" s="3">
        <f>[1]Export!N46</f>
        <v>4051.11157226563</v>
      </c>
      <c r="EQ47" s="3">
        <f t="shared" si="0"/>
        <v>37773.228880887218</v>
      </c>
      <c r="ER47" s="5">
        <v>37773.228880887204</v>
      </c>
      <c r="ES47" s="7">
        <f>'R12-S8 MRIO'!ER47</f>
        <v>84974.080563443422</v>
      </c>
      <c r="ET47">
        <v>37773.228880887204</v>
      </c>
    </row>
    <row r="48" spans="1:150" x14ac:dyDescent="0.35">
      <c r="A48" s="1" t="s">
        <v>10</v>
      </c>
      <c r="B48" t="s">
        <v>21</v>
      </c>
      <c r="C48">
        <v>-6.6199055306715596E-7</v>
      </c>
      <c r="D48">
        <v>-2.556236941504022E-7</v>
      </c>
      <c r="E48">
        <v>-1.4368378030441782E-7</v>
      </c>
      <c r="F48">
        <v>-1.0851866468722891E-7</v>
      </c>
      <c r="G48">
        <v>-4.2594208972488195E-6</v>
      </c>
      <c r="H48">
        <v>-1.6413592897324964E-6</v>
      </c>
      <c r="I48">
        <v>-5.2222827878444931E-8</v>
      </c>
      <c r="J48">
        <v>-2.935624610570415E-7</v>
      </c>
      <c r="K48">
        <v>-6.4441410364401116E-6</v>
      </c>
      <c r="L48">
        <v>-4.3145731914549151E-5</v>
      </c>
      <c r="M48">
        <v>-5.42300881166552E-6</v>
      </c>
      <c r="N48">
        <v>-3.3452853778015708E-6</v>
      </c>
      <c r="O48">
        <v>-3.3596222000307699E-5</v>
      </c>
      <c r="P48">
        <v>-2.1874155409160077E-5</v>
      </c>
      <c r="Q48">
        <v>-8.1252480751783578E-6</v>
      </c>
      <c r="R48">
        <v>-2.3842533299677713E-6</v>
      </c>
      <c r="S48">
        <v>-4.6886281317338176E-5</v>
      </c>
      <c r="T48">
        <v>-3.1271321605851365E-5</v>
      </c>
      <c r="U48">
        <v>-2.6288791631639499E-5</v>
      </c>
      <c r="V48">
        <v>-1.7703272506814694E-5</v>
      </c>
      <c r="W48">
        <v>-7.0736248607739232E-4</v>
      </c>
      <c r="X48">
        <v>-2.315450262553968E-4</v>
      </c>
      <c r="Y48">
        <v>-4.6964791066685891E-5</v>
      </c>
      <c r="Z48">
        <v>-1.0447599942163697E-4</v>
      </c>
      <c r="AA48">
        <v>-1.5850897468394064E-7</v>
      </c>
      <c r="AB48">
        <v>-3.2573140370128123E-6</v>
      </c>
      <c r="AC48">
        <v>-9.696237879319642E-9</v>
      </c>
      <c r="AD48">
        <v>-1.531205608715153E-7</v>
      </c>
      <c r="AE48">
        <v>-8.1487427010957675E-6</v>
      </c>
      <c r="AF48">
        <v>-3.3617701259277066E-6</v>
      </c>
      <c r="AG48">
        <v>-2.1668503685584382E-8</v>
      </c>
      <c r="AH48">
        <v>-2.1022023749916739E-7</v>
      </c>
      <c r="AI48">
        <v>-5.5289716051313924E-5</v>
      </c>
      <c r="AJ48">
        <v>-1.3710435067440066E-4</v>
      </c>
      <c r="AK48">
        <v>-8.075614615156112E-5</v>
      </c>
      <c r="AL48">
        <v>-7.2476858036661621E-5</v>
      </c>
      <c r="AM48">
        <v>-3.174031382727152E-3</v>
      </c>
      <c r="AN48">
        <v>-1.5978166150131893E-4</v>
      </c>
      <c r="AO48">
        <v>-8.1611820352977933E-5</v>
      </c>
      <c r="AP48">
        <v>-2.354686765971154E-4</v>
      </c>
      <c r="AQ48">
        <v>-1.7509712136382371E-3</v>
      </c>
      <c r="AR48">
        <v>-1.2149772642492552E-2</v>
      </c>
      <c r="AS48">
        <v>-4.2971818815205811E-3</v>
      </c>
      <c r="AT48">
        <v>-1.012359412803612E-2</v>
      </c>
      <c r="AU48">
        <v>0.89296978069840016</v>
      </c>
      <c r="AV48">
        <v>-1.8682311464054711E-2</v>
      </c>
      <c r="AW48">
        <v>-1.8269111366214216E-2</v>
      </c>
      <c r="AX48">
        <v>-1.0123686958196427E-2</v>
      </c>
      <c r="AY48">
        <v>-1.0147708713478712E-3</v>
      </c>
      <c r="AZ48">
        <v>-7.8189143671387822E-5</v>
      </c>
      <c r="BA48">
        <v>-2.6404219103427421E-4</v>
      </c>
      <c r="BB48">
        <v>-8.5903397130980059E-5</v>
      </c>
      <c r="BC48">
        <v>-4.4362803271605095E-3</v>
      </c>
      <c r="BD48">
        <v>-3.9892861685642569E-4</v>
      </c>
      <c r="BE48">
        <v>-1.8338586643716262E-4</v>
      </c>
      <c r="BF48">
        <v>-6.8507447294160876E-4</v>
      </c>
      <c r="BG48">
        <v>-1.856422805225319E-4</v>
      </c>
      <c r="BH48">
        <v>-8.4243131262683705E-5</v>
      </c>
      <c r="BI48">
        <v>-1.3020774148705692E-4</v>
      </c>
      <c r="BJ48">
        <v>-8.698135240376112E-5</v>
      </c>
      <c r="BK48">
        <v>-2.807832802672822E-3</v>
      </c>
      <c r="BL48">
        <v>-1.3096530007119642E-3</v>
      </c>
      <c r="BM48">
        <v>-4.2403818592397609E-4</v>
      </c>
      <c r="BN48">
        <v>-2.8224544969805324E-4</v>
      </c>
      <c r="BO48">
        <v>-8.1189469738803639E-5</v>
      </c>
      <c r="BP48">
        <v>-2.8253913615028479E-4</v>
      </c>
      <c r="BQ48">
        <v>-6.7378596858862035E-5</v>
      </c>
      <c r="BR48">
        <v>-6.6287492943871429E-5</v>
      </c>
      <c r="BS48">
        <v>-1.8539704115611468E-3</v>
      </c>
      <c r="BT48">
        <v>-2.2738020697463256E-3</v>
      </c>
      <c r="BU48">
        <v>-5.103907168727414E-4</v>
      </c>
      <c r="BV48">
        <v>-2.743494837226481E-4</v>
      </c>
      <c r="BW48">
        <v>-2.2258006431859862E-7</v>
      </c>
      <c r="BX48">
        <v>-1.4159520675784199E-6</v>
      </c>
      <c r="BY48">
        <v>-4.7421011575386404E-7</v>
      </c>
      <c r="BZ48">
        <v>-7.0221659503998544E-7</v>
      </c>
      <c r="CA48">
        <v>-1.1483811499748257E-4</v>
      </c>
      <c r="CB48">
        <v>-2.6682292911714596E-6</v>
      </c>
      <c r="CC48">
        <v>-5.1850912712406225E-6</v>
      </c>
      <c r="CD48">
        <v>-7.8276853955285554E-6</v>
      </c>
      <c r="CE48">
        <v>-1.454426109827789E-4</v>
      </c>
      <c r="CF48">
        <v>-4.7415164971946727E-5</v>
      </c>
      <c r="CG48">
        <v>-9.1037129812347818E-5</v>
      </c>
      <c r="CH48">
        <v>-4.1463732624533169E-5</v>
      </c>
      <c r="CI48">
        <v>-1.4884722191964596E-3</v>
      </c>
      <c r="CJ48">
        <v>-2.6962156513028469E-4</v>
      </c>
      <c r="CK48">
        <v>-1.3518675603837403E-4</v>
      </c>
      <c r="CL48">
        <v>-9.4916772674910312E-5</v>
      </c>
      <c r="CM48">
        <v>-1.0135373337669126E-5</v>
      </c>
      <c r="CN48">
        <v>-8.2278731935540579E-6</v>
      </c>
      <c r="CO48">
        <v>-5.5571376957104901E-6</v>
      </c>
      <c r="CP48">
        <v>-5.8713054108097719E-6</v>
      </c>
      <c r="CQ48">
        <v>-2.3121178421523834E-4</v>
      </c>
      <c r="CR48">
        <v>-4.4822810375746351E-5</v>
      </c>
      <c r="CS48">
        <v>-1.052275227393419E-5</v>
      </c>
      <c r="CT48">
        <v>-1.2467494113096204E-5</v>
      </c>
      <c r="CU48" s="2">
        <v>9.0405195951461792E-3</v>
      </c>
      <c r="CV48" s="2">
        <v>7.2902741432189897</v>
      </c>
      <c r="CW48" s="2">
        <v>647.41027832031295</v>
      </c>
      <c r="CX48" s="2">
        <v>5.66058307886124E-2</v>
      </c>
      <c r="CY48" s="2">
        <v>83.459602355957003</v>
      </c>
      <c r="CZ48" s="2">
        <v>8336.9951171875</v>
      </c>
      <c r="DA48" s="2">
        <v>61.582874298095703</v>
      </c>
      <c r="DB48" s="2">
        <v>1187.69946289063</v>
      </c>
      <c r="DC48" s="2">
        <v>145.39709472656301</v>
      </c>
      <c r="DD48" s="2">
        <v>0.47437888383865401</v>
      </c>
      <c r="DE48" s="2">
        <v>4118.740234375</v>
      </c>
      <c r="DF48" s="2">
        <v>782.23132324218795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8105.24169921875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 s="3">
        <f>'[1]GovtExp (VDGM+VIGM)'!C47</f>
        <v>1.4231545719667301E-7</v>
      </c>
      <c r="DT48" s="3">
        <f>'[1]GovtExp (VDGM+VIGM)'!D47</f>
        <v>2.8450184618122897E-4</v>
      </c>
      <c r="DU48" s="3">
        <f>'[1]GovtExp (VDGM+VIGM)'!E47</f>
        <v>2.5102747604250901E-2</v>
      </c>
      <c r="DV48" s="3">
        <f>'[1]GovtExp (VDGM+VIGM)'!F47</f>
        <v>2.0528070763248298E-6</v>
      </c>
      <c r="DW48" s="3">
        <f>'[1]GovtExp (VDGM+VIGM)'!G47</f>
        <v>1.3592902570962901E-2</v>
      </c>
      <c r="DX48" s="3">
        <f>'[1]GovtExp (VDGM+VIGM)'!H47</f>
        <v>2.0576241016387899</v>
      </c>
      <c r="DY48" s="3">
        <f>'[1]GovtExp (VDGM+VIGM)'!I47</f>
        <v>6.0885432176291899E-3</v>
      </c>
      <c r="DZ48" s="3">
        <f>'[1]GovtExp (VDGM+VIGM)'!J47</f>
        <v>6.2732145190238994E-2</v>
      </c>
      <c r="EA48" s="3">
        <f>'[1]GovtExp (VDGM+VIGM)'!K47</f>
        <v>1.7636522650718699E-2</v>
      </c>
      <c r="EB48" s="3">
        <f>'[1]GovtExp (VDGM+VIGM)'!L47</f>
        <v>2.4904709789552699E-5</v>
      </c>
      <c r="EC48" s="3">
        <f>'[1]GovtExp (VDGM+VIGM)'!M47</f>
        <v>0.36078879237174999</v>
      </c>
      <c r="ED48" s="3">
        <f>'[1]GovtExp (VDGM+VIGM)'!N47</f>
        <v>5.7765789330005597E-2</v>
      </c>
      <c r="EE48" s="3">
        <f>[1]Export!C47</f>
        <v>6.3728794455528301E-2</v>
      </c>
      <c r="EF48" s="3">
        <f>[1]Export!D47</f>
        <v>21.550838470458999</v>
      </c>
      <c r="EG48" s="3">
        <f>[1]Export!E47</f>
        <v>1297.07482910156</v>
      </c>
      <c r="EH48" s="3">
        <f>[1]Export!F47</f>
        <v>0.14700278639793399</v>
      </c>
      <c r="EI48" s="3">
        <f>[1]Export!G47</f>
        <v>1681.78637695313</v>
      </c>
      <c r="EJ48" s="3">
        <f>[1]Export!H47</f>
        <v>1.1000000085914501E-5</v>
      </c>
      <c r="EK48" s="3">
        <f>[1]Export!I47</f>
        <v>1818.80615234375</v>
      </c>
      <c r="EL48" s="3">
        <f>[1]Export!J47</f>
        <v>3522.98681640625</v>
      </c>
      <c r="EM48" s="3">
        <f>[1]Export!K47</f>
        <v>909.16534423828102</v>
      </c>
      <c r="EN48" s="3">
        <f>[1]Export!L47</f>
        <v>5.4017677307128897</v>
      </c>
      <c r="EO48" s="3">
        <f>[1]Export!M47</f>
        <v>30429.859375</v>
      </c>
      <c r="EP48" s="3">
        <f>[1]Export!N47</f>
        <v>11966.974609375</v>
      </c>
      <c r="EQ48" s="3">
        <f t="shared" si="0"/>
        <v>75133.006481338685</v>
      </c>
      <c r="ER48" s="5">
        <v>75133.0064813387</v>
      </c>
      <c r="ES48" s="7">
        <f>'R12-S8 MRIO'!ER48</f>
        <v>124056.72384879933</v>
      </c>
      <c r="ET48">
        <v>75133.0064813387</v>
      </c>
    </row>
    <row r="49" spans="1:150" x14ac:dyDescent="0.35">
      <c r="A49" s="1" t="s">
        <v>10</v>
      </c>
      <c r="B49" t="s">
        <v>22</v>
      </c>
      <c r="C49">
        <v>-2.3726266212614522E-6</v>
      </c>
      <c r="D49">
        <v>-1.2116962303167057E-6</v>
      </c>
      <c r="E49">
        <v>-1.401730778659666E-6</v>
      </c>
      <c r="F49">
        <v>-1.1992220378480636E-7</v>
      </c>
      <c r="G49">
        <v>-4.7747395630655462E-7</v>
      </c>
      <c r="H49">
        <v>-1.8815242275611369E-6</v>
      </c>
      <c r="I49">
        <v>-9.8328440977622338E-7</v>
      </c>
      <c r="J49">
        <v>-3.1082842027899998E-8</v>
      </c>
      <c r="K49">
        <v>-8.0824258038327973E-6</v>
      </c>
      <c r="L49">
        <v>-1.01420519433214E-3</v>
      </c>
      <c r="M49">
        <v>-2.2163736536881847E-6</v>
      </c>
      <c r="N49">
        <v>-9.5500002470753789E-7</v>
      </c>
      <c r="O49">
        <v>-2.4146136821017363E-6</v>
      </c>
      <c r="P49">
        <v>-1.1590734927101735E-5</v>
      </c>
      <c r="Q49">
        <v>-4.0777088623328178E-5</v>
      </c>
      <c r="R49">
        <v>-1.688276214136152E-6</v>
      </c>
      <c r="S49">
        <v>-2.0784352111202522E-6</v>
      </c>
      <c r="T49">
        <v>-1.3155781080384818E-5</v>
      </c>
      <c r="U49">
        <v>-4.269662043565211E-7</v>
      </c>
      <c r="V49">
        <v>-1.232160703494967E-7</v>
      </c>
      <c r="W49">
        <v>-5.6687107923203932E-7</v>
      </c>
      <c r="X49">
        <v>-1.3058419051461231E-6</v>
      </c>
      <c r="Y49">
        <v>-4.8475456494013137E-6</v>
      </c>
      <c r="Z49">
        <v>-4.2187098830019725E-7</v>
      </c>
      <c r="AA49">
        <v>-1.9591987166367026E-6</v>
      </c>
      <c r="AB49">
        <v>-3.4068939779247634E-4</v>
      </c>
      <c r="AC49">
        <v>-1.0207914130092054E-7</v>
      </c>
      <c r="AD49">
        <v>-3.8526737558274164E-7</v>
      </c>
      <c r="AE49">
        <v>-9.1959696768716486E-7</v>
      </c>
      <c r="AF49">
        <v>-5.822438336777715E-7</v>
      </c>
      <c r="AG49">
        <v>-3.9209513932933167E-7</v>
      </c>
      <c r="AH49">
        <v>-1.1496726662892943E-7</v>
      </c>
      <c r="AI49">
        <v>-2.7827968125065508E-6</v>
      </c>
      <c r="AJ49">
        <v>-1.9814231918340957E-5</v>
      </c>
      <c r="AK49">
        <v>-2.3676760187745323E-6</v>
      </c>
      <c r="AL49">
        <v>-3.3527194629393063E-7</v>
      </c>
      <c r="AM49">
        <v>-1.0028050161176621E-6</v>
      </c>
      <c r="AN49">
        <v>-2.3818545798648432E-6</v>
      </c>
      <c r="AO49">
        <v>-3.0118797841580278E-6</v>
      </c>
      <c r="AP49">
        <v>-3.4427904469092433E-7</v>
      </c>
      <c r="AQ49">
        <v>-1.9548710975238171E-3</v>
      </c>
      <c r="AR49">
        <v>-8.6794051613216048E-3</v>
      </c>
      <c r="AS49">
        <v>-2.7282797512296372E-3</v>
      </c>
      <c r="AT49">
        <v>-2.0274686875726353E-3</v>
      </c>
      <c r="AU49">
        <v>-7.6130591117826042E-3</v>
      </c>
      <c r="AV49">
        <v>0.99548996623869779</v>
      </c>
      <c r="AW49">
        <v>-9.1041680991608108E-3</v>
      </c>
      <c r="AX49">
        <v>-1.801637650897145E-3</v>
      </c>
      <c r="AY49">
        <v>-1.1627503336951747E-4</v>
      </c>
      <c r="AZ49">
        <v>-2.6026195788825136E-5</v>
      </c>
      <c r="BA49">
        <v>-1.7493275100142448E-5</v>
      </c>
      <c r="BB49">
        <v>-1.0227353180275671E-6</v>
      </c>
      <c r="BC49">
        <v>-2.3431172213396028E-6</v>
      </c>
      <c r="BD49">
        <v>-5.8709965723767501E-6</v>
      </c>
      <c r="BE49">
        <v>-2.257732551227564E-5</v>
      </c>
      <c r="BF49">
        <v>-1.7295750937199466E-6</v>
      </c>
      <c r="BG49">
        <v>-1.4250744254934768E-5</v>
      </c>
      <c r="BH49">
        <v>-3.2315917269346374E-5</v>
      </c>
      <c r="BI49">
        <v>-2.5438006325057823E-6</v>
      </c>
      <c r="BJ49">
        <v>-5.1649383983564612E-7</v>
      </c>
      <c r="BK49">
        <v>-1.8262912057792353E-6</v>
      </c>
      <c r="BL49">
        <v>-8.3347770808885825E-6</v>
      </c>
      <c r="BM49">
        <v>-3.5939655738398249E-5</v>
      </c>
      <c r="BN49">
        <v>-1.0474195840257151E-6</v>
      </c>
      <c r="BO49">
        <v>-5.3508623893584607E-7</v>
      </c>
      <c r="BP49">
        <v>-1.2005201614398832E-5</v>
      </c>
      <c r="BQ49">
        <v>-2.5127613313747605E-7</v>
      </c>
      <c r="BR49">
        <v>-6.0564370755553234E-8</v>
      </c>
      <c r="BS49">
        <v>-1.3753261748327238E-7</v>
      </c>
      <c r="BT49">
        <v>-2.3391637362097336E-6</v>
      </c>
      <c r="BU49">
        <v>-5.6375808630736357E-6</v>
      </c>
      <c r="BV49">
        <v>-9.461323654294588E-8</v>
      </c>
      <c r="BW49">
        <v>-8.3780992377809881E-7</v>
      </c>
      <c r="BX49">
        <v>-1.7155945888960356E-5</v>
      </c>
      <c r="BY49">
        <v>-3.904708537947528E-7</v>
      </c>
      <c r="BZ49">
        <v>-1.551580798112325E-7</v>
      </c>
      <c r="CA49">
        <v>-4.1125742933836667E-7</v>
      </c>
      <c r="CB49">
        <v>-1.9672783432212595E-6</v>
      </c>
      <c r="CC49">
        <v>-5.97165771374194E-6</v>
      </c>
      <c r="CD49">
        <v>-2.1159576025161967E-7</v>
      </c>
      <c r="CE49">
        <v>-3.0414184484989882E-6</v>
      </c>
      <c r="CF49">
        <v>-8.6642868234542108E-6</v>
      </c>
      <c r="CG49">
        <v>-4.4850637666468821E-7</v>
      </c>
      <c r="CH49">
        <v>-8.3633732590578992E-8</v>
      </c>
      <c r="CI49">
        <v>-3.0097927387154634E-7</v>
      </c>
      <c r="CJ49">
        <v>-8.6537171151770938E-7</v>
      </c>
      <c r="CK49">
        <v>-4.1414532126013656E-6</v>
      </c>
      <c r="CL49">
        <v>-1.72381430811246E-7</v>
      </c>
      <c r="CM49">
        <v>-5.9760281358743304E-6</v>
      </c>
      <c r="CN49">
        <v>-2.0534485098530908E-5</v>
      </c>
      <c r="CO49">
        <v>-1.0481189659116027E-6</v>
      </c>
      <c r="CP49">
        <v>-2.6465887439200275E-7</v>
      </c>
      <c r="CQ49">
        <v>-7.7549224040766652E-7</v>
      </c>
      <c r="CR49">
        <v>-1.8493788336247186E-6</v>
      </c>
      <c r="CS49">
        <v>-5.7517823882213227E-6</v>
      </c>
      <c r="CT49">
        <v>-3.1215400198553984E-7</v>
      </c>
      <c r="CU49" s="2">
        <v>0.27411663532257102</v>
      </c>
      <c r="CV49" s="2">
        <v>4.68572902679443</v>
      </c>
      <c r="CW49" s="2">
        <v>18.145492553710898</v>
      </c>
      <c r="CX49" s="2">
        <v>0.53837984800338701</v>
      </c>
      <c r="CY49" s="2">
        <v>36.532444000244098</v>
      </c>
      <c r="CZ49" s="2">
        <v>13240.1875</v>
      </c>
      <c r="DA49" s="2">
        <v>66.816574096679702</v>
      </c>
      <c r="DB49" s="2">
        <v>59.093551635742202</v>
      </c>
      <c r="DC49" s="2">
        <v>3.9414749145507799</v>
      </c>
      <c r="DD49" s="2">
        <v>1.8034092187881501</v>
      </c>
      <c r="DE49" s="2">
        <v>301.70718383789102</v>
      </c>
      <c r="DF49" s="2">
        <v>1679.9931640625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17.8843383789063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 s="3">
        <f>'[1]GovtExp (VDGM+VIGM)'!C48</f>
        <v>2.8596421088877799E-6</v>
      </c>
      <c r="DT49" s="3">
        <f>'[1]GovtExp (VDGM+VIGM)'!D48</f>
        <v>5.16949257871602E-5</v>
      </c>
      <c r="DU49" s="3">
        <f>'[1]GovtExp (VDGM+VIGM)'!E48</f>
        <v>1.9402080215513701E-4</v>
      </c>
      <c r="DV49" s="3">
        <f>'[1]GovtExp (VDGM+VIGM)'!F48</f>
        <v>6.3088145907386198E-6</v>
      </c>
      <c r="DW49" s="3">
        <f>'[1]GovtExp (VDGM+VIGM)'!G48</f>
        <v>3.7917520967312201E-4</v>
      </c>
      <c r="DX49" s="3">
        <f>'[1]GovtExp (VDGM+VIGM)'!H48</f>
        <v>4.4468727111816397</v>
      </c>
      <c r="DY49" s="3">
        <f>'[1]GovtExp (VDGM+VIGM)'!I48</f>
        <v>7.0841645356267702E-4</v>
      </c>
      <c r="DZ49" s="3">
        <f>'[1]GovtExp (VDGM+VIGM)'!J48</f>
        <v>5.8294774498790503E-4</v>
      </c>
      <c r="EA49" s="3">
        <f>'[1]GovtExp (VDGM+VIGM)'!K48</f>
        <v>4.1987892473116497E-5</v>
      </c>
      <c r="EB49" s="3">
        <f>'[1]GovtExp (VDGM+VIGM)'!L48</f>
        <v>1.8366270523983999E-5</v>
      </c>
      <c r="EC49" s="3">
        <f>'[1]GovtExp (VDGM+VIGM)'!M48</f>
        <v>3.3842781558632898E-3</v>
      </c>
      <c r="ED49" s="3">
        <f>'[1]GovtExp (VDGM+VIGM)'!N48</f>
        <v>1.8544940277934099E-2</v>
      </c>
      <c r="EE49" s="3">
        <f>[1]Export!C48</f>
        <v>0.32515969872474698</v>
      </c>
      <c r="EF49" s="3">
        <f>[1]Export!D48</f>
        <v>6.0904645919799796</v>
      </c>
      <c r="EG49" s="3">
        <f>[1]Export!E48</f>
        <v>23.654670715331999</v>
      </c>
      <c r="EH49" s="3">
        <f>[1]Export!F48</f>
        <v>0.81824898719787598</v>
      </c>
      <c r="EI49" s="3">
        <f>[1]Export!G48</f>
        <v>44.621040344238303</v>
      </c>
      <c r="EJ49" s="3">
        <f>[1]Export!H48</f>
        <v>3.0000001061125701E-6</v>
      </c>
      <c r="EK49" s="3">
        <f>[1]Export!I48</f>
        <v>82.905303955078097</v>
      </c>
      <c r="EL49" s="3">
        <f>[1]Export!J48</f>
        <v>76.695404052734403</v>
      </c>
      <c r="EM49" s="3">
        <f>[1]Export!K48</f>
        <v>4.9208536148071298</v>
      </c>
      <c r="EN49" s="3">
        <f>[1]Export!L48</f>
        <v>2.2623250484466602</v>
      </c>
      <c r="EO49" s="3">
        <f>[1]Export!M48</f>
        <v>407.27505493164102</v>
      </c>
      <c r="EP49" s="3">
        <f>[1]Export!N48</f>
        <v>2204.2724609375</v>
      </c>
      <c r="EQ49" s="3">
        <f t="shared" si="0"/>
        <v>18289.915135794185</v>
      </c>
      <c r="ER49" s="5">
        <v>18289.915135794185</v>
      </c>
      <c r="ES49" s="7">
        <f>'R12-S8 MRIO'!ER49</f>
        <v>23370.993298418565</v>
      </c>
      <c r="ET49">
        <v>18289.915135794185</v>
      </c>
    </row>
    <row r="50" spans="1:150" x14ac:dyDescent="0.35">
      <c r="A50" s="1" t="s">
        <v>10</v>
      </c>
      <c r="B50" t="s">
        <v>23</v>
      </c>
      <c r="C50">
        <v>-3.3021827685737386E-5</v>
      </c>
      <c r="D50">
        <v>-1.9084733388384861E-5</v>
      </c>
      <c r="E50">
        <v>-8.6543498192870941E-6</v>
      </c>
      <c r="F50">
        <v>-2.5652417231084722E-6</v>
      </c>
      <c r="G50">
        <v>-4.2106793737586508E-6</v>
      </c>
      <c r="H50">
        <v>-1.1708188929846889E-4</v>
      </c>
      <c r="I50">
        <v>-5.9102390001605142E-6</v>
      </c>
      <c r="J50">
        <v>-1.6466307902125021E-6</v>
      </c>
      <c r="K50">
        <v>-6.802710210267319E-6</v>
      </c>
      <c r="L50">
        <v>-4.5318818358589717E-4</v>
      </c>
      <c r="M50">
        <v>-3.6238806197958665E-6</v>
      </c>
      <c r="N50">
        <v>-2.3488285790439198E-6</v>
      </c>
      <c r="O50">
        <v>-3.2501533563855419E-6</v>
      </c>
      <c r="P50">
        <v>-2.4292948343247422E-4</v>
      </c>
      <c r="Q50">
        <v>-8.8634839247271849E-5</v>
      </c>
      <c r="R50">
        <v>-3.4073952742504263E-6</v>
      </c>
      <c r="S50">
        <v>-2.5935018352878974E-6</v>
      </c>
      <c r="T50">
        <v>-7.0820660838341151E-6</v>
      </c>
      <c r="U50">
        <v>-1.8109580551862419E-6</v>
      </c>
      <c r="V50">
        <v>-6.9640369357334619E-7</v>
      </c>
      <c r="W50">
        <v>-1.7615033512309617E-6</v>
      </c>
      <c r="X50">
        <v>-2.6792143397233351E-5</v>
      </c>
      <c r="Y50">
        <v>-9.6855008354001718E-6</v>
      </c>
      <c r="Z50">
        <v>-1.6437615676722317E-6</v>
      </c>
      <c r="AA50">
        <v>-1.320235970273369E-6</v>
      </c>
      <c r="AB50">
        <v>-2.0857603370978743E-4</v>
      </c>
      <c r="AC50">
        <v>-9.141105106303297E-7</v>
      </c>
      <c r="AD50">
        <v>-4.3718324024031629E-6</v>
      </c>
      <c r="AE50">
        <v>-3.214210323954216E-6</v>
      </c>
      <c r="AF50">
        <v>-4.0452305482147606E-5</v>
      </c>
      <c r="AG50">
        <v>-8.9495360442074885E-7</v>
      </c>
      <c r="AH50">
        <v>-1.1991155141833105E-6</v>
      </c>
      <c r="AI50">
        <v>-1.0254861272556182E-5</v>
      </c>
      <c r="AJ50">
        <v>-2.6115271455333468E-5</v>
      </c>
      <c r="AK50">
        <v>-1.2136892787592614E-5</v>
      </c>
      <c r="AL50">
        <v>-3.8600171735339211E-6</v>
      </c>
      <c r="AM50">
        <v>-5.1589733056979485E-6</v>
      </c>
      <c r="AN50">
        <v>-3.4463062129367581E-5</v>
      </c>
      <c r="AO50">
        <v>-1.0487214734087628E-5</v>
      </c>
      <c r="AP50">
        <v>-5.4759101879643091E-6</v>
      </c>
      <c r="AQ50">
        <v>-1.2016082784732611E-2</v>
      </c>
      <c r="AR50">
        <v>-3.2397206510356151E-2</v>
      </c>
      <c r="AS50">
        <v>-8.0887632609342189E-2</v>
      </c>
      <c r="AT50">
        <v>-5.4261370385187316E-2</v>
      </c>
      <c r="AU50">
        <v>-0.11154954180469384</v>
      </c>
      <c r="AV50">
        <v>-0.21165839761385855</v>
      </c>
      <c r="AW50">
        <v>0.8262841766796889</v>
      </c>
      <c r="AX50">
        <v>-8.90279128575832E-2</v>
      </c>
      <c r="AY50">
        <v>-1.5430104848198824E-3</v>
      </c>
      <c r="AZ50">
        <v>-1.2234441275083951E-4</v>
      </c>
      <c r="BA50">
        <v>-2.2404486829909656E-4</v>
      </c>
      <c r="BB50">
        <v>-3.4991524140969516E-5</v>
      </c>
      <c r="BC50">
        <v>-3.0219952134274452E-5</v>
      </c>
      <c r="BD50">
        <v>-2.9869674908814171E-4</v>
      </c>
      <c r="BE50">
        <v>-2.0807771921629365E-4</v>
      </c>
      <c r="BF50">
        <v>-6.8016324837676852E-5</v>
      </c>
      <c r="BG50">
        <v>-2.0047262642709816E-5</v>
      </c>
      <c r="BH50">
        <v>-2.1303376120297247E-5</v>
      </c>
      <c r="BI50">
        <v>-1.244713365101738E-5</v>
      </c>
      <c r="BJ50">
        <v>-3.7596132954296626E-6</v>
      </c>
      <c r="BK50">
        <v>-4.7602912385035176E-6</v>
      </c>
      <c r="BL50">
        <v>-1.6260568012254519E-4</v>
      </c>
      <c r="BM50">
        <v>-7.959716521396972E-5</v>
      </c>
      <c r="BN50">
        <v>-4.3300371546366883E-6</v>
      </c>
      <c r="BO50">
        <v>-5.0056720279435376E-6</v>
      </c>
      <c r="BP50">
        <v>-3.1428250517203503E-5</v>
      </c>
      <c r="BQ50">
        <v>-3.3549413942865329E-6</v>
      </c>
      <c r="BR50">
        <v>-1.7296464827495896E-6</v>
      </c>
      <c r="BS50">
        <v>-1.7014407565856889E-6</v>
      </c>
      <c r="BT50">
        <v>-8.3439615825398188E-5</v>
      </c>
      <c r="BU50">
        <v>-4.7459341774954997E-5</v>
      </c>
      <c r="BV50">
        <v>-2.6601346144995709E-6</v>
      </c>
      <c r="BW50">
        <v>-3.0769193682021513E-6</v>
      </c>
      <c r="BX50">
        <v>-3.535827402622975E-5</v>
      </c>
      <c r="BY50">
        <v>-1.8739010376014364E-6</v>
      </c>
      <c r="BZ50">
        <v>-2.1428698547495657E-6</v>
      </c>
      <c r="CA50">
        <v>-1.869622891201651E-6</v>
      </c>
      <c r="CB50">
        <v>-7.1895256266485275E-5</v>
      </c>
      <c r="CC50">
        <v>-2.4815579035252907E-5</v>
      </c>
      <c r="CD50">
        <v>-2.3569713242045405E-6</v>
      </c>
      <c r="CE50">
        <v>-1.371614988176236E-5</v>
      </c>
      <c r="CF50">
        <v>-9.5606975021280852E-6</v>
      </c>
      <c r="CG50">
        <v>-1.0318041434177715E-5</v>
      </c>
      <c r="CH50">
        <v>-1.8374790497028289E-6</v>
      </c>
      <c r="CI50">
        <v>-3.221923823919199E-6</v>
      </c>
      <c r="CJ50">
        <v>-3.4442180796361816E-5</v>
      </c>
      <c r="CK50">
        <v>-2.6064580395865327E-5</v>
      </c>
      <c r="CL50">
        <v>-1.828652179151101E-6</v>
      </c>
      <c r="CM50">
        <v>-4.5216093606055289E-5</v>
      </c>
      <c r="CN50">
        <v>-3.5882884299257301E-5</v>
      </c>
      <c r="CO50">
        <v>-1.5289615487338503E-5</v>
      </c>
      <c r="CP50">
        <v>-7.1312544045692883E-6</v>
      </c>
      <c r="CQ50">
        <v>-8.4124896213578247E-6</v>
      </c>
      <c r="CR50">
        <v>-8.5143750108201296E-5</v>
      </c>
      <c r="CS50">
        <v>-4.2902532649900305E-5</v>
      </c>
      <c r="CT50">
        <v>-6.2512040079049456E-6</v>
      </c>
      <c r="CU50" s="2">
        <v>0.21125072240829501</v>
      </c>
      <c r="CV50" s="2">
        <v>2.3143072128295898</v>
      </c>
      <c r="CW50" s="2">
        <v>11.597948074340801</v>
      </c>
      <c r="CX50" s="2">
        <v>0.43341249227523798</v>
      </c>
      <c r="CY50" s="2">
        <v>20.86962890625</v>
      </c>
      <c r="CZ50" s="2">
        <v>99077.0234375</v>
      </c>
      <c r="DA50" s="2">
        <v>68.847137451171903</v>
      </c>
      <c r="DB50" s="2">
        <v>25.817670822143601</v>
      </c>
      <c r="DC50" s="2">
        <v>5.88925981521606</v>
      </c>
      <c r="DD50" s="2">
        <v>0.95274114608764604</v>
      </c>
      <c r="DE50" s="2">
        <v>509.54461669921898</v>
      </c>
      <c r="DF50" s="2">
        <v>2283.80712890625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30152.2265625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 s="3">
        <f>'[1]GovtExp (VDGM+VIGM)'!C49</f>
        <v>5.6490167975425699E-2</v>
      </c>
      <c r="DT50" s="3">
        <f>'[1]GovtExp (VDGM+VIGM)'!D49</f>
        <v>0.321024090051651</v>
      </c>
      <c r="DU50" s="3">
        <f>'[1]GovtExp (VDGM+VIGM)'!E49</f>
        <v>2.6248078346252401</v>
      </c>
      <c r="DV50" s="3">
        <f>'[1]GovtExp (VDGM+VIGM)'!F49</f>
        <v>0.10098697245120999</v>
      </c>
      <c r="DW50" s="3">
        <f>'[1]GovtExp (VDGM+VIGM)'!G49</f>
        <v>2.78328585624695</v>
      </c>
      <c r="DX50" s="3">
        <f>'[1]GovtExp (VDGM+VIGM)'!H49</f>
        <v>31180.943359375</v>
      </c>
      <c r="DY50" s="3">
        <f>'[1]GovtExp (VDGM+VIGM)'!I49</f>
        <v>6.0367450714111301</v>
      </c>
      <c r="DZ50" s="3">
        <f>'[1]GovtExp (VDGM+VIGM)'!J49</f>
        <v>3.3805580139160201</v>
      </c>
      <c r="EA50" s="3">
        <f>'[1]GovtExp (VDGM+VIGM)'!K49</f>
        <v>1.34138572216034</v>
      </c>
      <c r="EB50" s="3">
        <f>'[1]GovtExp (VDGM+VIGM)'!L49</f>
        <v>0.373698830604553</v>
      </c>
      <c r="EC50" s="3">
        <f>'[1]GovtExp (VDGM+VIGM)'!M49</f>
        <v>38.425933837890597</v>
      </c>
      <c r="ED50" s="3">
        <f>'[1]GovtExp (VDGM+VIGM)'!N49</f>
        <v>461.51055908203102</v>
      </c>
      <c r="EE50" s="3">
        <f>[1]Export!C49</f>
        <v>0.74331474304199197</v>
      </c>
      <c r="EF50" s="3">
        <f>[1]Export!D49</f>
        <v>6.2433490753173801</v>
      </c>
      <c r="EG50" s="3">
        <f>[1]Export!E49</f>
        <v>28.482439041137699</v>
      </c>
      <c r="EH50" s="3">
        <f>[1]Export!F49</f>
        <v>1.29502296447754</v>
      </c>
      <c r="EI50" s="3">
        <f>[1]Export!G49</f>
        <v>61.941333770752003</v>
      </c>
      <c r="EJ50" s="3">
        <f>[1]Export!H49</f>
        <v>1.59999999596039E-5</v>
      </c>
      <c r="EK50" s="3">
        <f>[1]Export!I49</f>
        <v>249.71903991699199</v>
      </c>
      <c r="EL50" s="3">
        <f>[1]Export!J49</f>
        <v>72.560813903808594</v>
      </c>
      <c r="EM50" s="3">
        <f>[1]Export!K49</f>
        <v>16.583726882934599</v>
      </c>
      <c r="EN50" s="3">
        <f>[1]Export!L49</f>
        <v>3.6746151447296098</v>
      </c>
      <c r="EO50" s="3">
        <f>[1]Export!M49</f>
        <v>1248.95642089844</v>
      </c>
      <c r="EP50" s="3">
        <f>[1]Export!N49</f>
        <v>7034.51025390625</v>
      </c>
      <c r="EQ50" s="3">
        <f t="shared" si="0"/>
        <v>172582.14428335044</v>
      </c>
      <c r="ER50" s="5">
        <v>172582.14428335044</v>
      </c>
      <c r="ES50" s="7">
        <f>'R12-S8 MRIO'!ER50</f>
        <v>256621.11594348785</v>
      </c>
      <c r="ET50">
        <v>172582.14428335044</v>
      </c>
    </row>
    <row r="51" spans="1:150" x14ac:dyDescent="0.35">
      <c r="A51" s="1" t="s">
        <v>10</v>
      </c>
      <c r="B51" t="s">
        <v>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-1.312333737468126E-3</v>
      </c>
      <c r="AR51">
        <v>-5.4844783570941356E-3</v>
      </c>
      <c r="AS51">
        <v>-6.2702115913639868E-3</v>
      </c>
      <c r="AT51">
        <v>-1.4041527553379615E-2</v>
      </c>
      <c r="AU51">
        <v>-9.0490664218080986E-3</v>
      </c>
      <c r="AV51">
        <v>-5.3908613396097416E-3</v>
      </c>
      <c r="AW51">
        <v>-1.004032183508001E-2</v>
      </c>
      <c r="AX51">
        <v>0.90479490801846074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-2.0391208978024563E-9</v>
      </c>
      <c r="BH51">
        <v>0</v>
      </c>
      <c r="BI51">
        <v>-1.6745485329060444E-9</v>
      </c>
      <c r="BJ51">
        <v>-1.2663859957921293E-9</v>
      </c>
      <c r="BK51">
        <v>-1.1801385783335697E-9</v>
      </c>
      <c r="BL51">
        <v>-2.8451716347133211E-9</v>
      </c>
      <c r="BM51">
        <v>-1.8307310092827596E-9</v>
      </c>
      <c r="BN51">
        <v>-1.1259347195287014E-8</v>
      </c>
      <c r="BO51">
        <v>-1.3072502425459813E-9</v>
      </c>
      <c r="BP51">
        <v>-1.305434243053105E-9</v>
      </c>
      <c r="BQ51">
        <v>-1.2146662457536168E-9</v>
      </c>
      <c r="BR51">
        <v>-1.5683071381763538E-9</v>
      </c>
      <c r="BS51">
        <v>-1.0907055858900392E-9</v>
      </c>
      <c r="BT51">
        <v>-7.4305391537943271E-9</v>
      </c>
      <c r="BU51">
        <v>-3.3006540165432014E-9</v>
      </c>
      <c r="BV51">
        <v>-1.7741406750390935E-8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-2.0483385244587144E-9</v>
      </c>
      <c r="CM51">
        <v>-4.7023876729981961E-9</v>
      </c>
      <c r="CN51">
        <v>0</v>
      </c>
      <c r="CO51">
        <v>-2.5675419869700783E-9</v>
      </c>
      <c r="CP51">
        <v>-2.713012712795606E-9</v>
      </c>
      <c r="CQ51">
        <v>-2.4586739811700471E-9</v>
      </c>
      <c r="CR51">
        <v>-2.9607172537730632E-9</v>
      </c>
      <c r="CS51">
        <v>-1.2698723639650516E-9</v>
      </c>
      <c r="CT51">
        <v>-1.6232914676000808E-8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3004.85498046875</v>
      </c>
      <c r="DA51" s="2">
        <v>0</v>
      </c>
      <c r="DB51" s="2">
        <v>2.1365546854212899E-4</v>
      </c>
      <c r="DC51" s="2">
        <v>1.4784156519454E-4</v>
      </c>
      <c r="DD51" s="2">
        <v>0</v>
      </c>
      <c r="DE51" s="2">
        <v>1.43350870348513E-3</v>
      </c>
      <c r="DF51" s="2">
        <v>2.8331000357866301E-2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 s="3">
        <f>'[1]GovtExp (VDGM+VIGM)'!C50</f>
        <v>0</v>
      </c>
      <c r="DT51" s="3">
        <f>'[1]GovtExp (VDGM+VIGM)'!D50</f>
        <v>0</v>
      </c>
      <c r="DU51" s="3">
        <f>'[1]GovtExp (VDGM+VIGM)'!E50</f>
        <v>0</v>
      </c>
      <c r="DV51" s="3">
        <f>'[1]GovtExp (VDGM+VIGM)'!F50</f>
        <v>0</v>
      </c>
      <c r="DW51" s="3">
        <f>'[1]GovtExp (VDGM+VIGM)'!G50</f>
        <v>0</v>
      </c>
      <c r="DX51" s="3">
        <f>'[1]GovtExp (VDGM+VIGM)'!H50</f>
        <v>0</v>
      </c>
      <c r="DY51" s="3">
        <f>'[1]GovtExp (VDGM+VIGM)'!I50</f>
        <v>0</v>
      </c>
      <c r="DZ51" s="3">
        <f>'[1]GovtExp (VDGM+VIGM)'!J50</f>
        <v>0</v>
      </c>
      <c r="EA51" s="3">
        <f>'[1]GovtExp (VDGM+VIGM)'!K50</f>
        <v>0</v>
      </c>
      <c r="EB51" s="3">
        <f>'[1]GovtExp (VDGM+VIGM)'!L50</f>
        <v>0</v>
      </c>
      <c r="EC51" s="3">
        <f>'[1]GovtExp (VDGM+VIGM)'!M50</f>
        <v>0</v>
      </c>
      <c r="ED51" s="3">
        <f>'[1]GovtExp (VDGM+VIGM)'!N50</f>
        <v>0</v>
      </c>
      <c r="EE51" s="3">
        <f>[1]Export!C50</f>
        <v>1.1192788917924199E-7</v>
      </c>
      <c r="EF51" s="3">
        <f>[1]Export!D50</f>
        <v>1.2630721357709301E-6</v>
      </c>
      <c r="EG51" s="3">
        <f>[1]Export!E50</f>
        <v>7.5239981924824002E-6</v>
      </c>
      <c r="EH51" s="3">
        <f>[1]Export!F50</f>
        <v>5.1143297241651495E-7</v>
      </c>
      <c r="EI51" s="3">
        <f>[1]Export!G50</f>
        <v>5.4866257414687398E-5</v>
      </c>
      <c r="EJ51" s="3">
        <f>[1]Export!H50</f>
        <v>9.9999999747524292E-7</v>
      </c>
      <c r="EK51" s="3">
        <f>[1]Export!I50</f>
        <v>2.1391253540059599E-5</v>
      </c>
      <c r="EL51" s="3">
        <f>[1]Export!J50</f>
        <v>2.1312132012099002E-3</v>
      </c>
      <c r="EM51" s="3">
        <f>[1]Export!K50</f>
        <v>1.47471961099654E-3</v>
      </c>
      <c r="EN51" s="3">
        <f>[1]Export!L50</f>
        <v>1.85168119060108E-5</v>
      </c>
      <c r="EO51" s="3">
        <f>[1]Export!M50</f>
        <v>1.43752722069621E-2</v>
      </c>
      <c r="EP51" s="3">
        <f>[1]Export!N50</f>
        <v>0.28351140022277799</v>
      </c>
      <c r="EQ51" s="3">
        <f t="shared" si="0"/>
        <v>3005.186704264841</v>
      </c>
      <c r="ER51" s="5">
        <v>3005.1867042648464</v>
      </c>
      <c r="ES51" s="7">
        <f>'R12-S8 MRIO'!ER51</f>
        <v>9907.6147237655314</v>
      </c>
      <c r="ET51">
        <v>3005.2005370358575</v>
      </c>
    </row>
    <row r="52" spans="1:150" x14ac:dyDescent="0.35">
      <c r="A52" s="1" t="s">
        <v>11</v>
      </c>
      <c r="B52" t="s">
        <v>17</v>
      </c>
      <c r="C52">
        <v>-1.6853604376242687E-7</v>
      </c>
      <c r="D52">
        <v>0</v>
      </c>
      <c r="E52">
        <v>-2.6700853444412657E-7</v>
      </c>
      <c r="F52">
        <v>0</v>
      </c>
      <c r="G52">
        <v>-2.3624745239719665E-7</v>
      </c>
      <c r="H52">
        <v>-1.6577681264340182E-8</v>
      </c>
      <c r="I52">
        <v>-1.1552136445205032E-8</v>
      </c>
      <c r="J52">
        <v>0</v>
      </c>
      <c r="K52">
        <v>-1.4533476765272955E-5</v>
      </c>
      <c r="L52">
        <v>-9.4411301911626043E-8</v>
      </c>
      <c r="M52">
        <v>-5.8770039444562879E-5</v>
      </c>
      <c r="N52">
        <v>-2.0508154499902412E-6</v>
      </c>
      <c r="O52">
        <v>-3.675883669407548E-6</v>
      </c>
      <c r="P52">
        <v>-6.1915012288093812E-6</v>
      </c>
      <c r="Q52">
        <v>-1.111752807711002E-5</v>
      </c>
      <c r="R52">
        <v>-2.9354165311985054E-8</v>
      </c>
      <c r="S52">
        <v>-7.4437884583690577E-5</v>
      </c>
      <c r="T52">
        <v>-2.5312556355747366E-8</v>
      </c>
      <c r="U52">
        <v>-1.0304351898108419E-3</v>
      </c>
      <c r="V52">
        <v>-8.845416778466166E-6</v>
      </c>
      <c r="W52">
        <v>-9.8972720455039221E-6</v>
      </c>
      <c r="X52">
        <v>-3.964701406979376E-5</v>
      </c>
      <c r="Y52">
        <v>-7.5959172506639082E-5</v>
      </c>
      <c r="Z52">
        <v>-3.4090008497087639E-7</v>
      </c>
      <c r="AA52">
        <v>-2.4012111032614652E-6</v>
      </c>
      <c r="AB52">
        <v>-9.9882604044906644E-9</v>
      </c>
      <c r="AC52">
        <v>-6.8287129097527948E-5</v>
      </c>
      <c r="AD52">
        <v>-9.4414111473863989E-7</v>
      </c>
      <c r="AE52">
        <v>-1.1671212920999312E-5</v>
      </c>
      <c r="AF52">
        <v>-2.032459974786146E-6</v>
      </c>
      <c r="AG52">
        <v>-2.5850641267331455E-7</v>
      </c>
      <c r="AH52">
        <v>-2.8433460834853049E-9</v>
      </c>
      <c r="AI52">
        <v>-3.9239795856185134E-5</v>
      </c>
      <c r="AJ52">
        <v>-8.3880676666139669E-9</v>
      </c>
      <c r="AK52">
        <v>-1.1785287562363575E-3</v>
      </c>
      <c r="AL52">
        <v>-4.4016470154459115E-6</v>
      </c>
      <c r="AM52">
        <v>-2.8819877008704939E-4</v>
      </c>
      <c r="AN52">
        <v>-1.9739806806697252E-5</v>
      </c>
      <c r="AO52">
        <v>-2.4061853547053551E-5</v>
      </c>
      <c r="AP52">
        <v>-2.3646327995956492E-7</v>
      </c>
      <c r="AQ52">
        <v>-7.0105408269223457E-6</v>
      </c>
      <c r="AR52">
        <v>0</v>
      </c>
      <c r="AS52">
        <v>-4.3239768027783844E-5</v>
      </c>
      <c r="AT52">
        <v>-1.3433988901086158E-6</v>
      </c>
      <c r="AU52">
        <v>-6.991585574753759E-6</v>
      </c>
      <c r="AV52">
        <v>-1.4608102624092351E-5</v>
      </c>
      <c r="AW52">
        <v>-3.466198255105879E-5</v>
      </c>
      <c r="AX52">
        <v>-8.407366075892139E-8</v>
      </c>
      <c r="AY52">
        <v>0.99798194774826432</v>
      </c>
      <c r="AZ52">
        <v>-4.3366853594941559E-7</v>
      </c>
      <c r="BA52">
        <v>-4.4059363303005786E-3</v>
      </c>
      <c r="BB52">
        <v>-1.4153116605524482E-6</v>
      </c>
      <c r="BC52">
        <v>-2.2384668092523813E-5</v>
      </c>
      <c r="BD52">
        <v>-3.1960959021280153E-5</v>
      </c>
      <c r="BE52">
        <v>-5.5499744629791026E-5</v>
      </c>
      <c r="BF52">
        <v>-3.7507806400649845E-7</v>
      </c>
      <c r="BG52">
        <v>-7.1640516669525677E-6</v>
      </c>
      <c r="BH52">
        <v>0</v>
      </c>
      <c r="BI52">
        <v>-1.1775555015361986E-4</v>
      </c>
      <c r="BJ52">
        <v>-1.7915328623585845E-6</v>
      </c>
      <c r="BK52">
        <v>-4.1282728195655924E-6</v>
      </c>
      <c r="BL52">
        <v>-1.9356361651598899E-5</v>
      </c>
      <c r="BM52">
        <v>-4.9409896251611698E-5</v>
      </c>
      <c r="BN52">
        <v>-6.472485771882472E-8</v>
      </c>
      <c r="BO52">
        <v>-2.4227558981556311E-6</v>
      </c>
      <c r="BP52">
        <v>0</v>
      </c>
      <c r="BQ52">
        <v>-7.1053468928327984E-5</v>
      </c>
      <c r="BR52">
        <v>-9.3790704281863943E-7</v>
      </c>
      <c r="BS52">
        <v>-1.2604666198250601E-5</v>
      </c>
      <c r="BT52">
        <v>-2.1921693193520372E-5</v>
      </c>
      <c r="BU52">
        <v>-4.0229749905631784E-5</v>
      </c>
      <c r="BV52">
        <v>-4.6741637245088404E-8</v>
      </c>
      <c r="BW52">
        <v>-2.9841576654386138E-6</v>
      </c>
      <c r="BX52">
        <v>-2.8911321716115459E-8</v>
      </c>
      <c r="BY52">
        <v>-9.4695898281318118E-5</v>
      </c>
      <c r="BZ52">
        <v>-5.2516747731456709E-6</v>
      </c>
      <c r="CA52">
        <v>-1.7686613115816386E-7</v>
      </c>
      <c r="CB52">
        <v>-8.2213689859332874E-6</v>
      </c>
      <c r="CC52">
        <v>-1.0886652313354307E-5</v>
      </c>
      <c r="CD52">
        <v>-2.2802565333364298E-8</v>
      </c>
      <c r="CE52">
        <v>-7.4985211019882457E-6</v>
      </c>
      <c r="CF52">
        <v>0</v>
      </c>
      <c r="CG52">
        <v>-3.2319325375148049E-5</v>
      </c>
      <c r="CH52">
        <v>-1.1282909424851482E-7</v>
      </c>
      <c r="CI52">
        <v>-1.9144995979979185E-6</v>
      </c>
      <c r="CJ52">
        <v>-1.1185537240123889E-6</v>
      </c>
      <c r="CK52">
        <v>-2.6360551288446493E-6</v>
      </c>
      <c r="CL52">
        <v>-5.530864321592725E-9</v>
      </c>
      <c r="CM52">
        <v>-3.3077180510684047E-6</v>
      </c>
      <c r="CN52">
        <v>0</v>
      </c>
      <c r="CO52">
        <v>-3.7121299533257666E-5</v>
      </c>
      <c r="CP52">
        <v>-3.2219288726672897E-7</v>
      </c>
      <c r="CQ52">
        <v>-2.179179221469796E-6</v>
      </c>
      <c r="CR52">
        <v>-7.7648679620414962E-7</v>
      </c>
      <c r="CS52">
        <v>-1.1549427510598938E-6</v>
      </c>
      <c r="CT52">
        <v>-3.3718706125749354E-9</v>
      </c>
      <c r="CU52" s="2">
        <v>1.7341655620839401E-4</v>
      </c>
      <c r="CV52" s="2">
        <v>1.0807410478591899</v>
      </c>
      <c r="CW52" s="2">
        <v>162.82109069824199</v>
      </c>
      <c r="CX52" s="2">
        <v>2.4508172646164901E-2</v>
      </c>
      <c r="CY52" s="2">
        <v>286.11392211914102</v>
      </c>
      <c r="CZ52" s="2">
        <v>15.7218570709229</v>
      </c>
      <c r="DA52" s="2">
        <v>111.236534118652</v>
      </c>
      <c r="DB52" s="2">
        <v>41.797401428222699</v>
      </c>
      <c r="DC52" s="2">
        <v>96.327072143554702</v>
      </c>
      <c r="DD52" s="2">
        <v>12.8373928070068</v>
      </c>
      <c r="DE52" s="2">
        <v>209.00239562988301</v>
      </c>
      <c r="DF52" s="2">
        <v>531.19128417968795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3.5222206264734303E-2</v>
      </c>
      <c r="DN52">
        <v>0</v>
      </c>
      <c r="DO52">
        <v>0</v>
      </c>
      <c r="DP52">
        <v>0</v>
      </c>
      <c r="DQ52">
        <v>0</v>
      </c>
      <c r="DR52">
        <v>0</v>
      </c>
      <c r="DS52" s="3">
        <f>'[1]GovtExp (VDGM+VIGM)'!C51</f>
        <v>3.32636932287697E-16</v>
      </c>
      <c r="DT52" s="3">
        <f>'[1]GovtExp (VDGM+VIGM)'!D51</f>
        <v>3.4446756558281802E-9</v>
      </c>
      <c r="DU52" s="3">
        <f>'[1]GovtExp (VDGM+VIGM)'!E51</f>
        <v>2.20728613165022E-9</v>
      </c>
      <c r="DV52" s="3">
        <f>'[1]GovtExp (VDGM+VIGM)'!F51</f>
        <v>1.3109340279982E-8</v>
      </c>
      <c r="DW52" s="3">
        <f>'[1]GovtExp (VDGM+VIGM)'!G51</f>
        <v>2.3620403410973301E-9</v>
      </c>
      <c r="DX52" s="3">
        <f>'[1]GovtExp (VDGM+VIGM)'!H51</f>
        <v>1.03483543956173E-9</v>
      </c>
      <c r="DY52" s="3">
        <f>'[1]GovtExp (VDGM+VIGM)'!I51</f>
        <v>3.36945941671729E-3</v>
      </c>
      <c r="DZ52" s="3">
        <f>'[1]GovtExp (VDGM+VIGM)'!J51</f>
        <v>6.3974209263406599E-10</v>
      </c>
      <c r="EA52" s="3">
        <f>'[1]GovtExp (VDGM+VIGM)'!K51</f>
        <v>2.3467059406811999E-9</v>
      </c>
      <c r="EB52" s="3">
        <f>'[1]GovtExp (VDGM+VIGM)'!L51</f>
        <v>7.8408601833501703E-10</v>
      </c>
      <c r="EC52" s="3">
        <f>'[1]GovtExp (VDGM+VIGM)'!M51</f>
        <v>1.2611825184194501E-7</v>
      </c>
      <c r="ED52" s="3">
        <f>'[1]GovtExp (VDGM+VIGM)'!N51</f>
        <v>6.5717443931134799E-7</v>
      </c>
      <c r="EE52" s="3">
        <f>[1]Export!C51</f>
        <v>3.6555295810103399E-3</v>
      </c>
      <c r="EF52" s="3">
        <f>[1]Export!D51</f>
        <v>2.4765772819518999</v>
      </c>
      <c r="EG52" s="3">
        <f>[1]Export!E51</f>
        <v>353.09591674804699</v>
      </c>
      <c r="EH52" s="3">
        <f>[1]Export!F51</f>
        <v>1.01540410518646</v>
      </c>
      <c r="EI52" s="3">
        <f>[1]Export!G51</f>
        <v>401.40148925781301</v>
      </c>
      <c r="EJ52" s="3">
        <f>[1]Export!H51</f>
        <v>27.797550201416001</v>
      </c>
      <c r="EK52" s="3">
        <f>[1]Export!I51</f>
        <v>1.40000001920271E-5</v>
      </c>
      <c r="EL52" s="3">
        <f>[1]Export!J51</f>
        <v>59.933860778808601</v>
      </c>
      <c r="EM52" s="3">
        <f>[1]Export!K51</f>
        <v>101.69139099121099</v>
      </c>
      <c r="EN52" s="3">
        <f>[1]Export!L51</f>
        <v>13.738970756530801</v>
      </c>
      <c r="EO52" s="3">
        <f>[1]Export!M51</f>
        <v>326.87219238281301</v>
      </c>
      <c r="EP52" s="3">
        <f>[1]Export!N51</f>
        <v>831.07916259765602</v>
      </c>
      <c r="EQ52" s="3">
        <f t="shared" si="0"/>
        <v>3587.2991499382924</v>
      </c>
      <c r="ER52" s="5">
        <v>3587.2991499382942</v>
      </c>
      <c r="ES52" s="7">
        <f>'R12-S8 MRIO'!ER52</f>
        <v>4725.8357566251316</v>
      </c>
      <c r="ET52">
        <v>3587.3035511455982</v>
      </c>
    </row>
    <row r="53" spans="1:150" x14ac:dyDescent="0.35">
      <c r="A53" s="1" t="s">
        <v>11</v>
      </c>
      <c r="B53" t="s">
        <v>18</v>
      </c>
      <c r="C53">
        <v>0</v>
      </c>
      <c r="D53">
        <v>0</v>
      </c>
      <c r="E53">
        <v>0</v>
      </c>
      <c r="F53">
        <v>-1.2698864988924474E-2</v>
      </c>
      <c r="G53">
        <v>0</v>
      </c>
      <c r="H53">
        <v>0</v>
      </c>
      <c r="I53">
        <v>0</v>
      </c>
      <c r="J53">
        <v>-1.537802480569378E-8</v>
      </c>
      <c r="K53">
        <v>-1.2349532115112845E-7</v>
      </c>
      <c r="L53">
        <v>-6.5366799977751702E-2</v>
      </c>
      <c r="M53">
        <v>-2.7174848249682305E-6</v>
      </c>
      <c r="N53">
        <v>-6.28041543794768E-3</v>
      </c>
      <c r="O53">
        <v>-4.8912410742048868E-5</v>
      </c>
      <c r="P53">
        <v>-7.5518397282392847E-5</v>
      </c>
      <c r="Q53">
        <v>-1.578092314122193E-3</v>
      </c>
      <c r="R53">
        <v>-2.9971462854739917E-6</v>
      </c>
      <c r="S53">
        <v>-7.5901684507494823E-9</v>
      </c>
      <c r="T53">
        <v>-2.9694304098718227E-4</v>
      </c>
      <c r="U53">
        <v>-2.0659045020194334E-4</v>
      </c>
      <c r="V53">
        <v>-2.485172419055051E-3</v>
      </c>
      <c r="W53">
        <v>-2.5074824150994786E-4</v>
      </c>
      <c r="X53">
        <v>-1.3266214169001524E-4</v>
      </c>
      <c r="Y53">
        <v>-1.0528581833797798E-4</v>
      </c>
      <c r="Z53">
        <v>-0.23524189454978678</v>
      </c>
      <c r="AA53">
        <v>0</v>
      </c>
      <c r="AB53">
        <v>0</v>
      </c>
      <c r="AC53">
        <v>0</v>
      </c>
      <c r="AD53">
        <v>-3.6915682955851453E-4</v>
      </c>
      <c r="AE53">
        <v>0</v>
      </c>
      <c r="AF53">
        <v>0</v>
      </c>
      <c r="AG53">
        <v>0</v>
      </c>
      <c r="AH53">
        <v>0</v>
      </c>
      <c r="AI53">
        <v>-1.1910171240715271E-8</v>
      </c>
      <c r="AJ53">
        <v>-5.6165180243727302E-4</v>
      </c>
      <c r="AK53">
        <v>-7.0009988025627987E-5</v>
      </c>
      <c r="AL53">
        <v>-1.8009371971082916E-3</v>
      </c>
      <c r="AM53">
        <v>-4.2060650661119785E-5</v>
      </c>
      <c r="AN53">
        <v>-1.81273786228008E-5</v>
      </c>
      <c r="AO53">
        <v>-3.0764166404123661E-5</v>
      </c>
      <c r="AP53">
        <v>-3.0522568660752626E-2</v>
      </c>
      <c r="AQ53">
        <v>0</v>
      </c>
      <c r="AR53">
        <v>-1.3401659268549138E-4</v>
      </c>
      <c r="AS53">
        <v>-4.3280308199465837E-8</v>
      </c>
      <c r="AT53">
        <v>-1.7295603679759708E-4</v>
      </c>
      <c r="AU53">
        <v>-1.1948676995361477E-6</v>
      </c>
      <c r="AV53">
        <v>-1.2131229382744411E-6</v>
      </c>
      <c r="AW53">
        <v>-2.7005509121890927E-5</v>
      </c>
      <c r="AX53">
        <v>-9.60016368547479E-8</v>
      </c>
      <c r="AY53">
        <v>-4.226287016548743E-9</v>
      </c>
      <c r="AZ53">
        <v>0.99999746789127819</v>
      </c>
      <c r="BA53">
        <v>-5.9550742732708855E-7</v>
      </c>
      <c r="BB53">
        <v>-6.5635537650190654E-4</v>
      </c>
      <c r="BC53">
        <v>-6.6479537699557164E-7</v>
      </c>
      <c r="BD53">
        <v>-8.1221224972751286E-8</v>
      </c>
      <c r="BE53">
        <v>-3.8019533004174229E-7</v>
      </c>
      <c r="BF53">
        <v>-2.816447999153458E-7</v>
      </c>
      <c r="BG53">
        <v>-2.6197724429143646E-9</v>
      </c>
      <c r="BH53">
        <v>-2.8418521721365628E-5</v>
      </c>
      <c r="BI53">
        <v>-6.4668554690741E-8</v>
      </c>
      <c r="BJ53">
        <v>-6.9446636406848646E-5</v>
      </c>
      <c r="BK53">
        <v>-5.2437260403591679E-7</v>
      </c>
      <c r="BL53">
        <v>-8.4391944512878437E-7</v>
      </c>
      <c r="BM53">
        <v>-2.2167347228378337E-5</v>
      </c>
      <c r="BN53">
        <v>-3.2590049845764219E-7</v>
      </c>
      <c r="BO53">
        <v>-1.1116069727807963E-8</v>
      </c>
      <c r="BP53">
        <v>-1.2873205014221497E-3</v>
      </c>
      <c r="BQ53">
        <v>-1.0558092561752749E-6</v>
      </c>
      <c r="BR53">
        <v>-1.3991518968380092E-3</v>
      </c>
      <c r="BS53">
        <v>-3.9276092498154415E-6</v>
      </c>
      <c r="BT53">
        <v>-1.4587619729351312E-5</v>
      </c>
      <c r="BU53">
        <v>-2.6514646410428914E-4</v>
      </c>
      <c r="BV53">
        <v>-1.8162411113970879E-4</v>
      </c>
      <c r="BW53">
        <v>-4.3079421662893793E-9</v>
      </c>
      <c r="BX53">
        <v>-4.6835662340300648E-4</v>
      </c>
      <c r="BY53">
        <v>-7.3950409666676497E-7</v>
      </c>
      <c r="BZ53">
        <v>-1.5183892454427726E-3</v>
      </c>
      <c r="CA53">
        <v>-3.3112781689015738E-6</v>
      </c>
      <c r="CB53">
        <v>-4.3067152791899105E-6</v>
      </c>
      <c r="CC53">
        <v>-8.3182788226514662E-5</v>
      </c>
      <c r="CD53">
        <v>-5.4755773505019926E-4</v>
      </c>
      <c r="CE53">
        <v>0</v>
      </c>
      <c r="CF53">
        <v>-8.3215220257761274E-6</v>
      </c>
      <c r="CG53">
        <v>-3.6329467935131349E-8</v>
      </c>
      <c r="CH53">
        <v>-1.1190163618652853E-5</v>
      </c>
      <c r="CI53">
        <v>-1.3292380242208462E-7</v>
      </c>
      <c r="CJ53">
        <v>-1.2808586161229677E-7</v>
      </c>
      <c r="CK53">
        <v>-2.9305368583715995E-6</v>
      </c>
      <c r="CL53">
        <v>-2.3297941302203978E-6</v>
      </c>
      <c r="CM53">
        <v>-1.9649247717214057E-9</v>
      </c>
      <c r="CN53">
        <v>-2.8017275778004351E-5</v>
      </c>
      <c r="CO53">
        <v>-5.0813242254081638E-7</v>
      </c>
      <c r="CP53">
        <v>-1.889551960726131E-3</v>
      </c>
      <c r="CQ53">
        <v>-6.8897152970691744E-7</v>
      </c>
      <c r="CR53">
        <v>-4.7137897370201488E-7</v>
      </c>
      <c r="CS53">
        <v>-5.0637636745693034E-6</v>
      </c>
      <c r="CT53">
        <v>-1.6982416229256665E-4</v>
      </c>
      <c r="CU53" s="2">
        <v>0</v>
      </c>
      <c r="CV53" s="2">
        <v>1.6933703795075399E-2</v>
      </c>
      <c r="CW53" s="2">
        <v>1.05305099487305</v>
      </c>
      <c r="CX53" s="2">
        <v>2.6912659450317699E-5</v>
      </c>
      <c r="CY53" s="2">
        <v>0.63544839620590199</v>
      </c>
      <c r="CZ53" s="2">
        <v>1.6937466338276901E-2</v>
      </c>
      <c r="DA53" s="2">
        <v>1.6804399201646399E-3</v>
      </c>
      <c r="DB53" s="2">
        <v>1.6924258321523701E-2</v>
      </c>
      <c r="DC53" s="2">
        <v>1.69670004397631E-2</v>
      </c>
      <c r="DD53" s="2">
        <v>0.60162103176116899</v>
      </c>
      <c r="DE53" s="2">
        <v>0.13860894739627799</v>
      </c>
      <c r="DF53" s="2">
        <v>21.388004302978501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4.33270186185837E-2</v>
      </c>
      <c r="DN53">
        <v>0</v>
      </c>
      <c r="DO53">
        <v>0</v>
      </c>
      <c r="DP53">
        <v>0</v>
      </c>
      <c r="DQ53">
        <v>0</v>
      </c>
      <c r="DR53">
        <v>0</v>
      </c>
      <c r="DS53" s="3">
        <f>'[1]GovtExp (VDGM+VIGM)'!C52</f>
        <v>0</v>
      </c>
      <c r="DT53" s="3">
        <f>'[1]GovtExp (VDGM+VIGM)'!D52</f>
        <v>7.7262376407816202E-7</v>
      </c>
      <c r="DU53" s="3">
        <f>'[1]GovtExp (VDGM+VIGM)'!E52</f>
        <v>7.7262592412807905E-7</v>
      </c>
      <c r="DV53" s="3">
        <f>'[1]GovtExp (VDGM+VIGM)'!F52</f>
        <v>0</v>
      </c>
      <c r="DW53" s="3">
        <f>'[1]GovtExp (VDGM+VIGM)'!G52</f>
        <v>7.7265565323614304E-7</v>
      </c>
      <c r="DX53" s="3">
        <f>'[1]GovtExp (VDGM+VIGM)'!H52</f>
        <v>7.7213923077579196E-7</v>
      </c>
      <c r="DY53" s="3">
        <f>'[1]GovtExp (VDGM+VIGM)'!I52</f>
        <v>2.3417334205078099E-7</v>
      </c>
      <c r="DZ53" s="3">
        <f>'[1]GovtExp (VDGM+VIGM)'!J52</f>
        <v>7.7219283411977802E-7</v>
      </c>
      <c r="EA53" s="3">
        <f>'[1]GovtExp (VDGM+VIGM)'!K52</f>
        <v>7.7260955322344703E-7</v>
      </c>
      <c r="EB53" s="3">
        <f>'[1]GovtExp (VDGM+VIGM)'!L52</f>
        <v>7.7186541602713998E-7</v>
      </c>
      <c r="EC53" s="3">
        <f>'[1]GovtExp (VDGM+VIGM)'!M52</f>
        <v>4.9265272537013499E-6</v>
      </c>
      <c r="ED53" s="3">
        <f>'[1]GovtExp (VDGM+VIGM)'!N52</f>
        <v>7.7623481047339697E-5</v>
      </c>
      <c r="EE53" s="3">
        <f>[1]Export!C52</f>
        <v>51.543949127197301</v>
      </c>
      <c r="EF53" s="3">
        <f>[1]Export!D52</f>
        <v>104.385299682617</v>
      </c>
      <c r="EG53" s="3">
        <f>[1]Export!E52</f>
        <v>4632.54541015625</v>
      </c>
      <c r="EH53" s="3">
        <f>[1]Export!F52</f>
        <v>1.64942455291748</v>
      </c>
      <c r="EI53" s="3">
        <f>[1]Export!G52</f>
        <v>973.64459228515602</v>
      </c>
      <c r="EJ53" s="3">
        <f>[1]Export!H52</f>
        <v>17.931922912597699</v>
      </c>
      <c r="EK53" s="3">
        <f>[1]Export!I52</f>
        <v>3.99999998990097E-6</v>
      </c>
      <c r="EL53" s="3">
        <f>[1]Export!J52</f>
        <v>23.928243637085</v>
      </c>
      <c r="EM53" s="3">
        <f>[1]Export!K52</f>
        <v>217.12530517578099</v>
      </c>
      <c r="EN53" s="3">
        <f>[1]Export!L52</f>
        <v>40.660346984863303</v>
      </c>
      <c r="EO53" s="3">
        <f>[1]Export!M52</f>
        <v>157.66535949707</v>
      </c>
      <c r="EP53" s="3">
        <f>[1]Export!N52</f>
        <v>28390.96875</v>
      </c>
      <c r="EQ53" s="3">
        <f t="shared" si="0"/>
        <v>34635.978226675739</v>
      </c>
      <c r="ER53" s="5">
        <v>34635.97822667571</v>
      </c>
      <c r="ES53" s="7">
        <f>'R12-S8 MRIO'!ER53</f>
        <v>70895.021182910728</v>
      </c>
      <c r="ET53">
        <v>34635.979435519082</v>
      </c>
    </row>
    <row r="54" spans="1:150" x14ac:dyDescent="0.35">
      <c r="A54" s="1" t="s">
        <v>11</v>
      </c>
      <c r="B54" t="s">
        <v>19</v>
      </c>
      <c r="C54">
        <v>-1.0406109764952242E-7</v>
      </c>
      <c r="D54">
        <v>0</v>
      </c>
      <c r="E54">
        <v>-9.2010240391261534E-7</v>
      </c>
      <c r="F54">
        <v>-1.7829877542968973E-8</v>
      </c>
      <c r="G54">
        <v>-1.7498878232016254E-9</v>
      </c>
      <c r="H54">
        <v>-3.9014419673211674E-8</v>
      </c>
      <c r="I54">
        <v>-1.4493942079117359E-8</v>
      </c>
      <c r="J54">
        <v>0</v>
      </c>
      <c r="K54">
        <v>-1.1686910370532086E-6</v>
      </c>
      <c r="L54">
        <v>0</v>
      </c>
      <c r="M54">
        <v>-5.6255752720822449E-5</v>
      </c>
      <c r="N54">
        <v>-2.9463477665462087E-6</v>
      </c>
      <c r="O54">
        <v>-1.4762080326212538E-7</v>
      </c>
      <c r="P54">
        <v>-6.3806952895702767E-6</v>
      </c>
      <c r="Q54">
        <v>-1.0646843509132077E-5</v>
      </c>
      <c r="R54">
        <v>-4.7307336349749495E-8</v>
      </c>
      <c r="S54">
        <v>-1.3868675047264775E-5</v>
      </c>
      <c r="T54">
        <v>0</v>
      </c>
      <c r="U54">
        <v>-2.4398035214492764E-4</v>
      </c>
      <c r="V54">
        <v>-9.4201548471978248E-6</v>
      </c>
      <c r="W54">
        <v>-1.7510217834208178E-6</v>
      </c>
      <c r="X54">
        <v>-3.18316850081523E-5</v>
      </c>
      <c r="Y54">
        <v>-3.9353973566086487E-5</v>
      </c>
      <c r="Z54">
        <v>-1.8538858967702998E-7</v>
      </c>
      <c r="AA54">
        <v>-5.1261380018260469E-7</v>
      </c>
      <c r="AB54">
        <v>0</v>
      </c>
      <c r="AC54">
        <v>-5.7556369911799436E-5</v>
      </c>
      <c r="AD54">
        <v>-2.1450056226847898E-6</v>
      </c>
      <c r="AE54">
        <v>-9.6158889203968249E-8</v>
      </c>
      <c r="AF54">
        <v>-1.5574947819816014E-6</v>
      </c>
      <c r="AG54">
        <v>-1.9998178312139859E-7</v>
      </c>
      <c r="AH54">
        <v>-4.1218765722817451E-9</v>
      </c>
      <c r="AI54">
        <v>-3.3178533624612195E-4</v>
      </c>
      <c r="AJ54">
        <v>-1.8716656445442768E-9</v>
      </c>
      <c r="AK54">
        <v>-6.2233560188625983E-3</v>
      </c>
      <c r="AL54">
        <v>-1.631488355722344E-4</v>
      </c>
      <c r="AM54">
        <v>-7.6318714910509573E-6</v>
      </c>
      <c r="AN54">
        <v>-1.2624868261994248E-4</v>
      </c>
      <c r="AO54">
        <v>-1.1008428259460741E-4</v>
      </c>
      <c r="AP54">
        <v>-2.1560083486552016E-6</v>
      </c>
      <c r="AQ54">
        <v>-4.3395286669308398E-7</v>
      </c>
      <c r="AR54">
        <v>0</v>
      </c>
      <c r="AS54">
        <v>-7.759672494990304E-5</v>
      </c>
      <c r="AT54">
        <v>-9.0785004393193975E-6</v>
      </c>
      <c r="AU54">
        <v>-1.4425704323002809E-6</v>
      </c>
      <c r="AV54">
        <v>-3.3360811623801925E-5</v>
      </c>
      <c r="AW54">
        <v>-3.8300054750743655E-5</v>
      </c>
      <c r="AX54">
        <v>-6.2722562455988221E-8</v>
      </c>
      <c r="AY54">
        <v>-3.0225897370936869E-4</v>
      </c>
      <c r="AZ54">
        <v>-4.4600205702190199E-7</v>
      </c>
      <c r="BA54">
        <v>0.92824390566528159</v>
      </c>
      <c r="BB54">
        <v>-1.7434982436166174E-4</v>
      </c>
      <c r="BC54">
        <v>-3.9522457700931035E-5</v>
      </c>
      <c r="BD54">
        <v>-6.4887561318560769E-4</v>
      </c>
      <c r="BE54">
        <v>-9.3489918302744281E-4</v>
      </c>
      <c r="BF54">
        <v>-2.0509248121232591E-5</v>
      </c>
      <c r="BG54">
        <v>-4.3345215488069743E-5</v>
      </c>
      <c r="BH54">
        <v>0</v>
      </c>
      <c r="BI54">
        <v>-3.0080934046194485E-3</v>
      </c>
      <c r="BJ54">
        <v>-2.5246675969593256E-5</v>
      </c>
      <c r="BK54">
        <v>-1.8470836408074111E-6</v>
      </c>
      <c r="BL54">
        <v>-6.9369364594150883E-5</v>
      </c>
      <c r="BM54">
        <v>-1.402277195972363E-4</v>
      </c>
      <c r="BN54">
        <v>-3.6156979496834582E-7</v>
      </c>
      <c r="BO54">
        <v>-7.6763532534781379E-6</v>
      </c>
      <c r="BP54">
        <v>0</v>
      </c>
      <c r="BQ54">
        <v>-1.0002326578267165E-3</v>
      </c>
      <c r="BR54">
        <v>-6.9653278178065249E-6</v>
      </c>
      <c r="BS54">
        <v>-4.9377088173500699E-7</v>
      </c>
      <c r="BT54">
        <v>-5.8151632959407699E-5</v>
      </c>
      <c r="BU54">
        <v>-7.1806956812721525E-5</v>
      </c>
      <c r="BV54">
        <v>-1.3174580974848743E-7</v>
      </c>
      <c r="BW54">
        <v>-1.2837067698234253E-6</v>
      </c>
      <c r="BX54">
        <v>0</v>
      </c>
      <c r="BY54">
        <v>-2.6614522236579653E-4</v>
      </c>
      <c r="BZ54">
        <v>-2.4792873259256205E-6</v>
      </c>
      <c r="CA54">
        <v>-1.5660096389008187E-7</v>
      </c>
      <c r="CB54">
        <v>-6.0094771653517337E-6</v>
      </c>
      <c r="CC54">
        <v>-9.9372037924996212E-6</v>
      </c>
      <c r="CD54">
        <v>-3.7395543534623224E-8</v>
      </c>
      <c r="CE54">
        <v>-3.5823876949634638E-6</v>
      </c>
      <c r="CF54">
        <v>0</v>
      </c>
      <c r="CG54">
        <v>-6.2441084838456621E-5</v>
      </c>
      <c r="CH54">
        <v>-1.1706363267215032E-6</v>
      </c>
      <c r="CI54">
        <v>-1.4167025470968938E-7</v>
      </c>
      <c r="CJ54">
        <v>-3.7347554949762177E-6</v>
      </c>
      <c r="CK54">
        <v>-5.3162473666081164E-6</v>
      </c>
      <c r="CL54">
        <v>-1.3711151215464732E-8</v>
      </c>
      <c r="CM54">
        <v>-3.851317208384567E-6</v>
      </c>
      <c r="CN54">
        <v>0</v>
      </c>
      <c r="CO54">
        <v>-8.2227904373963369E-5</v>
      </c>
      <c r="CP54">
        <v>-2.5349726522992675E-6</v>
      </c>
      <c r="CQ54">
        <v>-2.0035497507140407E-7</v>
      </c>
      <c r="CR54">
        <v>-3.8565652009895933E-6</v>
      </c>
      <c r="CS54">
        <v>-4.5021807132423968E-6</v>
      </c>
      <c r="CT54">
        <v>-1.9133587572621353E-8</v>
      </c>
      <c r="CU54" s="2">
        <v>3.4386327024549198E-3</v>
      </c>
      <c r="CV54" s="2">
        <v>7.2811360359191903</v>
      </c>
      <c r="CW54" s="2">
        <v>244.21905517578099</v>
      </c>
      <c r="CX54" s="2">
        <v>3.9197807312011701</v>
      </c>
      <c r="CY54" s="2">
        <v>63.188556671142599</v>
      </c>
      <c r="CZ54" s="2">
        <v>27.2980556488037</v>
      </c>
      <c r="DA54" s="2">
        <v>2181.07592773438</v>
      </c>
      <c r="DB54" s="2">
        <v>199.37149047851599</v>
      </c>
      <c r="DC54" s="2">
        <v>149.20048522949199</v>
      </c>
      <c r="DD54" s="2">
        <v>3.6294469833374001</v>
      </c>
      <c r="DE54" s="2">
        <v>711.52203369140602</v>
      </c>
      <c r="DF54" s="2">
        <v>2615.08349609375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1.06374602637516E-6</v>
      </c>
      <c r="DN54">
        <v>0</v>
      </c>
      <c r="DO54">
        <v>0</v>
      </c>
      <c r="DP54">
        <v>0</v>
      </c>
      <c r="DQ54">
        <v>0</v>
      </c>
      <c r="DR54">
        <v>0</v>
      </c>
      <c r="DS54" s="3">
        <f>'[1]GovtExp (VDGM+VIGM)'!C53</f>
        <v>1.0261084426588199E-8</v>
      </c>
      <c r="DT54" s="3">
        <f>'[1]GovtExp (VDGM+VIGM)'!D53</f>
        <v>3.8261450754362201E-6</v>
      </c>
      <c r="DU54" s="3">
        <f>'[1]GovtExp (VDGM+VIGM)'!E53</f>
        <v>7.0039625279605399E-4</v>
      </c>
      <c r="DV54" s="3">
        <f>'[1]GovtExp (VDGM+VIGM)'!F53</f>
        <v>1.29318777908338E-6</v>
      </c>
      <c r="DW54" s="3">
        <f>'[1]GovtExp (VDGM+VIGM)'!G53</f>
        <v>4.58170688943937E-7</v>
      </c>
      <c r="DX54" s="3">
        <f>'[1]GovtExp (VDGM+VIGM)'!H53</f>
        <v>7.4907060479745296E-5</v>
      </c>
      <c r="DY54" s="3">
        <f>'[1]GovtExp (VDGM+VIGM)'!I53</f>
        <v>6.3135787844657898E-2</v>
      </c>
      <c r="DZ54" s="3">
        <f>'[1]GovtExp (VDGM+VIGM)'!J53</f>
        <v>4.3218536302447297E-4</v>
      </c>
      <c r="EA54" s="3">
        <f>'[1]GovtExp (VDGM+VIGM)'!K53</f>
        <v>3.6978255957364998E-4</v>
      </c>
      <c r="EB54" s="3">
        <f>'[1]GovtExp (VDGM+VIGM)'!L53</f>
        <v>1.07750229290104E-5</v>
      </c>
      <c r="EC54" s="3">
        <f>'[1]GovtExp (VDGM+VIGM)'!M53</f>
        <v>1.8678866326808899E-3</v>
      </c>
      <c r="ED54" s="3">
        <f>'[1]GovtExp (VDGM+VIGM)'!N53</f>
        <v>3.6016239318996698E-3</v>
      </c>
      <c r="EE54" s="3">
        <f>[1]Export!C53</f>
        <v>4.9236095510423201E-3</v>
      </c>
      <c r="EF54" s="3">
        <f>[1]Export!D53</f>
        <v>7.7858872413635298</v>
      </c>
      <c r="EG54" s="3">
        <f>[1]Export!E53</f>
        <v>304.74005126953102</v>
      </c>
      <c r="EH54" s="3">
        <f>[1]Export!F53</f>
        <v>4.5072183609008798</v>
      </c>
      <c r="EI54" s="3">
        <f>[1]Export!G53</f>
        <v>734.658203125</v>
      </c>
      <c r="EJ54" s="3">
        <f>[1]Export!H53</f>
        <v>43.983699798583999</v>
      </c>
      <c r="EK54" s="3">
        <f>[1]Export!I53</f>
        <v>7.99999997980194E-6</v>
      </c>
      <c r="EL54" s="3">
        <f>[1]Export!J53</f>
        <v>433.63720703125</v>
      </c>
      <c r="EM54" s="3">
        <f>[1]Export!K53</f>
        <v>212.09620666503901</v>
      </c>
      <c r="EN54" s="3">
        <f>[1]Export!L53</f>
        <v>8.3424968719482404</v>
      </c>
      <c r="EO54" s="3">
        <f>[1]Export!M53</f>
        <v>920.34167480468795</v>
      </c>
      <c r="EP54" s="3">
        <f>[1]Export!N53</f>
        <v>3093.16723632813</v>
      </c>
      <c r="EQ54" s="3">
        <f t="shared" si="0"/>
        <v>11969.127916208596</v>
      </c>
      <c r="ER54" s="5">
        <v>11969.127916208598</v>
      </c>
      <c r="ES54" s="7">
        <f>'R12-S8 MRIO'!ER54</f>
        <v>15980.872234166578</v>
      </c>
      <c r="ET54">
        <v>11969.128018996318</v>
      </c>
    </row>
    <row r="55" spans="1:150" x14ac:dyDescent="0.35">
      <c r="A55" s="1" t="s">
        <v>11</v>
      </c>
      <c r="B55" t="s">
        <v>20</v>
      </c>
      <c r="C55">
        <v>-1.3734033508835859E-5</v>
      </c>
      <c r="D55">
        <v>-1.9956236249517902E-7</v>
      </c>
      <c r="E55">
        <v>-1.033108951193614E-4</v>
      </c>
      <c r="F55">
        <v>-2.3451667812528841E-3</v>
      </c>
      <c r="G55">
        <v>-1.1852560255578269E-3</v>
      </c>
      <c r="H55">
        <v>-2.0892609224047094E-4</v>
      </c>
      <c r="I55">
        <v>-1.1736164882305057E-4</v>
      </c>
      <c r="J55">
        <v>-9.1865496887906043E-6</v>
      </c>
      <c r="K55">
        <v>-3.2254876089607669E-8</v>
      </c>
      <c r="L55">
        <v>-6.6910909824109061E-7</v>
      </c>
      <c r="M55">
        <v>-2.6128251824808715E-6</v>
      </c>
      <c r="N55">
        <v>-1.5446273222123556E-4</v>
      </c>
      <c r="O55">
        <v>-1.9213941511324101E-4</v>
      </c>
      <c r="P55">
        <v>-1.0270525092349527E-5</v>
      </c>
      <c r="Q55">
        <v>-9.5424913954808712E-5</v>
      </c>
      <c r="R55">
        <v>-9.9573709552482738E-8</v>
      </c>
      <c r="S55">
        <v>-3.1893743764596955E-6</v>
      </c>
      <c r="T55">
        <v>-7.1934502682157516E-7</v>
      </c>
      <c r="U55">
        <v>-2.2853378392835672E-4</v>
      </c>
      <c r="V55">
        <v>-3.3087551390375068E-3</v>
      </c>
      <c r="W55">
        <v>-1.9547602138377941E-3</v>
      </c>
      <c r="X55">
        <v>-1.4328952605618919E-3</v>
      </c>
      <c r="Y55">
        <v>-9.4093503519622956E-4</v>
      </c>
      <c r="Z55">
        <v>-1.7695097766225122E-4</v>
      </c>
      <c r="AA55">
        <v>-2.5044438851744363E-8</v>
      </c>
      <c r="AB55">
        <v>-2.0345623795473555E-7</v>
      </c>
      <c r="AC55">
        <v>-2.6339524758867157E-8</v>
      </c>
      <c r="AD55">
        <v>-1.1270120632863117E-4</v>
      </c>
      <c r="AE55">
        <v>-2.3217740462367725E-7</v>
      </c>
      <c r="AF55">
        <v>-6.3383640695715882E-5</v>
      </c>
      <c r="AG55">
        <v>-1.0381732320658183E-8</v>
      </c>
      <c r="AH55">
        <v>-1.2150264233874535E-6</v>
      </c>
      <c r="AI55">
        <v>-8.9454670406483258E-6</v>
      </c>
      <c r="AJ55">
        <v>-1.7833581672973712E-6</v>
      </c>
      <c r="AK55">
        <v>-3.8597931834179476E-4</v>
      </c>
      <c r="AL55">
        <v>-6.4123248717315815E-3</v>
      </c>
      <c r="AM55">
        <v>-1.7567213105953024E-3</v>
      </c>
      <c r="AN55">
        <v>-1.7805133102444543E-3</v>
      </c>
      <c r="AO55">
        <v>-4.1247812114976603E-4</v>
      </c>
      <c r="AP55">
        <v>-2.2281850570567062E-4</v>
      </c>
      <c r="AQ55">
        <v>-1.8609024315058838E-7</v>
      </c>
      <c r="AR55">
        <v>-4.4407435737376934E-7</v>
      </c>
      <c r="AS55">
        <v>-3.8967653558122363E-6</v>
      </c>
      <c r="AT55">
        <v>-1.246568027361902E-3</v>
      </c>
      <c r="AU55">
        <v>-6.8649321131051505E-5</v>
      </c>
      <c r="AV55">
        <v>-1.5007042280134393E-3</v>
      </c>
      <c r="AW55">
        <v>-5.9138569245458539E-5</v>
      </c>
      <c r="AX55">
        <v>-9.6326421771862348E-5</v>
      </c>
      <c r="AY55">
        <v>-4.6561120242214612E-3</v>
      </c>
      <c r="AZ55">
        <v>-5.4776862536153341E-4</v>
      </c>
      <c r="BA55">
        <v>-1.7278946064293574E-2</v>
      </c>
      <c r="BB55">
        <v>0.88062957796096131</v>
      </c>
      <c r="BC55">
        <v>-6.2195790450893292E-3</v>
      </c>
      <c r="BD55">
        <v>-8.6715473765502663E-2</v>
      </c>
      <c r="BE55">
        <v>-1.1914139305219803E-2</v>
      </c>
      <c r="BF55">
        <v>-2.4533609059149537E-2</v>
      </c>
      <c r="BG55">
        <v>-9.5051804901473958E-6</v>
      </c>
      <c r="BH55">
        <v>-6.8813156958116676E-7</v>
      </c>
      <c r="BI55">
        <v>-1.0503820115591356E-4</v>
      </c>
      <c r="BJ55">
        <v>-4.3286600417361586E-3</v>
      </c>
      <c r="BK55">
        <v>-4.6112267090485517E-4</v>
      </c>
      <c r="BL55">
        <v>-6.6810048437183729E-3</v>
      </c>
      <c r="BM55">
        <v>-6.7478605032712509E-4</v>
      </c>
      <c r="BN55">
        <v>-3.0174987914527646E-4</v>
      </c>
      <c r="BO55">
        <v>-4.2166678061517669E-7</v>
      </c>
      <c r="BP55">
        <v>-2.5419411973526207E-7</v>
      </c>
      <c r="BQ55">
        <v>-3.5441875280024249E-5</v>
      </c>
      <c r="BR55">
        <v>-6.0747572001619175E-4</v>
      </c>
      <c r="BS55">
        <v>-1.3380695035000601E-4</v>
      </c>
      <c r="BT55">
        <v>-4.0251668005965698E-4</v>
      </c>
      <c r="BU55">
        <v>-9.2070258576829663E-4</v>
      </c>
      <c r="BV55">
        <v>-9.8146664330808187E-6</v>
      </c>
      <c r="BW55">
        <v>-5.9558819434038899E-9</v>
      </c>
      <c r="BX55">
        <v>-1.8290742075465377E-8</v>
      </c>
      <c r="BY55">
        <v>-5.2204061326358848E-7</v>
      </c>
      <c r="BZ55">
        <v>-3.74652481338391E-5</v>
      </c>
      <c r="CA55">
        <v>-4.0571928660827933E-5</v>
      </c>
      <c r="CB55">
        <v>-1.986836969609798E-6</v>
      </c>
      <c r="CC55">
        <v>-1.9233121590542658E-5</v>
      </c>
      <c r="CD55">
        <v>-7.7464355806327722E-8</v>
      </c>
      <c r="CE55">
        <v>-2.7154992532539378E-6</v>
      </c>
      <c r="CF55">
        <v>-2.0822907997282758E-7</v>
      </c>
      <c r="CG55">
        <v>-2.5981386314614488E-5</v>
      </c>
      <c r="CH55">
        <v>-8.1931439805354826E-4</v>
      </c>
      <c r="CI55">
        <v>-2.1675717242780379E-4</v>
      </c>
      <c r="CJ55">
        <v>-9.7178938517345978E-4</v>
      </c>
      <c r="CK55">
        <v>-1.4967666501322703E-4</v>
      </c>
      <c r="CL55">
        <v>-5.3941877109908633E-5</v>
      </c>
      <c r="CM55">
        <v>-2.6643075701280525E-6</v>
      </c>
      <c r="CN55">
        <v>-2.3397505945947565E-7</v>
      </c>
      <c r="CO55">
        <v>-1.8600810811919932E-5</v>
      </c>
      <c r="CP55">
        <v>-1.1158400363250132E-3</v>
      </c>
      <c r="CQ55">
        <v>-1.3598680662772178E-4</v>
      </c>
      <c r="CR55">
        <v>-7.4936640870477858E-4</v>
      </c>
      <c r="CS55">
        <v>-6.5299882693035119E-5</v>
      </c>
      <c r="CT55">
        <v>-4.7386275568723158E-5</v>
      </c>
      <c r="CU55" s="2">
        <v>0.24157549440860701</v>
      </c>
      <c r="CV55" s="2">
        <v>0.104225873947144</v>
      </c>
      <c r="CW55" s="2">
        <v>162.14561462402301</v>
      </c>
      <c r="CX55" s="2">
        <v>1.0097258491441601E-3</v>
      </c>
      <c r="CY55" s="2">
        <v>382.38406372070301</v>
      </c>
      <c r="CZ55" s="2">
        <v>12.8948965072632</v>
      </c>
      <c r="DA55" s="2">
        <v>1072.66223144531</v>
      </c>
      <c r="DB55" s="2">
        <v>110.904541015625</v>
      </c>
      <c r="DC55" s="2">
        <v>20.077337265014599</v>
      </c>
      <c r="DD55" s="2">
        <v>0.117531277239323</v>
      </c>
      <c r="DE55" s="2">
        <v>770.4873046875</v>
      </c>
      <c r="DF55" s="2">
        <v>2374.08251953125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74.289947509765597</v>
      </c>
      <c r="DN55">
        <v>0</v>
      </c>
      <c r="DO55">
        <v>0</v>
      </c>
      <c r="DP55">
        <v>0</v>
      </c>
      <c r="DQ55">
        <v>0</v>
      </c>
      <c r="DR55">
        <v>0</v>
      </c>
      <c r="DS55" s="3">
        <f>'[1]GovtExp (VDGM+VIGM)'!C54</f>
        <v>1.25625078339908E-7</v>
      </c>
      <c r="DT55" s="3">
        <f>'[1]GovtExp (VDGM+VIGM)'!D54</f>
        <v>3.4617048783047702E-8</v>
      </c>
      <c r="DU55" s="3">
        <f>'[1]GovtExp (VDGM+VIGM)'!E54</f>
        <v>8.5720232164021595E-5</v>
      </c>
      <c r="DV55" s="3">
        <f>'[1]GovtExp (VDGM+VIGM)'!F54</f>
        <v>4.8951309672418099E-10</v>
      </c>
      <c r="DW55" s="3">
        <f>'[1]GovtExp (VDGM+VIGM)'!G54</f>
        <v>2.43363465415314E-4</v>
      </c>
      <c r="DX55" s="3">
        <f>'[1]GovtExp (VDGM+VIGM)'!H54</f>
        <v>7.3940295806096401E-6</v>
      </c>
      <c r="DY55" s="3">
        <f>'[1]GovtExp (VDGM+VIGM)'!I54</f>
        <v>3.3766257110983099E-3</v>
      </c>
      <c r="DZ55" s="3">
        <f>'[1]GovtExp (VDGM+VIGM)'!J54</f>
        <v>6.3390376453753601E-5</v>
      </c>
      <c r="EA55" s="3">
        <f>'[1]GovtExp (VDGM+VIGM)'!K54</f>
        <v>1.3243618923297601E-5</v>
      </c>
      <c r="EB55" s="3">
        <f>'[1]GovtExp (VDGM+VIGM)'!L54</f>
        <v>4.6804817799284098E-8</v>
      </c>
      <c r="EC55" s="3">
        <f>'[1]GovtExp (VDGM+VIGM)'!M54</f>
        <v>5.0506694242358197E-4</v>
      </c>
      <c r="ED55" s="3">
        <f>'[1]GovtExp (VDGM+VIGM)'!N54</f>
        <v>1.29649788141251E-3</v>
      </c>
      <c r="EE55" s="3">
        <f>[1]Export!C54</f>
        <v>19.639635086059599</v>
      </c>
      <c r="EF55" s="3">
        <f>[1]Export!D54</f>
        <v>7.8496937751770002</v>
      </c>
      <c r="EG55" s="3">
        <f>[1]Export!E54</f>
        <v>2650.81396484375</v>
      </c>
      <c r="EH55" s="3">
        <f>[1]Export!F54</f>
        <v>0.72686547040939298</v>
      </c>
      <c r="EI55" s="3">
        <f>[1]Export!G54</f>
        <v>3109.75073242188</v>
      </c>
      <c r="EJ55" s="3">
        <f>[1]Export!H54</f>
        <v>172.06658935546901</v>
      </c>
      <c r="EK55" s="3">
        <f>[1]Export!I54</f>
        <v>7.99999997980194E-6</v>
      </c>
      <c r="EL55" s="3">
        <f>[1]Export!J54</f>
        <v>1617.91870117188</v>
      </c>
      <c r="EM55" s="3">
        <f>[1]Export!K54</f>
        <v>249.91127014160199</v>
      </c>
      <c r="EN55" s="3">
        <f>[1]Export!L54</f>
        <v>3.7445139884948699</v>
      </c>
      <c r="EO55" s="3">
        <f>[1]Export!M54</f>
        <v>13909.2958984375</v>
      </c>
      <c r="EP55" s="3">
        <f>[1]Export!N54</f>
        <v>28321.140625</v>
      </c>
      <c r="EQ55" s="3">
        <f t="shared" si="0"/>
        <v>55043.256887879914</v>
      </c>
      <c r="ER55" s="5">
        <v>55043.256887879892</v>
      </c>
      <c r="ES55" s="7">
        <f>'R12-S8 MRIO'!ER55</f>
        <v>135012.88381643049</v>
      </c>
      <c r="ET55">
        <v>55043.256887879899</v>
      </c>
    </row>
    <row r="56" spans="1:150" x14ac:dyDescent="0.35">
      <c r="A56" s="1" t="s">
        <v>11</v>
      </c>
      <c r="B56" t="s">
        <v>21</v>
      </c>
      <c r="C56">
        <v>-3.0282939402737742E-7</v>
      </c>
      <c r="D56">
        <v>-5.1059935652853415E-8</v>
      </c>
      <c r="E56">
        <v>-7.8561259626918294E-6</v>
      </c>
      <c r="F56">
        <v>-4.8467176353085823E-5</v>
      </c>
      <c r="G56">
        <v>-1.17421321148671E-3</v>
      </c>
      <c r="H56">
        <v>-1.9636502378228286E-4</v>
      </c>
      <c r="I56">
        <v>-5.1403036527573456E-5</v>
      </c>
      <c r="J56">
        <v>-2.2251299623635118E-5</v>
      </c>
      <c r="K56">
        <v>-4.6574940719166924E-8</v>
      </c>
      <c r="L56">
        <v>-7.0989963818744885E-7</v>
      </c>
      <c r="M56">
        <v>-7.6352081023366079E-7</v>
      </c>
      <c r="N56">
        <v>-1.044415027543902E-5</v>
      </c>
      <c r="O56">
        <v>-1.6881312073437771E-4</v>
      </c>
      <c r="P56">
        <v>-6.1002584350721792E-5</v>
      </c>
      <c r="Q56">
        <v>-8.7003351309889362E-5</v>
      </c>
      <c r="R56">
        <v>-9.2377902515737261E-6</v>
      </c>
      <c r="S56">
        <v>-2.8438667740495188E-7</v>
      </c>
      <c r="T56">
        <v>-3.2529309363530099E-7</v>
      </c>
      <c r="U56">
        <v>-9.1964074540519687E-6</v>
      </c>
      <c r="V56">
        <v>-9.7289323202167798E-5</v>
      </c>
      <c r="W56">
        <v>-2.9754801955596344E-3</v>
      </c>
      <c r="X56">
        <v>-3.3791956820730846E-4</v>
      </c>
      <c r="Y56">
        <v>-6.0262209282168949E-4</v>
      </c>
      <c r="Z56">
        <v>-1.8743448080249316E-4</v>
      </c>
      <c r="AA56">
        <v>0</v>
      </c>
      <c r="AB56">
        <v>-5.3165990505787062E-7</v>
      </c>
      <c r="AC56">
        <v>-3.3434646782647267E-7</v>
      </c>
      <c r="AD56">
        <v>-1.7995772396467213E-5</v>
      </c>
      <c r="AE56">
        <v>-1.4601950965467981E-4</v>
      </c>
      <c r="AF56">
        <v>-5.0151422741016502E-6</v>
      </c>
      <c r="AG56">
        <v>-4.7813224242075479E-6</v>
      </c>
      <c r="AH56">
        <v>-6.3256412269265097E-8</v>
      </c>
      <c r="AI56">
        <v>-7.6728484991622023E-7</v>
      </c>
      <c r="AJ56">
        <v>-1.5562419779196467E-6</v>
      </c>
      <c r="AK56">
        <v>-2.0457931938344819E-4</v>
      </c>
      <c r="AL56">
        <v>-4.5298280529659882E-4</v>
      </c>
      <c r="AM56">
        <v>-1.9078456075200097E-2</v>
      </c>
      <c r="AN56">
        <v>-1.282751380709305E-3</v>
      </c>
      <c r="AO56">
        <v>-9.8932754715344616E-4</v>
      </c>
      <c r="AP56">
        <v>-7.8553117277248741E-4</v>
      </c>
      <c r="AQ56">
        <v>-1.2447803339296148E-8</v>
      </c>
      <c r="AR56">
        <v>-1.8274077275734923E-7</v>
      </c>
      <c r="AS56">
        <v>-4.5259128589018084E-5</v>
      </c>
      <c r="AT56">
        <v>-2.1303089209063336E-4</v>
      </c>
      <c r="AU56">
        <v>-1.273735507429268E-2</v>
      </c>
      <c r="AV56">
        <v>-2.9697765825554412E-4</v>
      </c>
      <c r="AW56">
        <v>-1.6738467994517751E-3</v>
      </c>
      <c r="AX56">
        <v>-4.2043719341890401E-4</v>
      </c>
      <c r="AY56">
        <v>-9.9639020831348278E-4</v>
      </c>
      <c r="AZ56">
        <v>-9.6769544088590542E-5</v>
      </c>
      <c r="BA56">
        <v>-1.4010238300284267E-2</v>
      </c>
      <c r="BB56">
        <v>-3.1244524758458031E-3</v>
      </c>
      <c r="BC56">
        <v>0.9232675219636135</v>
      </c>
      <c r="BD56">
        <v>-1.9432670067628874E-2</v>
      </c>
      <c r="BE56">
        <v>-1.2127049742365397E-2</v>
      </c>
      <c r="BF56">
        <v>-3.9630615894529755E-3</v>
      </c>
      <c r="BG56">
        <v>-1.752135397013393E-7</v>
      </c>
      <c r="BH56">
        <v>-1.4110465097449165E-7</v>
      </c>
      <c r="BI56">
        <v>-3.2810843091617589E-5</v>
      </c>
      <c r="BJ56">
        <v>-5.9885392387484098E-5</v>
      </c>
      <c r="BK56">
        <v>-2.8111361165288275E-3</v>
      </c>
      <c r="BL56">
        <v>-1.6553386570884962E-4</v>
      </c>
      <c r="BM56">
        <v>-8.6135628484652264E-4</v>
      </c>
      <c r="BN56">
        <v>-1.0812377798024458E-4</v>
      </c>
      <c r="BO56">
        <v>-8.3561932904125981E-8</v>
      </c>
      <c r="BP56">
        <v>-4.7664012344444902E-7</v>
      </c>
      <c r="BQ56">
        <v>-9.248179609741268E-6</v>
      </c>
      <c r="BR56">
        <v>-4.1489849123258816E-5</v>
      </c>
      <c r="BS56">
        <v>-1.0660344679506843E-3</v>
      </c>
      <c r="BT56">
        <v>-2.6079523364761707E-4</v>
      </c>
      <c r="BU56">
        <v>-7.970661172696993E-4</v>
      </c>
      <c r="BV56">
        <v>-7.5454662369877032E-5</v>
      </c>
      <c r="BW56">
        <v>-1.3762465500149957E-8</v>
      </c>
      <c r="BX56">
        <v>-1.4605062306473351E-7</v>
      </c>
      <c r="BY56">
        <v>-1.058558874613489E-6</v>
      </c>
      <c r="BZ56">
        <v>-2.5582802301124201E-5</v>
      </c>
      <c r="CA56">
        <v>-2.4893292501398836E-4</v>
      </c>
      <c r="CB56">
        <v>-2.4303452831296939E-5</v>
      </c>
      <c r="CC56">
        <v>-1.9431354011055911E-4</v>
      </c>
      <c r="CD56">
        <v>-9.5788580407980034E-6</v>
      </c>
      <c r="CE56">
        <v>-1.8410921018008552E-7</v>
      </c>
      <c r="CF56">
        <v>-7.4770924835645943E-8</v>
      </c>
      <c r="CG56">
        <v>-2.6866401886607164E-5</v>
      </c>
      <c r="CH56">
        <v>-4.2140763497114225E-5</v>
      </c>
      <c r="CI56">
        <v>-2.4104465990948346E-3</v>
      </c>
      <c r="CJ56">
        <v>-8.7400224012493827E-5</v>
      </c>
      <c r="CK56">
        <v>-4.3293176457918296E-4</v>
      </c>
      <c r="CL56">
        <v>-8.01858642688722E-5</v>
      </c>
      <c r="CM56">
        <v>-9.0371948130951314E-8</v>
      </c>
      <c r="CN56">
        <v>-5.7712686327319492E-8</v>
      </c>
      <c r="CO56">
        <v>-3.7219614471258701E-6</v>
      </c>
      <c r="CP56">
        <v>-2.1274303596546699E-5</v>
      </c>
      <c r="CQ56">
        <v>-5.5617204263415062E-4</v>
      </c>
      <c r="CR56">
        <v>-1.2377016118055725E-4</v>
      </c>
      <c r="CS56">
        <v>-8.2977744129147327E-5</v>
      </c>
      <c r="CT56">
        <v>-1.5691173396938487E-5</v>
      </c>
      <c r="CU56" s="2">
        <v>4.6220569610595703</v>
      </c>
      <c r="CV56" s="2">
        <v>57.201377868652301</v>
      </c>
      <c r="CW56" s="2">
        <v>867.54486083984398</v>
      </c>
      <c r="CX56" s="2">
        <v>0.36508339643478399</v>
      </c>
      <c r="CY56" s="2">
        <v>2474.0146484375</v>
      </c>
      <c r="CZ56" s="2">
        <v>65.998245239257798</v>
      </c>
      <c r="DA56" s="2">
        <v>1256.03076171875</v>
      </c>
      <c r="DB56" s="2">
        <v>877.04949951171898</v>
      </c>
      <c r="DC56" s="2">
        <v>282.024658203125</v>
      </c>
      <c r="DD56" s="2">
        <v>3.1623010635375999</v>
      </c>
      <c r="DE56" s="2">
        <v>5336.0947265625</v>
      </c>
      <c r="DF56" s="2">
        <v>7292.61767578125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6946.2783203125</v>
      </c>
      <c r="DN56">
        <v>0</v>
      </c>
      <c r="DO56">
        <v>0</v>
      </c>
      <c r="DP56">
        <v>0</v>
      </c>
      <c r="DQ56">
        <v>0</v>
      </c>
      <c r="DR56">
        <v>0</v>
      </c>
      <c r="DS56" s="3">
        <f>'[1]GovtExp (VDGM+VIGM)'!C55</f>
        <v>7.6818011507384707E-8</v>
      </c>
      <c r="DT56" s="3">
        <f>'[1]GovtExp (VDGM+VIGM)'!D55</f>
        <v>9.67767732618086E-7</v>
      </c>
      <c r="DU56" s="3">
        <f>'[1]GovtExp (VDGM+VIGM)'!E55</f>
        <v>1.22385372378631E-5</v>
      </c>
      <c r="DV56" s="3">
        <f>'[1]GovtExp (VDGM+VIGM)'!F55</f>
        <v>4.0573929993570299E-8</v>
      </c>
      <c r="DW56" s="3">
        <f>'[1]GovtExp (VDGM+VIGM)'!G55</f>
        <v>2.8116284738643999E-5</v>
      </c>
      <c r="DX56" s="3">
        <f>'[1]GovtExp (VDGM+VIGM)'!H55</f>
        <v>1.5409618754347299E-6</v>
      </c>
      <c r="DY56" s="3">
        <f>'[1]GovtExp (VDGM+VIGM)'!I55</f>
        <v>2.5641575921326902E-3</v>
      </c>
      <c r="DZ56" s="3">
        <f>'[1]GovtExp (VDGM+VIGM)'!J55</f>
        <v>2.0772917196154601E-5</v>
      </c>
      <c r="EA56" s="3">
        <f>'[1]GovtExp (VDGM+VIGM)'!K55</f>
        <v>9.6364565251860801E-6</v>
      </c>
      <c r="EB56" s="3">
        <f>'[1]GovtExp (VDGM+VIGM)'!L55</f>
        <v>1.69197775790053E-7</v>
      </c>
      <c r="EC56" s="3">
        <f>'[1]GovtExp (VDGM+VIGM)'!M55</f>
        <v>1.78392874659039E-4</v>
      </c>
      <c r="ED56" s="3">
        <f>'[1]GovtExp (VDGM+VIGM)'!N55</f>
        <v>1.6715991660021199E-4</v>
      </c>
      <c r="EE56" s="3">
        <f>[1]Export!C55</f>
        <v>27.769525527954102</v>
      </c>
      <c r="EF56" s="3">
        <f>[1]Export!D55</f>
        <v>62.295753479003899</v>
      </c>
      <c r="EG56" s="3">
        <f>[1]Export!E55</f>
        <v>3422.98803710938</v>
      </c>
      <c r="EH56" s="3">
        <f>[1]Export!F55</f>
        <v>3.60480761528015</v>
      </c>
      <c r="EI56" s="3">
        <f>[1]Export!G55</f>
        <v>12034.23828125</v>
      </c>
      <c r="EJ56" s="3">
        <f>[1]Export!H55</f>
        <v>2433.83081054688</v>
      </c>
      <c r="EK56" s="3">
        <f>[1]Export!I55</f>
        <v>1.1000000085914501E-5</v>
      </c>
      <c r="EL56" s="3">
        <f>[1]Export!J55</f>
        <v>2489.20678710938</v>
      </c>
      <c r="EM56" s="3">
        <f>[1]Export!K55</f>
        <v>1014.88922119141</v>
      </c>
      <c r="EN56" s="3">
        <f>[1]Export!L55</f>
        <v>28.7692470550537</v>
      </c>
      <c r="EO56" s="3">
        <f>[1]Export!M55</f>
        <v>47787.03515625</v>
      </c>
      <c r="EP56" s="3">
        <f>[1]Export!N55</f>
        <v>45563.22265625</v>
      </c>
      <c r="EQ56" s="3">
        <f t="shared" si="0"/>
        <v>140330.8574935504</v>
      </c>
      <c r="ER56" s="5">
        <v>140330.85749355031</v>
      </c>
      <c r="ES56" s="7">
        <f>'R12-S8 MRIO'!ER56</f>
        <v>229138.14776433335</v>
      </c>
      <c r="ET56">
        <v>140330.85749544238</v>
      </c>
    </row>
    <row r="57" spans="1:150" x14ac:dyDescent="0.35">
      <c r="A57" s="1" t="s">
        <v>11</v>
      </c>
      <c r="B57" t="s">
        <v>22</v>
      </c>
      <c r="C57">
        <v>0</v>
      </c>
      <c r="D57">
        <v>-4.4572932954071624E-8</v>
      </c>
      <c r="E57">
        <v>-2.492609558144169E-6</v>
      </c>
      <c r="F57">
        <v>-3.8749590311684574E-6</v>
      </c>
      <c r="G57">
        <v>-1.4769747779291525E-5</v>
      </c>
      <c r="H57">
        <v>-1.1599571184115432E-3</v>
      </c>
      <c r="I57">
        <v>-2.3621044569351075E-5</v>
      </c>
      <c r="J57">
        <v>-1.8553474659085649E-7</v>
      </c>
      <c r="K57">
        <v>0</v>
      </c>
      <c r="L57">
        <v>-6.7046008716730096E-6</v>
      </c>
      <c r="M57">
        <v>-6.1818851396937975E-6</v>
      </c>
      <c r="N57">
        <v>-3.0470482528066553E-5</v>
      </c>
      <c r="O57">
        <v>-7.1260184602423658E-5</v>
      </c>
      <c r="P57">
        <v>-3.0453604031599468E-3</v>
      </c>
      <c r="Q57">
        <v>-6.5018244508406413E-4</v>
      </c>
      <c r="R57">
        <v>-3.0797974479151453E-6</v>
      </c>
      <c r="S57">
        <v>0</v>
      </c>
      <c r="T57">
        <v>-1.0112389449331343E-7</v>
      </c>
      <c r="U57">
        <v>-1.5689517124248551E-6</v>
      </c>
      <c r="V57">
        <v>-4.8551947591702569E-6</v>
      </c>
      <c r="W57">
        <v>-1.9661664016101392E-5</v>
      </c>
      <c r="X57">
        <v>-4.7338982497605487E-4</v>
      </c>
      <c r="Y57">
        <v>-9.6356449858328699E-5</v>
      </c>
      <c r="Z57">
        <v>-8.7329364025286567E-7</v>
      </c>
      <c r="AA57">
        <v>0</v>
      </c>
      <c r="AB57">
        <v>-2.5202552601906575E-6</v>
      </c>
      <c r="AC57">
        <v>-2.7201584739325907E-6</v>
      </c>
      <c r="AD57">
        <v>-3.8185197767417271E-5</v>
      </c>
      <c r="AE57">
        <v>-7.9502579852431125E-5</v>
      </c>
      <c r="AF57">
        <v>-3.7205138950148459E-4</v>
      </c>
      <c r="AG57">
        <v>-1.3461531569666801E-5</v>
      </c>
      <c r="AH57">
        <v>-3.4833656767752984E-7</v>
      </c>
      <c r="AI57">
        <v>0</v>
      </c>
      <c r="AJ57">
        <v>-1.3165073253888503E-7</v>
      </c>
      <c r="AK57">
        <v>-2.5471137344746262E-6</v>
      </c>
      <c r="AL57">
        <v>-5.5547178350024309E-6</v>
      </c>
      <c r="AM57">
        <v>-1.5248183161958635E-5</v>
      </c>
      <c r="AN57">
        <v>-8.1285784623655506E-4</v>
      </c>
      <c r="AO57">
        <v>-3.4326123856031953E-5</v>
      </c>
      <c r="AP57">
        <v>-5.323801296057411E-7</v>
      </c>
      <c r="AQ57">
        <v>0</v>
      </c>
      <c r="AR57">
        <v>-3.1002838535488912E-7</v>
      </c>
      <c r="AS57">
        <v>-2.6365256349050946E-6</v>
      </c>
      <c r="AT57">
        <v>-1.927966922841809E-5</v>
      </c>
      <c r="AU57">
        <v>-4.6412924745628904E-5</v>
      </c>
      <c r="AV57">
        <v>-1.1378253133394417E-3</v>
      </c>
      <c r="AW57">
        <v>-2.7130308655274503E-4</v>
      </c>
      <c r="AX57">
        <v>-1.3925067892284545E-6</v>
      </c>
      <c r="AY57">
        <v>-2.3591374714444116E-3</v>
      </c>
      <c r="AZ57">
        <v>-2.7616979427952891E-4</v>
      </c>
      <c r="BA57">
        <v>-8.6290750882513801E-3</v>
      </c>
      <c r="BB57">
        <v>-3.6742758982574067E-3</v>
      </c>
      <c r="BC57">
        <v>-3.9871206490213898E-3</v>
      </c>
      <c r="BD57">
        <v>0.8980163990430593</v>
      </c>
      <c r="BE57">
        <v>-2.0506983861882877E-2</v>
      </c>
      <c r="BF57">
        <v>-1.3959077387493777E-3</v>
      </c>
      <c r="BG57">
        <v>0</v>
      </c>
      <c r="BH57">
        <v>-1.5327641648489717E-7</v>
      </c>
      <c r="BI57">
        <v>-9.9277498248016652E-6</v>
      </c>
      <c r="BJ57">
        <v>-1.9308230333992828E-5</v>
      </c>
      <c r="BK57">
        <v>-5.3512437394478213E-5</v>
      </c>
      <c r="BL57">
        <v>-3.1557567802380326E-3</v>
      </c>
      <c r="BM57">
        <v>-5.9051825017618299E-4</v>
      </c>
      <c r="BN57">
        <v>-1.7675998848664093E-6</v>
      </c>
      <c r="BO57">
        <v>0</v>
      </c>
      <c r="BP57">
        <v>-1.2716695400828587E-7</v>
      </c>
      <c r="BQ57">
        <v>-6.893134923908636E-7</v>
      </c>
      <c r="BR57">
        <v>-2.308984130528995E-6</v>
      </c>
      <c r="BS57">
        <v>-4.8535024045038855E-6</v>
      </c>
      <c r="BT57">
        <v>-1.4260012557973927E-3</v>
      </c>
      <c r="BU57">
        <v>-1.2667088844257125E-4</v>
      </c>
      <c r="BV57">
        <v>-2.7187200088130418E-7</v>
      </c>
      <c r="BW57">
        <v>0</v>
      </c>
      <c r="BX57">
        <v>-2.7853105752487113E-7</v>
      </c>
      <c r="BY57">
        <v>-2.1519141695401903E-6</v>
      </c>
      <c r="BZ57">
        <v>-1.0942417501569628E-5</v>
      </c>
      <c r="CA57">
        <v>-2.4896733724251593E-5</v>
      </c>
      <c r="CB57">
        <v>-2.4252222982903077E-3</v>
      </c>
      <c r="CC57">
        <v>-2.4680003980021031E-4</v>
      </c>
      <c r="CD57">
        <v>-9.4810766289089382E-7</v>
      </c>
      <c r="CE57">
        <v>0</v>
      </c>
      <c r="CF57">
        <v>-6.374400884742566E-8</v>
      </c>
      <c r="CG57">
        <v>-2.7956991049597585E-6</v>
      </c>
      <c r="CH57">
        <v>-4.8029389010970884E-6</v>
      </c>
      <c r="CI57">
        <v>-1.5808466063961718E-5</v>
      </c>
      <c r="CJ57">
        <v>-5.0771195327282363E-4</v>
      </c>
      <c r="CK57">
        <v>-1.0369378767612269E-4</v>
      </c>
      <c r="CL57">
        <v>-4.4985074554897425E-7</v>
      </c>
      <c r="CM57">
        <v>0</v>
      </c>
      <c r="CN57">
        <v>-1.6330118260650382E-7</v>
      </c>
      <c r="CO57">
        <v>-5.195455892615954E-6</v>
      </c>
      <c r="CP57">
        <v>-1.4127792354505467E-5</v>
      </c>
      <c r="CQ57">
        <v>-3.8096591643150368E-5</v>
      </c>
      <c r="CR57">
        <v>-1.139571260027994E-3</v>
      </c>
      <c r="CS57">
        <v>-1.4207463525471118E-4</v>
      </c>
      <c r="CT57">
        <v>-8.7223401362355349E-7</v>
      </c>
      <c r="CU57" s="2">
        <v>0.31537821888923601</v>
      </c>
      <c r="CV57" s="2">
        <v>6.44989061355591</v>
      </c>
      <c r="CW57" s="2">
        <v>32.540477752685497</v>
      </c>
      <c r="CX57" s="2">
        <v>0.33868005871772799</v>
      </c>
      <c r="CY57" s="2">
        <v>20.818536758422901</v>
      </c>
      <c r="CZ57" s="2">
        <v>15.5416717529297</v>
      </c>
      <c r="DA57" s="2">
        <v>5407.033203125</v>
      </c>
      <c r="DB57" s="2">
        <v>17.680845260620099</v>
      </c>
      <c r="DC57" s="2">
        <v>4.37038326263428</v>
      </c>
      <c r="DD57" s="2">
        <v>3.3919634819030802</v>
      </c>
      <c r="DE57" s="2">
        <v>268.083984375</v>
      </c>
      <c r="DF57" s="2">
        <v>1111.36401367188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0.48783540725708002</v>
      </c>
      <c r="DN57">
        <v>0</v>
      </c>
      <c r="DO57">
        <v>0</v>
      </c>
      <c r="DP57">
        <v>0</v>
      </c>
      <c r="DQ57">
        <v>0</v>
      </c>
      <c r="DR57">
        <v>0</v>
      </c>
      <c r="DS57" s="3">
        <f>'[1]GovtExp (VDGM+VIGM)'!C56</f>
        <v>2.3586101960404399E-9</v>
      </c>
      <c r="DT57" s="3">
        <f>'[1]GovtExp (VDGM+VIGM)'!D56</f>
        <v>5.19568352785882E-8</v>
      </c>
      <c r="DU57" s="3">
        <f>'[1]GovtExp (VDGM+VIGM)'!E56</f>
        <v>2.4413503751929998E-7</v>
      </c>
      <c r="DV57" s="3">
        <f>'[1]GovtExp (VDGM+VIGM)'!F56</f>
        <v>2.52812331069663E-8</v>
      </c>
      <c r="DW57" s="3">
        <f>'[1]GovtExp (VDGM+VIGM)'!G56</f>
        <v>1.8080342556459099E-7</v>
      </c>
      <c r="DX57" s="3">
        <f>'[1]GovtExp (VDGM+VIGM)'!H56</f>
        <v>2.4130767428687202E-7</v>
      </c>
      <c r="DY57" s="3">
        <f>'[1]GovtExp (VDGM+VIGM)'!I56</f>
        <v>5.9642088599502997E-3</v>
      </c>
      <c r="DZ57" s="3">
        <f>'[1]GovtExp (VDGM+VIGM)'!J56</f>
        <v>6.9961845383659196E-7</v>
      </c>
      <c r="EA57" s="3">
        <f>'[1]GovtExp (VDGM+VIGM)'!K56</f>
        <v>4.7497476174385202E-8</v>
      </c>
      <c r="EB57" s="3">
        <f>'[1]GovtExp (VDGM+VIGM)'!L56</f>
        <v>3.9163573717360103E-8</v>
      </c>
      <c r="EC57" s="3">
        <f>'[1]GovtExp (VDGM+VIGM)'!M56</f>
        <v>6.5416379584348803E-6</v>
      </c>
      <c r="ED57" s="3">
        <f>'[1]GovtExp (VDGM+VIGM)'!N56</f>
        <v>3.1792722438694902E-5</v>
      </c>
      <c r="EE57" s="3">
        <f>[1]Export!C56</f>
        <v>2.4944984912872301</v>
      </c>
      <c r="EF57" s="3">
        <f>[1]Export!D56</f>
        <v>31.0383815765381</v>
      </c>
      <c r="EG57" s="3">
        <f>[1]Export!E56</f>
        <v>153.69448852539099</v>
      </c>
      <c r="EH57" s="3">
        <f>[1]Export!F56</f>
        <v>8.5482110977172905</v>
      </c>
      <c r="EI57" s="3">
        <f>[1]Export!G56</f>
        <v>173.860275268555</v>
      </c>
      <c r="EJ57" s="3">
        <f>[1]Export!H56</f>
        <v>119.405410766602</v>
      </c>
      <c r="EK57" s="3">
        <f>[1]Export!I56</f>
        <v>3.0000001061125701E-6</v>
      </c>
      <c r="EL57" s="3">
        <f>[1]Export!J56</f>
        <v>359.78204345703102</v>
      </c>
      <c r="EM57" s="3">
        <f>[1]Export!K56</f>
        <v>36.573665618896499</v>
      </c>
      <c r="EN57" s="3">
        <f>[1]Export!L56</f>
        <v>31.352218627929702</v>
      </c>
      <c r="EO57" s="3">
        <f>[1]Export!M56</f>
        <v>3200.63940429688</v>
      </c>
      <c r="EP57" s="3">
        <f>[1]Export!N56</f>
        <v>16879.10546875</v>
      </c>
      <c r="EQ57" s="3">
        <f t="shared" si="0"/>
        <v>27884.916937291666</v>
      </c>
      <c r="ER57" s="5">
        <v>27884.916937291629</v>
      </c>
      <c r="ES57" s="7">
        <f>'R12-S8 MRIO'!ER57</f>
        <v>67017.802202932042</v>
      </c>
      <c r="ET57">
        <v>27884.91798952032</v>
      </c>
    </row>
    <row r="58" spans="1:150" x14ac:dyDescent="0.35">
      <c r="A58" s="1" t="s">
        <v>11</v>
      </c>
      <c r="B58" t="s">
        <v>23</v>
      </c>
      <c r="C58">
        <v>-1.7757498768503588E-8</v>
      </c>
      <c r="D58">
        <v>-2.0100025534052046E-7</v>
      </c>
      <c r="E58">
        <v>-3.2814700051291487E-5</v>
      </c>
      <c r="F58">
        <v>-1.6923936027834815E-4</v>
      </c>
      <c r="G58">
        <v>-1.8524412940450877E-4</v>
      </c>
      <c r="H58">
        <v>-3.8052263957789496E-3</v>
      </c>
      <c r="I58">
        <v>-9.894858399152429E-5</v>
      </c>
      <c r="J58">
        <v>-1.3168125079726561E-4</v>
      </c>
      <c r="K58">
        <v>-7.4761649937703422E-9</v>
      </c>
      <c r="L58">
        <v>-5.3835927991846441E-6</v>
      </c>
      <c r="M58">
        <v>-3.7706056203581632E-5</v>
      </c>
      <c r="N58">
        <v>-1.1222287882703881E-4</v>
      </c>
      <c r="O58">
        <v>-1.1437157790827625E-4</v>
      </c>
      <c r="P58">
        <v>-1.3188937406513161E-2</v>
      </c>
      <c r="Q58">
        <v>-8.9731039882098027E-4</v>
      </c>
      <c r="R58">
        <v>-2.110079739492502E-5</v>
      </c>
      <c r="S58">
        <v>-2.7386521511975347E-9</v>
      </c>
      <c r="T58">
        <v>-9.4255824012965392E-8</v>
      </c>
      <c r="U58">
        <v>-5.4969765812700973E-6</v>
      </c>
      <c r="V58">
        <v>-2.9086841976388922E-5</v>
      </c>
      <c r="W58">
        <v>-4.3930179822626375E-5</v>
      </c>
      <c r="X58">
        <v>-9.8884277924381312E-4</v>
      </c>
      <c r="Y58">
        <v>-1.628183577428422E-4</v>
      </c>
      <c r="Z58">
        <v>-3.1678997089356682E-5</v>
      </c>
      <c r="AA58">
        <v>0</v>
      </c>
      <c r="AB58">
        <v>-1.009753896883084E-6</v>
      </c>
      <c r="AC58">
        <v>-1.9132809855362154E-6</v>
      </c>
      <c r="AD58">
        <v>-9.8685747369859747E-5</v>
      </c>
      <c r="AE58">
        <v>-6.899357116413283E-5</v>
      </c>
      <c r="AF58">
        <v>-1.5244644515526335E-3</v>
      </c>
      <c r="AG58">
        <v>-8.9992636931393673E-6</v>
      </c>
      <c r="AH58">
        <v>-2.2721898609303747E-4</v>
      </c>
      <c r="AI58">
        <v>-4.5911483271306561E-9</v>
      </c>
      <c r="AJ58">
        <v>-2.7078660567656674E-7</v>
      </c>
      <c r="AK58">
        <v>-3.7442664238982629E-5</v>
      </c>
      <c r="AL58">
        <v>-2.2642817957604664E-4</v>
      </c>
      <c r="AM58">
        <v>-2.0340127829712645E-4</v>
      </c>
      <c r="AN58">
        <v>-1.0660810675796762E-3</v>
      </c>
      <c r="AO58">
        <v>-1.6589806868633157E-4</v>
      </c>
      <c r="AP58">
        <v>-9.9616527498401787E-5</v>
      </c>
      <c r="AQ58">
        <v>-1.3733681081669153E-9</v>
      </c>
      <c r="AR58">
        <v>-3.7297963265028031E-7</v>
      </c>
      <c r="AS58">
        <v>-8.2511205399569454E-6</v>
      </c>
      <c r="AT58">
        <v>-4.1207818049779246E-4</v>
      </c>
      <c r="AU58">
        <v>-2.8547508602208072E-4</v>
      </c>
      <c r="AV58">
        <v>-2.7932758627826054E-3</v>
      </c>
      <c r="AW58">
        <v>-6.7920396886871645E-4</v>
      </c>
      <c r="AX58">
        <v>-6.3629274502126272E-6</v>
      </c>
      <c r="AY58">
        <v>-2.8272787229394095E-2</v>
      </c>
      <c r="AZ58">
        <v>-4.8291631606886499E-4</v>
      </c>
      <c r="BA58">
        <v>-0.13163666352793346</v>
      </c>
      <c r="BB58">
        <v>-6.3219480205627399E-2</v>
      </c>
      <c r="BC58">
        <v>-4.6201624612887168E-2</v>
      </c>
      <c r="BD58">
        <v>-0.24646692866746006</v>
      </c>
      <c r="BE58">
        <v>0.74367414131904752</v>
      </c>
      <c r="BF58">
        <v>-4.942703845378172E-2</v>
      </c>
      <c r="BG58">
        <v>-1.1533324270442738E-8</v>
      </c>
      <c r="BH58">
        <v>-1.8832984361651746E-7</v>
      </c>
      <c r="BI58">
        <v>-7.8460658186873917E-5</v>
      </c>
      <c r="BJ58">
        <v>-2.6858856940833954E-4</v>
      </c>
      <c r="BK58">
        <v>-2.3874039860191296E-4</v>
      </c>
      <c r="BL58">
        <v>-6.3014289747269619E-3</v>
      </c>
      <c r="BM58">
        <v>-1.2063632086727252E-3</v>
      </c>
      <c r="BN58">
        <v>-3.766758955111751E-5</v>
      </c>
      <c r="BO58">
        <v>-2.6085902050443794E-9</v>
      </c>
      <c r="BP58">
        <v>-5.306223837715056E-7</v>
      </c>
      <c r="BQ58">
        <v>-1.3746340820617312E-5</v>
      </c>
      <c r="BR58">
        <v>-1.1206574748729326E-4</v>
      </c>
      <c r="BS58">
        <v>-7.2004386180701211E-5</v>
      </c>
      <c r="BT58">
        <v>-4.5231730471730885E-3</v>
      </c>
      <c r="BU58">
        <v>-8.6501698850651278E-4</v>
      </c>
      <c r="BV58">
        <v>-7.7148789870238013E-6</v>
      </c>
      <c r="BW58">
        <v>-3.0302704391422365E-9</v>
      </c>
      <c r="BX58">
        <v>-6.0130509515858481E-7</v>
      </c>
      <c r="BY58">
        <v>-1.9560005810528517E-5</v>
      </c>
      <c r="BZ58">
        <v>-1.7353627339686064E-4</v>
      </c>
      <c r="CA58">
        <v>-1.2533201216950612E-4</v>
      </c>
      <c r="CB58">
        <v>-6.0012992661588561E-3</v>
      </c>
      <c r="CC58">
        <v>-3.9068103784832911E-4</v>
      </c>
      <c r="CD58">
        <v>-1.1160809538818608E-5</v>
      </c>
      <c r="CE58">
        <v>-6.8048708019773452E-9</v>
      </c>
      <c r="CF58">
        <v>-1.8464355604492144E-7</v>
      </c>
      <c r="CG58">
        <v>-7.112339986615984E-5</v>
      </c>
      <c r="CH58">
        <v>-1.6592895328042915E-4</v>
      </c>
      <c r="CI58">
        <v>-1.8899489809199463E-4</v>
      </c>
      <c r="CJ58">
        <v>-2.2116275368254338E-3</v>
      </c>
      <c r="CK58">
        <v>-5.8068279007555306E-4</v>
      </c>
      <c r="CL58">
        <v>-2.0070723816806997E-5</v>
      </c>
      <c r="CM58">
        <v>-1.7657848640253527E-8</v>
      </c>
      <c r="CN58">
        <v>-4.1441379979247024E-7</v>
      </c>
      <c r="CO58">
        <v>-4.384810890017721E-5</v>
      </c>
      <c r="CP58">
        <v>-4.4773111809619383E-4</v>
      </c>
      <c r="CQ58">
        <v>-3.5977776835366578E-4</v>
      </c>
      <c r="CR58">
        <v>-3.1046383027084254E-3</v>
      </c>
      <c r="CS58">
        <v>-6.348536032307079E-4</v>
      </c>
      <c r="CT58">
        <v>-4.7435397021090133E-5</v>
      </c>
      <c r="CU58" s="2">
        <v>5.1555417478084599E-2</v>
      </c>
      <c r="CV58" s="2">
        <v>0.157392993569374</v>
      </c>
      <c r="CW58" s="2">
        <v>2.4995458126068102</v>
      </c>
      <c r="CX58" s="2">
        <v>6.4612388610839802E-2</v>
      </c>
      <c r="CY58" s="2">
        <v>3.80579662322998</v>
      </c>
      <c r="CZ58" s="2">
        <v>2.5747051239013699</v>
      </c>
      <c r="DA58" s="2">
        <v>89177.4765625</v>
      </c>
      <c r="DB58" s="2">
        <v>2.8876621723175</v>
      </c>
      <c r="DC58" s="2">
        <v>1.26316702365875</v>
      </c>
      <c r="DD58" s="2">
        <v>0.213352665305138</v>
      </c>
      <c r="DE58" s="2">
        <v>68.866058349609403</v>
      </c>
      <c r="DF58" s="2">
        <v>418.43182373046898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56580.14453125</v>
      </c>
      <c r="DN58">
        <v>0</v>
      </c>
      <c r="DO58">
        <v>0</v>
      </c>
      <c r="DP58">
        <v>0</v>
      </c>
      <c r="DQ58">
        <v>0</v>
      </c>
      <c r="DR58">
        <v>0</v>
      </c>
      <c r="DS58" s="3">
        <f>'[1]GovtExp (VDGM+VIGM)'!C57</f>
        <v>1.5714578330516799E-4</v>
      </c>
      <c r="DT58" s="3">
        <f>'[1]GovtExp (VDGM+VIGM)'!D57</f>
        <v>1.1782492510974401E-3</v>
      </c>
      <c r="DU58" s="3">
        <f>'[1]GovtExp (VDGM+VIGM)'!E57</f>
        <v>9.2036230489611608E-3</v>
      </c>
      <c r="DV58" s="3">
        <f>'[1]GovtExp (VDGM+VIGM)'!F57</f>
        <v>2.0271913672331699E-4</v>
      </c>
      <c r="DW58" s="3">
        <f>'[1]GovtExp (VDGM+VIGM)'!G57</f>
        <v>1.43734235316515E-2</v>
      </c>
      <c r="DX58" s="3">
        <f>'[1]GovtExp (VDGM+VIGM)'!H57</f>
        <v>8.1373080611228908E-3</v>
      </c>
      <c r="DY58" s="3">
        <f>'[1]GovtExp (VDGM+VIGM)'!I57</f>
        <v>38608.234375</v>
      </c>
      <c r="DZ58" s="3">
        <f>'[1]GovtExp (VDGM+VIGM)'!J57</f>
        <v>1.5900040045380599E-2</v>
      </c>
      <c r="EA58" s="3">
        <f>'[1]GovtExp (VDGM+VIGM)'!K57</f>
        <v>4.3629980646073801E-3</v>
      </c>
      <c r="EB58" s="3">
        <f>'[1]GovtExp (VDGM+VIGM)'!L57</f>
        <v>7.2633748641237595E-4</v>
      </c>
      <c r="EC58" s="3">
        <f>'[1]GovtExp (VDGM+VIGM)'!M57</f>
        <v>0.20306590199470501</v>
      </c>
      <c r="ED58" s="3">
        <f>'[1]GovtExp (VDGM+VIGM)'!N57</f>
        <v>1.70527863502502</v>
      </c>
      <c r="EE58" s="3">
        <f>[1]Export!C57</f>
        <v>9.4641704559326207</v>
      </c>
      <c r="EF58" s="3">
        <f>[1]Export!D57</f>
        <v>54.890102386474602</v>
      </c>
      <c r="EG58" s="3">
        <f>[1]Export!E57</f>
        <v>234.54757690429699</v>
      </c>
      <c r="EH58" s="3">
        <f>[1]Export!F57</f>
        <v>10.661190032959</v>
      </c>
      <c r="EI58" s="3">
        <f>[1]Export!G57</f>
        <v>572.92694091796898</v>
      </c>
      <c r="EJ58" s="3">
        <f>[1]Export!H57</f>
        <v>314.31356811523398</v>
      </c>
      <c r="EK58" s="3">
        <f>[1]Export!I57</f>
        <v>1.59999999596039E-5</v>
      </c>
      <c r="EL58" s="3">
        <f>[1]Export!J57</f>
        <v>798.49639892578102</v>
      </c>
      <c r="EM58" s="3">
        <f>[1]Export!K57</f>
        <v>193.18223571777301</v>
      </c>
      <c r="EN58" s="3">
        <f>[1]Export!L57</f>
        <v>63.070598602294901</v>
      </c>
      <c r="EO58" s="3">
        <f>[1]Export!M57</f>
        <v>17938.31640625</v>
      </c>
      <c r="EP58" s="3">
        <f>[1]Export!N57</f>
        <v>71613.203125</v>
      </c>
      <c r="EQ58" s="3">
        <f t="shared" si="0"/>
        <v>276671.70605674089</v>
      </c>
      <c r="ER58" s="5">
        <v>276671.70605674095</v>
      </c>
      <c r="ES58" s="7">
        <f>'R12-S8 MRIO'!ER58</f>
        <v>545793.24378323462</v>
      </c>
      <c r="ET58">
        <v>276671.70606352272</v>
      </c>
    </row>
    <row r="59" spans="1:150" x14ac:dyDescent="0.35">
      <c r="A59" s="1" t="s">
        <v>11</v>
      </c>
      <c r="B59" t="s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-5.7807372444311156E-6</v>
      </c>
      <c r="AZ59">
        <v>-1.3267648182907143E-3</v>
      </c>
      <c r="BA59">
        <v>-1.0420523379089495E-2</v>
      </c>
      <c r="BB59">
        <v>-1.1901711555164257E-2</v>
      </c>
      <c r="BC59">
        <v>-4.1400938762867845E-3</v>
      </c>
      <c r="BD59">
        <v>-8.0371137518959988E-3</v>
      </c>
      <c r="BE59">
        <v>-6.2732772758093344E-3</v>
      </c>
      <c r="BF59">
        <v>0.95842368619775598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-4.2768287180397734E-8</v>
      </c>
      <c r="BN59">
        <v>0</v>
      </c>
      <c r="BO59">
        <v>0</v>
      </c>
      <c r="BP59">
        <v>-6.5560703933765136E-9</v>
      </c>
      <c r="BQ59">
        <v>0</v>
      </c>
      <c r="BR59">
        <v>0</v>
      </c>
      <c r="BS59">
        <v>0</v>
      </c>
      <c r="BT59">
        <v>0</v>
      </c>
      <c r="BU59">
        <v>-7.7074100096546878E-8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-2.0416782710048353E-9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-7.1524905175865416E-9</v>
      </c>
      <c r="CL59">
        <v>0</v>
      </c>
      <c r="CM59">
        <v>0</v>
      </c>
      <c r="CN59">
        <v>-2.4832370356004689E-9</v>
      </c>
      <c r="CO59">
        <v>0</v>
      </c>
      <c r="CP59">
        <v>0</v>
      </c>
      <c r="CQ59">
        <v>0</v>
      </c>
      <c r="CR59">
        <v>0</v>
      </c>
      <c r="CS59">
        <v>-2.5450415712017169E-8</v>
      </c>
      <c r="CT59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1262.92175292969</v>
      </c>
      <c r="DB59" s="2">
        <v>0</v>
      </c>
      <c r="DC59" s="2">
        <v>0</v>
      </c>
      <c r="DD59" s="2">
        <v>0</v>
      </c>
      <c r="DE59" s="2">
        <v>2.1943564206594601E-5</v>
      </c>
      <c r="DF59" s="2">
        <v>6.0586468316614595E-4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 s="3">
        <f>'[1]GovtExp (VDGM+VIGM)'!C58</f>
        <v>0</v>
      </c>
      <c r="DT59" s="3">
        <f>'[1]GovtExp (VDGM+VIGM)'!D58</f>
        <v>0</v>
      </c>
      <c r="DU59" s="3">
        <f>'[1]GovtExp (VDGM+VIGM)'!E58</f>
        <v>0</v>
      </c>
      <c r="DV59" s="3">
        <f>'[1]GovtExp (VDGM+VIGM)'!F58</f>
        <v>0</v>
      </c>
      <c r="DW59" s="3">
        <f>'[1]GovtExp (VDGM+VIGM)'!G58</f>
        <v>0</v>
      </c>
      <c r="DX59" s="3">
        <f>'[1]GovtExp (VDGM+VIGM)'!H58</f>
        <v>0</v>
      </c>
      <c r="DY59" s="3">
        <f>'[1]GovtExp (VDGM+VIGM)'!I58</f>
        <v>0</v>
      </c>
      <c r="DZ59" s="3">
        <f>'[1]GovtExp (VDGM+VIGM)'!J58</f>
        <v>0</v>
      </c>
      <c r="EA59" s="3">
        <f>'[1]GovtExp (VDGM+VIGM)'!K58</f>
        <v>0</v>
      </c>
      <c r="EB59" s="3">
        <f>'[1]GovtExp (VDGM+VIGM)'!L58</f>
        <v>0</v>
      </c>
      <c r="EC59" s="3">
        <f>'[1]GovtExp (VDGM+VIGM)'!M58</f>
        <v>0</v>
      </c>
      <c r="ED59" s="3">
        <f>'[1]GovtExp (VDGM+VIGM)'!N58</f>
        <v>0</v>
      </c>
      <c r="EE59" s="3">
        <f>[1]Export!C58</f>
        <v>7.7855338531662699E-7</v>
      </c>
      <c r="EF59" s="3">
        <f>[1]Export!D58</f>
        <v>8.7857360995258205E-6</v>
      </c>
      <c r="EG59" s="3">
        <f>[1]Export!E58</f>
        <v>5.2407598559511798E-5</v>
      </c>
      <c r="EH59" s="3">
        <f>[1]Export!F58</f>
        <v>3.5574421417550201E-6</v>
      </c>
      <c r="EI59" s="3">
        <f>[1]Export!G58</f>
        <v>3.8164106081239901E-4</v>
      </c>
      <c r="EJ59" s="3">
        <f>[1]Export!H58</f>
        <v>7.2327246016357094E-5</v>
      </c>
      <c r="EK59" s="3">
        <f>[1]Export!I58</f>
        <v>9.9999999747524292E-7</v>
      </c>
      <c r="EL59" s="3">
        <f>[1]Export!J58</f>
        <v>1.4824396930635E-2</v>
      </c>
      <c r="EM59" s="3">
        <f>[1]Export!K58</f>
        <v>1.02579239755869E-2</v>
      </c>
      <c r="EN59" s="3">
        <f>[1]Export!L58</f>
        <v>1.1713365529431E-4</v>
      </c>
      <c r="EO59" s="3">
        <f>[1]Export!M58</f>
        <v>0.12992347776889801</v>
      </c>
      <c r="EP59" s="3">
        <f>[1]Export!N58</f>
        <v>1.69216525554657</v>
      </c>
      <c r="EQ59" s="3">
        <f t="shared" si="0"/>
        <v>1264.7701894234515</v>
      </c>
      <c r="ER59" s="5">
        <v>1264.7701894234492</v>
      </c>
      <c r="ES59" s="7">
        <f>'R12-S8 MRIO'!ER59</f>
        <v>8394.3192740690902</v>
      </c>
      <c r="ET59">
        <v>1264.7730231820042</v>
      </c>
    </row>
    <row r="60" spans="1:150" x14ac:dyDescent="0.35">
      <c r="A60" s="1" t="s">
        <v>12</v>
      </c>
      <c r="B60" t="s">
        <v>17</v>
      </c>
      <c r="C60">
        <v>-9.1022624578009006E-5</v>
      </c>
      <c r="D60">
        <v>0</v>
      </c>
      <c r="E60">
        <v>-1.2853586947635691E-7</v>
      </c>
      <c r="F60">
        <v>-1.0453574395470157E-7</v>
      </c>
      <c r="G60">
        <v>-1.4605496178736937E-5</v>
      </c>
      <c r="H60">
        <v>0</v>
      </c>
      <c r="I60">
        <v>-6.0362805561039596E-9</v>
      </c>
      <c r="J60">
        <v>0</v>
      </c>
      <c r="K60">
        <v>-5.2123937281556266E-4</v>
      </c>
      <c r="L60">
        <v>-1.1009963969230159E-8</v>
      </c>
      <c r="M60">
        <v>-4.6972466708319975E-4</v>
      </c>
      <c r="N60">
        <v>-1.1524335975275966E-5</v>
      </c>
      <c r="O60">
        <v>-8.4317861105417222E-5</v>
      </c>
      <c r="P60">
        <v>0</v>
      </c>
      <c r="Q60">
        <v>-4.6975832807753816E-6</v>
      </c>
      <c r="R60">
        <v>0</v>
      </c>
      <c r="S60">
        <v>-3.6486468726308922E-4</v>
      </c>
      <c r="T60">
        <v>-1.7286147241758898E-9</v>
      </c>
      <c r="U60">
        <v>-2.220595887675471E-4</v>
      </c>
      <c r="V60">
        <v>-3.8344612612758059E-5</v>
      </c>
      <c r="W60">
        <v>-1.49827507725324E-4</v>
      </c>
      <c r="X60">
        <v>0</v>
      </c>
      <c r="Y60">
        <v>-1.8850766060422739E-5</v>
      </c>
      <c r="Z60">
        <v>0</v>
      </c>
      <c r="AA60">
        <v>-4.2664396373834736E-4</v>
      </c>
      <c r="AB60">
        <v>-2.746366581046175E-8</v>
      </c>
      <c r="AC60">
        <v>-1.2399383641852734E-3</v>
      </c>
      <c r="AD60">
        <v>-4.2941969800252666E-4</v>
      </c>
      <c r="AE60">
        <v>-1.2465785319926248E-4</v>
      </c>
      <c r="AF60">
        <v>0</v>
      </c>
      <c r="AG60">
        <v>-2.5229456260606812E-6</v>
      </c>
      <c r="AH60">
        <v>0</v>
      </c>
      <c r="AI60">
        <v>-1.2523540423985715E-4</v>
      </c>
      <c r="AJ60">
        <v>-1.8694763614308057E-9</v>
      </c>
      <c r="AK60">
        <v>-5.2549134757253771E-5</v>
      </c>
      <c r="AL60">
        <v>-1.7989801991003714E-5</v>
      </c>
      <c r="AM60">
        <v>-4.4026616195377182E-5</v>
      </c>
      <c r="AN60">
        <v>0</v>
      </c>
      <c r="AO60">
        <v>-1.6349738002522314E-6</v>
      </c>
      <c r="AP60">
        <v>0</v>
      </c>
      <c r="AQ60">
        <v>-8.8303738534253953E-6</v>
      </c>
      <c r="AR60">
        <v>0</v>
      </c>
      <c r="AS60">
        <v>-3.2285894259884351E-5</v>
      </c>
      <c r="AT60">
        <v>-3.5776897597362189E-6</v>
      </c>
      <c r="AU60">
        <v>-4.9472167082685136E-6</v>
      </c>
      <c r="AV60">
        <v>0</v>
      </c>
      <c r="AW60">
        <v>-5.9562368458357492E-6</v>
      </c>
      <c r="AX60">
        <v>0</v>
      </c>
      <c r="AY60">
        <v>-2.5713230031996028E-4</v>
      </c>
      <c r="AZ60">
        <v>0</v>
      </c>
      <c r="BA60">
        <v>-2.7545596195113319E-5</v>
      </c>
      <c r="BB60">
        <v>-5.29626130568042E-7</v>
      </c>
      <c r="BC60">
        <v>-2.9395420272553136E-6</v>
      </c>
      <c r="BD60">
        <v>0</v>
      </c>
      <c r="BE60">
        <v>-4.4427138935952578E-7</v>
      </c>
      <c r="BF60">
        <v>0</v>
      </c>
      <c r="BG60">
        <v>0.93537310918110617</v>
      </c>
      <c r="BH60">
        <v>-1.3258977002740814E-4</v>
      </c>
      <c r="BI60">
        <v>-0.40605956398826576</v>
      </c>
      <c r="BJ60">
        <v>-2.3993144573138197E-3</v>
      </c>
      <c r="BK60">
        <v>-2.6888791085872481E-3</v>
      </c>
      <c r="BL60">
        <v>-6.0561766180419001E-5</v>
      </c>
      <c r="BM60">
        <v>-1.2433787481671857E-2</v>
      </c>
      <c r="BN60">
        <v>-4.7773419136181415E-4</v>
      </c>
      <c r="BO60">
        <v>-5.9883822062463637E-4</v>
      </c>
      <c r="BP60">
        <v>0</v>
      </c>
      <c r="BQ60">
        <v>-1.2747707619358507E-3</v>
      </c>
      <c r="BR60">
        <v>-1.4973998180793584E-4</v>
      </c>
      <c r="BS60">
        <v>-3.0319579037162489E-5</v>
      </c>
      <c r="BT60">
        <v>0</v>
      </c>
      <c r="BU60">
        <v>-1.991957720091795E-4</v>
      </c>
      <c r="BV60">
        <v>0</v>
      </c>
      <c r="BW60">
        <v>-1.0112453339231058E-3</v>
      </c>
      <c r="BX60">
        <v>-6.8591567907264534E-8</v>
      </c>
      <c r="BY60">
        <v>-1.0851305325531486E-3</v>
      </c>
      <c r="BZ60">
        <v>-4.2035232909127867E-4</v>
      </c>
      <c r="CA60">
        <v>-9.3923827253394995E-4</v>
      </c>
      <c r="CB60">
        <v>-1.4335344798647384E-9</v>
      </c>
      <c r="CC60">
        <v>-3.5542478181448676E-4</v>
      </c>
      <c r="CD60">
        <v>-1.0531192666806422E-8</v>
      </c>
      <c r="CE60">
        <v>-1.2144063178044639E-4</v>
      </c>
      <c r="CF60">
        <v>0</v>
      </c>
      <c r="CG60">
        <v>-7.1200195980816925E-5</v>
      </c>
      <c r="CH60">
        <v>-1.9376719009783919E-6</v>
      </c>
      <c r="CI60">
        <v>-6.7031129516732755E-6</v>
      </c>
      <c r="CJ60">
        <v>0</v>
      </c>
      <c r="CK60">
        <v>-4.617541539398099E-6</v>
      </c>
      <c r="CL60">
        <v>0</v>
      </c>
      <c r="CM60">
        <v>-8.9232963404948552E-5</v>
      </c>
      <c r="CN60">
        <v>0</v>
      </c>
      <c r="CO60">
        <v>-3.2258820265406894E-4</v>
      </c>
      <c r="CP60">
        <v>-1.798396517695497E-6</v>
      </c>
      <c r="CQ60">
        <v>-3.7204416585902965E-5</v>
      </c>
      <c r="CR60">
        <v>0</v>
      </c>
      <c r="CS60">
        <v>-3.7249583549583185E-6</v>
      </c>
      <c r="CT60">
        <v>0</v>
      </c>
      <c r="CU60" s="2">
        <v>0</v>
      </c>
      <c r="CV60" s="2">
        <v>12.0035953521729</v>
      </c>
      <c r="CW60" s="2">
        <v>3.2590713500976598</v>
      </c>
      <c r="CX60" s="2">
        <v>40.273887634277301</v>
      </c>
      <c r="CY60" s="2">
        <v>2.8460826873779301</v>
      </c>
      <c r="CZ60" s="2">
        <v>0.24673475325107599</v>
      </c>
      <c r="DA60" s="2">
        <v>0.20957168936729401</v>
      </c>
      <c r="DB60" s="2">
        <v>12258.2421875</v>
      </c>
      <c r="DC60" s="2">
        <v>17.037187576293899</v>
      </c>
      <c r="DD60" s="2">
        <v>34.258480072021499</v>
      </c>
      <c r="DE60" s="2">
        <v>420.08642578125</v>
      </c>
      <c r="DF60" s="2">
        <v>365.09573364257801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47.893165588378899</v>
      </c>
      <c r="DO60">
        <v>0</v>
      </c>
      <c r="DP60">
        <v>0</v>
      </c>
      <c r="DQ60">
        <v>0</v>
      </c>
      <c r="DR60">
        <v>0</v>
      </c>
      <c r="DS60" s="3">
        <f>'[1]GovtExp (VDGM+VIGM)'!C59</f>
        <v>0</v>
      </c>
      <c r="DT60" s="3">
        <f>'[1]GovtExp (VDGM+VIGM)'!D59</f>
        <v>2.1012190245528498E-6</v>
      </c>
      <c r="DU60" s="3">
        <f>'[1]GovtExp (VDGM+VIGM)'!E59</f>
        <v>3.3145293855341199E-5</v>
      </c>
      <c r="DV60" s="3">
        <f>'[1]GovtExp (VDGM+VIGM)'!F59</f>
        <v>3.1264360131899602E-6</v>
      </c>
      <c r="DW60" s="3">
        <f>'[1]GovtExp (VDGM+VIGM)'!G59</f>
        <v>5.3112016757950198E-4</v>
      </c>
      <c r="DX60" s="3">
        <f>'[1]GovtExp (VDGM+VIGM)'!H59</f>
        <v>2.43985482484277E-6</v>
      </c>
      <c r="DY60" s="3">
        <f>'[1]GovtExp (VDGM+VIGM)'!I59</f>
        <v>6.1842871446060599E-7</v>
      </c>
      <c r="DZ60" s="3">
        <f>'[1]GovtExp (VDGM+VIGM)'!J59</f>
        <v>196.83158874511699</v>
      </c>
      <c r="EA60" s="3">
        <f>'[1]GovtExp (VDGM+VIGM)'!K59</f>
        <v>1.4139276754576699E-4</v>
      </c>
      <c r="EB60" s="3">
        <f>'[1]GovtExp (VDGM+VIGM)'!L59</f>
        <v>2.8687607846222802E-4</v>
      </c>
      <c r="EC60" s="3">
        <f>'[1]GovtExp (VDGM+VIGM)'!M59</f>
        <v>2.91946809738874E-4</v>
      </c>
      <c r="ED60" s="3">
        <f>'[1]GovtExp (VDGM+VIGM)'!N59</f>
        <v>3.2990116160362998E-3</v>
      </c>
      <c r="EE60" s="3">
        <f>[1]Export!C59</f>
        <v>0.105874724686146</v>
      </c>
      <c r="EF60" s="3">
        <f>[1]Export!D59</f>
        <v>19.071273803710898</v>
      </c>
      <c r="EG60" s="3">
        <f>[1]Export!E59</f>
        <v>140.05184936523401</v>
      </c>
      <c r="EH60" s="3">
        <f>[1]Export!F59</f>
        <v>52.061878204345703</v>
      </c>
      <c r="EI60" s="3">
        <f>[1]Export!G59</f>
        <v>33.679847717285199</v>
      </c>
      <c r="EJ60" s="3">
        <f>[1]Export!H59</f>
        <v>7.0688776969909703</v>
      </c>
      <c r="EK60" s="3">
        <f>[1]Export!I59</f>
        <v>2.6236233711242698</v>
      </c>
      <c r="EL60" s="3">
        <f>[1]Export!J59</f>
        <v>1.40000001920271E-5</v>
      </c>
      <c r="EM60" s="3">
        <f>[1]Export!K59</f>
        <v>183.908203125</v>
      </c>
      <c r="EN60" s="3">
        <f>[1]Export!L59</f>
        <v>158.66053771972699</v>
      </c>
      <c r="EO60" s="3">
        <f>[1]Export!M59</f>
        <v>790.56927490234398</v>
      </c>
      <c r="EP60" s="3">
        <f>[1]Export!N59</f>
        <v>2773.29174804688</v>
      </c>
      <c r="EQ60" s="3">
        <f t="shared" si="0"/>
        <v>17559.381306828182</v>
      </c>
      <c r="ER60" s="5">
        <v>17559.3813068282</v>
      </c>
      <c r="ES60" s="7">
        <f>'R12-S8 MRIO'!ER60</f>
        <v>58904.976098145162</v>
      </c>
      <c r="ET60">
        <v>17559.381892026246</v>
      </c>
    </row>
    <row r="61" spans="1:150" x14ac:dyDescent="0.35">
      <c r="A61" s="1" t="s">
        <v>12</v>
      </c>
      <c r="B61" t="s">
        <v>18</v>
      </c>
      <c r="C61">
        <v>-1.3229329187236978E-9</v>
      </c>
      <c r="D61">
        <v>-4.8483915688883216E-9</v>
      </c>
      <c r="E61">
        <v>0</v>
      </c>
      <c r="F61">
        <v>-0.20898639551298401</v>
      </c>
      <c r="G61">
        <v>0</v>
      </c>
      <c r="H61">
        <v>0</v>
      </c>
      <c r="I61">
        <v>-5.1645642535606903E-9</v>
      </c>
      <c r="J61">
        <v>-7.5652687942457083E-5</v>
      </c>
      <c r="K61">
        <v>0</v>
      </c>
      <c r="L61">
        <v>-2.0720883027870653E-8</v>
      </c>
      <c r="M61">
        <v>-1.4338864652406156E-9</v>
      </c>
      <c r="N61">
        <v>-1.6704992150778304E-4</v>
      </c>
      <c r="O61">
        <v>-1.1661666439772865E-6</v>
      </c>
      <c r="P61">
        <v>0</v>
      </c>
      <c r="Q61">
        <v>-7.4040936139075018E-7</v>
      </c>
      <c r="R61">
        <v>0</v>
      </c>
      <c r="S61">
        <v>0</v>
      </c>
      <c r="T61">
        <v>-1.3182511121468729E-7</v>
      </c>
      <c r="U61">
        <v>-9.216088278767352E-9</v>
      </c>
      <c r="V61">
        <v>-5.1611175873192711E-3</v>
      </c>
      <c r="W61">
        <v>-3.2430606902184445E-7</v>
      </c>
      <c r="X61">
        <v>0</v>
      </c>
      <c r="Y61">
        <v>-1.5850615483493527E-8</v>
      </c>
      <c r="Z61">
        <v>-6.1957146685949198E-2</v>
      </c>
      <c r="AA61">
        <v>0</v>
      </c>
      <c r="AB61">
        <v>-4.4021355156847002E-8</v>
      </c>
      <c r="AC61">
        <v>-2.4802439268679208E-9</v>
      </c>
      <c r="AD61">
        <v>-1.1070163747923349E-3</v>
      </c>
      <c r="AE61">
        <v>-5.2252415740195942E-6</v>
      </c>
      <c r="AF61">
        <v>0</v>
      </c>
      <c r="AG61">
        <v>-7.7736009562430084E-8</v>
      </c>
      <c r="AH61">
        <v>-5.5826765518309746E-8</v>
      </c>
      <c r="AI61">
        <v>0</v>
      </c>
      <c r="AJ61">
        <v>-1.9326159468629036E-8</v>
      </c>
      <c r="AK61">
        <v>0</v>
      </c>
      <c r="AL61">
        <v>-8.7976009388736585E-3</v>
      </c>
      <c r="AM61">
        <v>-2.6630306155620808E-7</v>
      </c>
      <c r="AN61">
        <v>0</v>
      </c>
      <c r="AO61">
        <v>-4.7184732172744742E-8</v>
      </c>
      <c r="AP61">
        <v>-4.7660437822218826E-4</v>
      </c>
      <c r="AQ61">
        <v>0</v>
      </c>
      <c r="AR61">
        <v>-3.0758855830053833E-9</v>
      </c>
      <c r="AS61">
        <v>0</v>
      </c>
      <c r="AT61">
        <v>-3.1783099645113212E-4</v>
      </c>
      <c r="AU61">
        <v>-2.6341065049705622E-8</v>
      </c>
      <c r="AV61">
        <v>0</v>
      </c>
      <c r="AW61">
        <v>-9.9320664030134311E-9</v>
      </c>
      <c r="AX61">
        <v>-6.1868932540489678E-4</v>
      </c>
      <c r="AY61">
        <v>-2.1589331350298163E-9</v>
      </c>
      <c r="AZ61">
        <v>0</v>
      </c>
      <c r="BA61">
        <v>-2.4818921914065197E-9</v>
      </c>
      <c r="BB61">
        <v>-4.889641462275986E-5</v>
      </c>
      <c r="BC61">
        <v>-3.0319487675258296E-7</v>
      </c>
      <c r="BD61">
        <v>0</v>
      </c>
      <c r="BE61">
        <v>-1.1714330588094218E-7</v>
      </c>
      <c r="BF61">
        <v>0</v>
      </c>
      <c r="BG61">
        <v>-9.0869122515545804E-5</v>
      </c>
      <c r="BH61">
        <v>0.99164855275137798</v>
      </c>
      <c r="BI61">
        <v>-1.3876604268958713E-3</v>
      </c>
      <c r="BJ61">
        <v>-4.056153631983192E-2</v>
      </c>
      <c r="BK61">
        <v>-1.683156741086866E-3</v>
      </c>
      <c r="BL61">
        <v>-1.3066803822535265E-5</v>
      </c>
      <c r="BM61">
        <v>-9.6211448451179685E-3</v>
      </c>
      <c r="BN61">
        <v>-9.5707143105621586E-3</v>
      </c>
      <c r="BO61">
        <v>0</v>
      </c>
      <c r="BP61">
        <v>-1.6996512036611434E-8</v>
      </c>
      <c r="BQ61">
        <v>0</v>
      </c>
      <c r="BR61">
        <v>-7.2321197502696775E-3</v>
      </c>
      <c r="BS61">
        <v>-2.2636348212465795E-7</v>
      </c>
      <c r="BT61">
        <v>0</v>
      </c>
      <c r="BU61">
        <v>-3.6155021539690465E-7</v>
      </c>
      <c r="BV61">
        <v>-1.6264178498070715E-3</v>
      </c>
      <c r="BW61">
        <v>-9.7699621763153329E-9</v>
      </c>
      <c r="BX61">
        <v>-1.0989680983255065E-4</v>
      </c>
      <c r="BY61">
        <v>-2.0336237332245969E-7</v>
      </c>
      <c r="BZ61">
        <v>-9.4045790898798554E-2</v>
      </c>
      <c r="CA61">
        <v>-3.019580119023713E-6</v>
      </c>
      <c r="CB61">
        <v>-5.5750273401510332E-6</v>
      </c>
      <c r="CC61">
        <v>-2.8470209702682084E-4</v>
      </c>
      <c r="CD61">
        <v>-2.1545465790212304</v>
      </c>
      <c r="CE61">
        <v>0</v>
      </c>
      <c r="CF61">
        <v>0</v>
      </c>
      <c r="CG61">
        <v>0</v>
      </c>
      <c r="CH61">
        <v>-1.8222066048198997E-5</v>
      </c>
      <c r="CI61">
        <v>-1.7637811198504826E-7</v>
      </c>
      <c r="CJ61">
        <v>0</v>
      </c>
      <c r="CK61">
        <v>-8.8932754395873806E-8</v>
      </c>
      <c r="CL61">
        <v>-6.3289130468062794E-7</v>
      </c>
      <c r="CM61">
        <v>0</v>
      </c>
      <c r="CN61">
        <v>-8.5285466369516527E-9</v>
      </c>
      <c r="CO61">
        <v>0</v>
      </c>
      <c r="CP61">
        <v>-1.8648410651534008E-3</v>
      </c>
      <c r="CQ61">
        <v>-3.9259554659515637E-7</v>
      </c>
      <c r="CR61">
        <v>0</v>
      </c>
      <c r="CS61">
        <v>-1.2850700670593404E-7</v>
      </c>
      <c r="CT61">
        <v>-3.1988869612381392E-4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9.7838612273335492E-3</v>
      </c>
      <c r="DC61" s="2">
        <v>0</v>
      </c>
      <c r="DD61" s="2">
        <v>0</v>
      </c>
      <c r="DE61" s="2">
        <v>0</v>
      </c>
      <c r="DF61" s="2">
        <v>1.00366596598178E-3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5.5923122912645298E-2</v>
      </c>
      <c r="DO61">
        <v>0</v>
      </c>
      <c r="DP61">
        <v>0</v>
      </c>
      <c r="DQ61">
        <v>0</v>
      </c>
      <c r="DR61">
        <v>0</v>
      </c>
      <c r="DS61" s="3">
        <f>'[1]GovtExp (VDGM+VIGM)'!C60</f>
        <v>0</v>
      </c>
      <c r="DT61" s="3">
        <f>'[1]GovtExp (VDGM+VIGM)'!D60</f>
        <v>0</v>
      </c>
      <c r="DU61" s="3">
        <f>'[1]GovtExp (VDGM+VIGM)'!E60</f>
        <v>0</v>
      </c>
      <c r="DV61" s="3">
        <f>'[1]GovtExp (VDGM+VIGM)'!F60</f>
        <v>0</v>
      </c>
      <c r="DW61" s="3">
        <f>'[1]GovtExp (VDGM+VIGM)'!G60</f>
        <v>0</v>
      </c>
      <c r="DX61" s="3">
        <f>'[1]GovtExp (VDGM+VIGM)'!H60</f>
        <v>0</v>
      </c>
      <c r="DY61" s="3">
        <f>'[1]GovtExp (VDGM+VIGM)'!I60</f>
        <v>0</v>
      </c>
      <c r="DZ61" s="3">
        <f>'[1]GovtExp (VDGM+VIGM)'!J60</f>
        <v>6.8734954083993195E-7</v>
      </c>
      <c r="EA61" s="3">
        <f>'[1]GovtExp (VDGM+VIGM)'!K60</f>
        <v>0</v>
      </c>
      <c r="EB61" s="3">
        <f>'[1]GovtExp (VDGM+VIGM)'!L60</f>
        <v>0</v>
      </c>
      <c r="EC61" s="3">
        <f>'[1]GovtExp (VDGM+VIGM)'!M60</f>
        <v>0</v>
      </c>
      <c r="ED61" s="3">
        <f>'[1]GovtExp (VDGM+VIGM)'!N60</f>
        <v>7.0770447280210594E-8</v>
      </c>
      <c r="EE61" s="3">
        <f>[1]Export!C60</f>
        <v>848.317626953125</v>
      </c>
      <c r="EF61" s="3">
        <f>[1]Export!D60</f>
        <v>1.8452798128128101</v>
      </c>
      <c r="EG61" s="3">
        <f>[1]Export!E60</f>
        <v>2549.74267578125</v>
      </c>
      <c r="EH61" s="3">
        <f>[1]Export!F60</f>
        <v>4.7860755920410201</v>
      </c>
      <c r="EI61" s="3">
        <f>[1]Export!G60</f>
        <v>1744.95739746094</v>
      </c>
      <c r="EJ61" s="3">
        <f>[1]Export!H60</f>
        <v>28.1324157714844</v>
      </c>
      <c r="EK61" s="3">
        <f>[1]Export!I60</f>
        <v>6.0916423797607404</v>
      </c>
      <c r="EL61" s="3">
        <f>[1]Export!J60</f>
        <v>3.99999998990097E-6</v>
      </c>
      <c r="EM61" s="3">
        <f>[1]Export!K60</f>
        <v>965.39031982421898</v>
      </c>
      <c r="EN61" s="3">
        <f>[1]Export!L60</f>
        <v>6917.4541015625</v>
      </c>
      <c r="EO61" s="3">
        <f>[1]Export!M60</f>
        <v>138.48666381835901</v>
      </c>
      <c r="EP61" s="3">
        <f>[1]Export!N60</f>
        <v>27323.126953125</v>
      </c>
      <c r="EQ61" s="3">
        <f t="shared" si="0"/>
        <v>40528.397867489723</v>
      </c>
      <c r="ER61" s="5">
        <v>40528.397867489737</v>
      </c>
      <c r="ES61" s="7">
        <f>'R12-S8 MRIO'!ER61</f>
        <v>98409.837064335123</v>
      </c>
      <c r="ET61">
        <v>40528.408554656489</v>
      </c>
    </row>
    <row r="62" spans="1:150" x14ac:dyDescent="0.35">
      <c r="A62" s="1" t="s">
        <v>12</v>
      </c>
      <c r="B62" t="s">
        <v>19</v>
      </c>
      <c r="C62">
        <v>-8.6833643292822054E-6</v>
      </c>
      <c r="D62">
        <v>0</v>
      </c>
      <c r="E62">
        <v>-5.4672424872432485E-5</v>
      </c>
      <c r="F62">
        <v>-8.2484881476955563E-8</v>
      </c>
      <c r="G62">
        <v>-1.0208171046616234E-8</v>
      </c>
      <c r="H62">
        <v>0</v>
      </c>
      <c r="I62">
        <v>-3.6826879953399269E-7</v>
      </c>
      <c r="J62">
        <v>0</v>
      </c>
      <c r="K62">
        <v>-1.4783334894908869E-4</v>
      </c>
      <c r="L62">
        <v>0</v>
      </c>
      <c r="M62">
        <v>-2.1517753556534154E-3</v>
      </c>
      <c r="N62">
        <v>-6.9947232600004881E-6</v>
      </c>
      <c r="O62">
        <v>-6.230059828339508E-6</v>
      </c>
      <c r="P62">
        <v>0</v>
      </c>
      <c r="Q62">
        <v>-1.7089624911947407E-4</v>
      </c>
      <c r="R62">
        <v>-2.6735887958881828E-7</v>
      </c>
      <c r="S62">
        <v>-1.3023467446935359E-4</v>
      </c>
      <c r="T62">
        <v>0</v>
      </c>
      <c r="U62">
        <v>-1.5598511345376715E-3</v>
      </c>
      <c r="V62">
        <v>-1.9349938556799828E-5</v>
      </c>
      <c r="W62">
        <v>-3.6463630805437598E-7</v>
      </c>
      <c r="X62">
        <v>0</v>
      </c>
      <c r="Y62">
        <v>-8.9640369536080449E-5</v>
      </c>
      <c r="Z62">
        <v>-1.9725600529733051E-8</v>
      </c>
      <c r="AA62">
        <v>-8.6732555452969477E-5</v>
      </c>
      <c r="AB62">
        <v>0</v>
      </c>
      <c r="AC62">
        <v>-1.0470875205746701E-3</v>
      </c>
      <c r="AD62">
        <v>-9.5080291223496779E-6</v>
      </c>
      <c r="AE62">
        <v>-3.22914621796299E-6</v>
      </c>
      <c r="AF62">
        <v>0</v>
      </c>
      <c r="AG62">
        <v>-5.7020002527248199E-6</v>
      </c>
      <c r="AH62">
        <v>-2.9043300428219945E-8</v>
      </c>
      <c r="AI62">
        <v>-1.8330598380949004E-4</v>
      </c>
      <c r="AJ62">
        <v>0</v>
      </c>
      <c r="AK62">
        <v>-3.0844214403244604E-3</v>
      </c>
      <c r="AL62">
        <v>-1.083337752166801E-5</v>
      </c>
      <c r="AM62">
        <v>-6.3053711794729841E-5</v>
      </c>
      <c r="AN62">
        <v>0</v>
      </c>
      <c r="AO62">
        <v>-3.2033868591677902E-5</v>
      </c>
      <c r="AP62">
        <v>-4.7967043338649537E-9</v>
      </c>
      <c r="AQ62">
        <v>-2.0383674340294661E-5</v>
      </c>
      <c r="AR62">
        <v>0</v>
      </c>
      <c r="AS62">
        <v>-5.1413393670233566E-4</v>
      </c>
      <c r="AT62">
        <v>-3.7679072667770857E-6</v>
      </c>
      <c r="AU62">
        <v>-2.3268862963485299E-6</v>
      </c>
      <c r="AV62">
        <v>0</v>
      </c>
      <c r="AW62">
        <v>-5.6365456044385808E-5</v>
      </c>
      <c r="AX62">
        <v>-1.7270174578815942E-8</v>
      </c>
      <c r="AY62">
        <v>-3.7309386996480444E-3</v>
      </c>
      <c r="AZ62">
        <v>0</v>
      </c>
      <c r="BA62">
        <v>-1.1556768485122531E-2</v>
      </c>
      <c r="BB62">
        <v>-9.9063717402638238E-6</v>
      </c>
      <c r="BC62">
        <v>-1.4420990071514353E-6</v>
      </c>
      <c r="BD62">
        <v>0</v>
      </c>
      <c r="BE62">
        <v>-1.0578870065692775E-4</v>
      </c>
      <c r="BF62">
        <v>-7.0546510827769943E-9</v>
      </c>
      <c r="BG62">
        <v>-6.4773777284573494E-2</v>
      </c>
      <c r="BH62">
        <v>-3.620928733184571E-8</v>
      </c>
      <c r="BI62">
        <v>0.88084801577488525</v>
      </c>
      <c r="BJ62">
        <v>-2.3101687478477703E-3</v>
      </c>
      <c r="BK62">
        <v>-4.2667854458876763E-4</v>
      </c>
      <c r="BL62">
        <v>-2.0042395978124924E-4</v>
      </c>
      <c r="BM62">
        <v>-2.036427815643652E-2</v>
      </c>
      <c r="BN62">
        <v>-1.3754639817415255E-3</v>
      </c>
      <c r="BO62">
        <v>-2.2958071264150788E-4</v>
      </c>
      <c r="BP62">
        <v>0</v>
      </c>
      <c r="BQ62">
        <v>-2.3973907577483247E-3</v>
      </c>
      <c r="BR62">
        <v>-7.9194667394068942E-6</v>
      </c>
      <c r="BS62">
        <v>-1.4032019311805025E-7</v>
      </c>
      <c r="BT62">
        <v>-1.7188380872547232E-9</v>
      </c>
      <c r="BU62">
        <v>-4.1079203665346763E-4</v>
      </c>
      <c r="BV62">
        <v>-4.0495375510059878E-8</v>
      </c>
      <c r="BW62">
        <v>-4.4960381581935635E-5</v>
      </c>
      <c r="BX62">
        <v>0</v>
      </c>
      <c r="BY62">
        <v>-6.2033343870070937E-4</v>
      </c>
      <c r="BZ62">
        <v>-3.0760057835158589E-6</v>
      </c>
      <c r="CA62">
        <v>-1.2651861977608391E-6</v>
      </c>
      <c r="CB62">
        <v>0</v>
      </c>
      <c r="CC62">
        <v>-6.3265790851609608E-5</v>
      </c>
      <c r="CD62">
        <v>-2.2123696862199879E-8</v>
      </c>
      <c r="CE62">
        <v>-5.5655452212873337E-5</v>
      </c>
      <c r="CF62">
        <v>0</v>
      </c>
      <c r="CG62">
        <v>-4.0220364290113284E-4</v>
      </c>
      <c r="CH62">
        <v>-8.3224238569240556E-7</v>
      </c>
      <c r="CI62">
        <v>-7.5585874046134598E-6</v>
      </c>
      <c r="CJ62">
        <v>0</v>
      </c>
      <c r="CK62">
        <v>-1.7183998093239664E-5</v>
      </c>
      <c r="CL62">
        <v>-3.3149828143953412E-9</v>
      </c>
      <c r="CM62">
        <v>-3.7738662894081753E-5</v>
      </c>
      <c r="CN62">
        <v>0</v>
      </c>
      <c r="CO62">
        <v>-6.7712912331685364E-4</v>
      </c>
      <c r="CP62">
        <v>-1.110583646554679E-5</v>
      </c>
      <c r="CQ62">
        <v>-2.7181518641396773E-5</v>
      </c>
      <c r="CR62">
        <v>0</v>
      </c>
      <c r="CS62">
        <v>-1.9101079282243126E-5</v>
      </c>
      <c r="CT62">
        <v>-1.4586339327764972E-9</v>
      </c>
      <c r="CU62" s="2">
        <v>0.32491260766982999</v>
      </c>
      <c r="CV62" s="2">
        <v>4.5561676025390598</v>
      </c>
      <c r="CW62" s="2">
        <v>133.85491943359401</v>
      </c>
      <c r="CX62" s="2">
        <v>1.2043700218200699</v>
      </c>
      <c r="CY62" s="2">
        <v>289.73596191406301</v>
      </c>
      <c r="CZ62" s="2">
        <v>117.84829711914099</v>
      </c>
      <c r="DA62" s="2">
        <v>93.186752319335895</v>
      </c>
      <c r="DB62" s="2">
        <v>26206.060546875</v>
      </c>
      <c r="DC62" s="2">
        <v>81.143905639648395</v>
      </c>
      <c r="DD62" s="2">
        <v>0.32811978459358199</v>
      </c>
      <c r="DE62" s="2">
        <v>706.78424072265602</v>
      </c>
      <c r="DF62" s="2">
        <v>1808.13708496094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9.9801775377272903E-7</v>
      </c>
      <c r="DO62">
        <v>0</v>
      </c>
      <c r="DP62">
        <v>0</v>
      </c>
      <c r="DQ62">
        <v>0</v>
      </c>
      <c r="DR62">
        <v>0</v>
      </c>
      <c r="DS62" s="3">
        <f>'[1]GovtExp (VDGM+VIGM)'!C61</f>
        <v>1.23078043543501E-5</v>
      </c>
      <c r="DT62" s="3">
        <f>'[1]GovtExp (VDGM+VIGM)'!D61</f>
        <v>1.72536514583044E-4</v>
      </c>
      <c r="DU62" s="3">
        <f>'[1]GovtExp (VDGM+VIGM)'!E61</f>
        <v>4.4792522676289099E-3</v>
      </c>
      <c r="DV62" s="3">
        <f>'[1]GovtExp (VDGM+VIGM)'!F61</f>
        <v>4.5617769501404803E-5</v>
      </c>
      <c r="DW62" s="3">
        <f>'[1]GovtExp (VDGM+VIGM)'!G61</f>
        <v>3.7846998311579201E-3</v>
      </c>
      <c r="DX62" s="3">
        <f>'[1]GovtExp (VDGM+VIGM)'!H61</f>
        <v>1.1061736149713399E-3</v>
      </c>
      <c r="DY62" s="3">
        <f>'[1]GovtExp (VDGM+VIGM)'!I61</f>
        <v>1.5074427938088801E-3</v>
      </c>
      <c r="DZ62" s="3">
        <f>'[1]GovtExp (VDGM+VIGM)'!J61</f>
        <v>533.40765380859398</v>
      </c>
      <c r="EA62" s="3">
        <f>'[1]GovtExp (VDGM+VIGM)'!K61</f>
        <v>3.0617094598710498E-3</v>
      </c>
      <c r="EB62" s="3">
        <f>'[1]GovtExp (VDGM+VIGM)'!L61</f>
        <v>1.22374467537156E-5</v>
      </c>
      <c r="EC62" s="3">
        <f>'[1]GovtExp (VDGM+VIGM)'!M61</f>
        <v>2.5820884853601501E-2</v>
      </c>
      <c r="ED62" s="3">
        <f>'[1]GovtExp (VDGM+VIGM)'!N61</f>
        <v>3.7700839340686798E-2</v>
      </c>
      <c r="EE62" s="3">
        <f>[1]Export!C61</f>
        <v>0.378453969955444</v>
      </c>
      <c r="EF62" s="3">
        <f>[1]Export!D61</f>
        <v>25.723648071289102</v>
      </c>
      <c r="EG62" s="3">
        <f>[1]Export!E61</f>
        <v>439.02850341796898</v>
      </c>
      <c r="EH62" s="3">
        <f>[1]Export!F61</f>
        <v>13.3063449859619</v>
      </c>
      <c r="EI62" s="3">
        <f>[1]Export!G61</f>
        <v>569.839599609375</v>
      </c>
      <c r="EJ62" s="3">
        <f>[1]Export!H61</f>
        <v>176.18150329589801</v>
      </c>
      <c r="EK62" s="3">
        <f>[1]Export!I61</f>
        <v>335.51876831054699</v>
      </c>
      <c r="EL62" s="3">
        <f>[1]Export!J61</f>
        <v>7.99999997980194E-6</v>
      </c>
      <c r="EM62" s="3">
        <f>[1]Export!K61</f>
        <v>287.989501953125</v>
      </c>
      <c r="EN62" s="3">
        <f>[1]Export!L61</f>
        <v>14.6743116378784</v>
      </c>
      <c r="EO62" s="3">
        <f>[1]Export!M61</f>
        <v>1923.94421386719</v>
      </c>
      <c r="EP62" s="3">
        <f>[1]Export!N61</f>
        <v>5813.25732421875</v>
      </c>
      <c r="EQ62" s="3">
        <f t="shared" si="0"/>
        <v>39576.492818847248</v>
      </c>
      <c r="ER62" s="5">
        <v>39576.492818847226</v>
      </c>
      <c r="ES62" s="7">
        <f>'R12-S8 MRIO'!ER62</f>
        <v>67940.362525661942</v>
      </c>
      <c r="ET62">
        <v>39576.493584475487</v>
      </c>
    </row>
    <row r="63" spans="1:150" x14ac:dyDescent="0.35">
      <c r="A63" s="1" t="s">
        <v>12</v>
      </c>
      <c r="B63" t="s">
        <v>20</v>
      </c>
      <c r="C63">
        <v>-5.6783215242407715E-3</v>
      </c>
      <c r="D63">
        <v>-9.1641319247355709E-5</v>
      </c>
      <c r="E63">
        <v>-4.4281343245779079E-4</v>
      </c>
      <c r="F63">
        <v>-3.8525541508685193E-3</v>
      </c>
      <c r="G63">
        <v>-1.9721942948473445E-3</v>
      </c>
      <c r="H63">
        <v>-1.757200102794943E-4</v>
      </c>
      <c r="I63">
        <v>-4.626979341778844E-5</v>
      </c>
      <c r="J63">
        <v>-6.6974781007338405E-5</v>
      </c>
      <c r="K63">
        <v>-3.182631843901577E-6</v>
      </c>
      <c r="L63">
        <v>-1.5186454474219488E-5</v>
      </c>
      <c r="M63">
        <v>-1.4056459656384748E-5</v>
      </c>
      <c r="N63">
        <v>-6.2319426904197954E-4</v>
      </c>
      <c r="O63">
        <v>-2.2917454623621629E-3</v>
      </c>
      <c r="P63">
        <v>-6.3979380312659687E-7</v>
      </c>
      <c r="Q63">
        <v>-1.2953681739179675E-4</v>
      </c>
      <c r="R63">
        <v>-1.1788458603334889E-7</v>
      </c>
      <c r="S63">
        <v>-8.9200698015190472E-4</v>
      </c>
      <c r="T63">
        <v>-7.057739430936947E-5</v>
      </c>
      <c r="U63">
        <v>-1.5324978942642399E-4</v>
      </c>
      <c r="V63">
        <v>-1.8646839938085936E-3</v>
      </c>
      <c r="W63">
        <v>-2.6402447466179228E-3</v>
      </c>
      <c r="X63">
        <v>-2.9879336781179301E-4</v>
      </c>
      <c r="Y63">
        <v>-2.1674738492033567E-4</v>
      </c>
      <c r="Z63">
        <v>-1.3962120494640963E-4</v>
      </c>
      <c r="AA63">
        <v>-2.841818381788243E-4</v>
      </c>
      <c r="AB63">
        <v>-5.6187967771212073E-4</v>
      </c>
      <c r="AC63">
        <v>-1.0331553595687432E-4</v>
      </c>
      <c r="AD63">
        <v>-1.5489731238993677E-2</v>
      </c>
      <c r="AE63">
        <v>-5.8551955528374937E-2</v>
      </c>
      <c r="AF63">
        <v>-7.9542742172517206E-4</v>
      </c>
      <c r="AG63">
        <v>-4.6877351938714179E-5</v>
      </c>
      <c r="AH63">
        <v>-3.1634773758965472E-5</v>
      </c>
      <c r="AI63">
        <v>-1.873049789866281E-3</v>
      </c>
      <c r="AJ63">
        <v>-2.7063878897327036E-4</v>
      </c>
      <c r="AK63">
        <v>-8.502008298381619E-4</v>
      </c>
      <c r="AL63">
        <v>-5.3272170969131845E-3</v>
      </c>
      <c r="AM63">
        <v>-3.2730354392944199E-3</v>
      </c>
      <c r="AN63">
        <v>-1.3269323103220244E-3</v>
      </c>
      <c r="AO63">
        <v>-1.5474480355882325E-4</v>
      </c>
      <c r="AP63">
        <v>-4.2624689586672577E-4</v>
      </c>
      <c r="AQ63">
        <v>-4.148358656191509E-5</v>
      </c>
      <c r="AR63">
        <v>-2.8479520289849062E-5</v>
      </c>
      <c r="AS63">
        <v>-4.171183977082976E-5</v>
      </c>
      <c r="AT63">
        <v>-8.9657664139071208E-4</v>
      </c>
      <c r="AU63">
        <v>-1.0671888504488291E-3</v>
      </c>
      <c r="AV63">
        <v>-8.2218014114343718E-5</v>
      </c>
      <c r="AW63">
        <v>-1.0051729665739685E-4</v>
      </c>
      <c r="AX63">
        <v>-1.9723405793887683E-5</v>
      </c>
      <c r="AY63">
        <v>-7.2904113721819819E-2</v>
      </c>
      <c r="AZ63">
        <v>-2.701994545089848E-4</v>
      </c>
      <c r="BA63">
        <v>-4.7823796145380132E-3</v>
      </c>
      <c r="BB63">
        <v>-1.3583463852580469E-2</v>
      </c>
      <c r="BC63">
        <v>-2.5214060199613393E-3</v>
      </c>
      <c r="BD63">
        <v>-6.1980146421119903E-3</v>
      </c>
      <c r="BE63">
        <v>-5.5038121406983669E-4</v>
      </c>
      <c r="BF63">
        <v>-2.820667970337724E-3</v>
      </c>
      <c r="BG63">
        <v>-7.3874293222903537E-2</v>
      </c>
      <c r="BH63">
        <v>-4.305828700863411E-3</v>
      </c>
      <c r="BI63">
        <v>-3.1059444827207159E-2</v>
      </c>
      <c r="BJ63">
        <v>0.87441311259560073</v>
      </c>
      <c r="BK63">
        <v>-5.7285208618245834E-2</v>
      </c>
      <c r="BL63">
        <v>-0.42240843236242287</v>
      </c>
      <c r="BM63">
        <v>-5.6302820156179309E-2</v>
      </c>
      <c r="BN63">
        <v>-3.2799940658509483E-2</v>
      </c>
      <c r="BO63">
        <v>-2.8221483503661644E-4</v>
      </c>
      <c r="BP63">
        <v>-1.1337517129366928E-4</v>
      </c>
      <c r="BQ63">
        <v>-1.1614538362972053E-4</v>
      </c>
      <c r="BR63">
        <v>-1.4393954059969466E-3</v>
      </c>
      <c r="BS63">
        <v>-1.2441704227128295E-3</v>
      </c>
      <c r="BT63">
        <v>-3.6889979627017017E-5</v>
      </c>
      <c r="BU63">
        <v>-7.1458654684896034E-4</v>
      </c>
      <c r="BV63">
        <v>-2.3281816362295353E-5</v>
      </c>
      <c r="BW63">
        <v>-1.0363671565886105E-4</v>
      </c>
      <c r="BX63">
        <v>-3.0272289154815611E-5</v>
      </c>
      <c r="BY63">
        <v>-2.0371754527750174E-5</v>
      </c>
      <c r="BZ63">
        <v>-6.0597653949356315E-4</v>
      </c>
      <c r="CA63">
        <v>-7.1388282851011663E-4</v>
      </c>
      <c r="CB63">
        <v>-1.0337770991840166E-4</v>
      </c>
      <c r="CC63">
        <v>-4.0893446655610131E-5</v>
      </c>
      <c r="CD63">
        <v>-2.4087699724034087E-5</v>
      </c>
      <c r="CE63">
        <v>-9.8717580323370879E-4</v>
      </c>
      <c r="CF63">
        <v>-3.4338825392866484E-5</v>
      </c>
      <c r="CG63">
        <v>-1.8514113005505542E-4</v>
      </c>
      <c r="CH63">
        <v>-1.2204243979021885E-3</v>
      </c>
      <c r="CI63">
        <v>-1.4232291545384506E-3</v>
      </c>
      <c r="CJ63">
        <v>-3.8642844541905556E-4</v>
      </c>
      <c r="CK63">
        <v>-2.1371189323221874E-4</v>
      </c>
      <c r="CL63">
        <v>-5.7511230371765215E-5</v>
      </c>
      <c r="CM63">
        <v>-3.8893452471662574E-4</v>
      </c>
      <c r="CN63">
        <v>-1.8576862322584283E-5</v>
      </c>
      <c r="CO63">
        <v>-6.9787804383106267E-5</v>
      </c>
      <c r="CP63">
        <v>-6.0912124405734487E-4</v>
      </c>
      <c r="CQ63">
        <v>-5.2733074045717952E-4</v>
      </c>
      <c r="CR63">
        <v>-5.5117037763119695E-4</v>
      </c>
      <c r="CS63">
        <v>-4.2957349072205578E-5</v>
      </c>
      <c r="CT63">
        <v>-6.658569307271192E-5</v>
      </c>
      <c r="CU63" s="2">
        <v>0.15777905285358401</v>
      </c>
      <c r="CV63" s="2">
        <v>0.317094385623932</v>
      </c>
      <c r="CW63" s="2">
        <v>266.23501586914102</v>
      </c>
      <c r="CX63" s="2">
        <v>3.3384041786193799</v>
      </c>
      <c r="CY63" s="2">
        <v>218.06027221679699</v>
      </c>
      <c r="CZ63" s="2">
        <v>45.639148712158203</v>
      </c>
      <c r="DA63" s="2">
        <v>362.85772705078102</v>
      </c>
      <c r="DB63" s="2">
        <v>9004.4765625</v>
      </c>
      <c r="DC63" s="2">
        <v>41.989955902099602</v>
      </c>
      <c r="DD63" s="2">
        <v>0.119745641946793</v>
      </c>
      <c r="DE63" s="2">
        <v>1931.44702148438</v>
      </c>
      <c r="DF63" s="2">
        <v>2961.16723632813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699.06872558593795</v>
      </c>
      <c r="DO63">
        <v>0</v>
      </c>
      <c r="DP63">
        <v>0</v>
      </c>
      <c r="DQ63">
        <v>0</v>
      </c>
      <c r="DR63">
        <v>0</v>
      </c>
      <c r="DS63" s="3">
        <f>'[1]GovtExp (VDGM+VIGM)'!C62</f>
        <v>2.6492821803003602E-7</v>
      </c>
      <c r="DT63" s="3">
        <f>'[1]GovtExp (VDGM+VIGM)'!D62</f>
        <v>5.6422726629534702E-5</v>
      </c>
      <c r="DU63" s="3">
        <f>'[1]GovtExp (VDGM+VIGM)'!E62</f>
        <v>5.9239408001303699E-3</v>
      </c>
      <c r="DV63" s="3">
        <f>'[1]GovtExp (VDGM+VIGM)'!F62</f>
        <v>4.7770980017958202E-5</v>
      </c>
      <c r="DW63" s="3">
        <f>'[1]GovtExp (VDGM+VIGM)'!G62</f>
        <v>6.9722207263112103E-3</v>
      </c>
      <c r="DX63" s="3">
        <f>'[1]GovtExp (VDGM+VIGM)'!H62</f>
        <v>1.20263325516135E-3</v>
      </c>
      <c r="DY63" s="3">
        <f>'[1]GovtExp (VDGM+VIGM)'!I62</f>
        <v>4.96164569631219E-3</v>
      </c>
      <c r="DZ63" s="3">
        <f>'[1]GovtExp (VDGM+VIGM)'!J62</f>
        <v>412.59939575195301</v>
      </c>
      <c r="EA63" s="3">
        <f>'[1]GovtExp (VDGM+VIGM)'!K62</f>
        <v>1.4186219777911899E-3</v>
      </c>
      <c r="EB63" s="3">
        <f>'[1]GovtExp (VDGM+VIGM)'!L62</f>
        <v>2.0915126697218499E-6</v>
      </c>
      <c r="EC63" s="3">
        <f>'[1]GovtExp (VDGM+VIGM)'!M62</f>
        <v>8.54173898696899E-2</v>
      </c>
      <c r="ED63" s="3">
        <f>'[1]GovtExp (VDGM+VIGM)'!N62</f>
        <v>4.0560010820627199E-2</v>
      </c>
      <c r="EE63" s="3">
        <f>[1]Export!C62</f>
        <v>28.235183715820298</v>
      </c>
      <c r="EF63" s="3">
        <f>[1]Export!D62</f>
        <v>48.396217346191399</v>
      </c>
      <c r="EG63" s="3">
        <f>[1]Export!E62</f>
        <v>1896.09655761719</v>
      </c>
      <c r="EH63" s="3">
        <f>[1]Export!F62</f>
        <v>535.43255615234398</v>
      </c>
      <c r="EI63" s="3">
        <f>[1]Export!G62</f>
        <v>2821.86206054688</v>
      </c>
      <c r="EJ63" s="3">
        <f>[1]Export!H62</f>
        <v>277.64535522460898</v>
      </c>
      <c r="EK63" s="3">
        <f>[1]Export!I62</f>
        <v>3774.466796875</v>
      </c>
      <c r="EL63" s="3">
        <f>[1]Export!J62</f>
        <v>7.99999997980194E-6</v>
      </c>
      <c r="EM63" s="3">
        <f>[1]Export!K62</f>
        <v>609.87725830078102</v>
      </c>
      <c r="EN63" s="3">
        <f>[1]Export!L62</f>
        <v>45.772388458252003</v>
      </c>
      <c r="EO63" s="3">
        <f>[1]Export!M62</f>
        <v>31070.826171875</v>
      </c>
      <c r="EP63" s="3">
        <f>[1]Export!N62</f>
        <v>28005.0078125</v>
      </c>
      <c r="EQ63" s="3">
        <f t="shared" si="0"/>
        <v>85061.239014285777</v>
      </c>
      <c r="ER63" s="5">
        <v>85061.239014285733</v>
      </c>
      <c r="ES63" s="7">
        <f>'R12-S8 MRIO'!ER63</f>
        <v>244895.23942367928</v>
      </c>
      <c r="ET63">
        <v>85061.239014285733</v>
      </c>
    </row>
    <row r="64" spans="1:150" x14ac:dyDescent="0.35">
      <c r="A64" s="1" t="s">
        <v>12</v>
      </c>
      <c r="B64" t="s">
        <v>21</v>
      </c>
      <c r="C64">
        <v>-3.8431122461397556E-6</v>
      </c>
      <c r="D64">
        <v>-3.2649324194956704E-7</v>
      </c>
      <c r="E64">
        <v>-2.8327322287654167E-5</v>
      </c>
      <c r="F64">
        <v>-3.7563156559029084E-6</v>
      </c>
      <c r="G64">
        <v>-1.0837038673253392E-4</v>
      </c>
      <c r="H64">
        <v>-9.8645786666658597E-7</v>
      </c>
      <c r="I64">
        <v>-1.6513975608136825E-6</v>
      </c>
      <c r="J64">
        <v>-2.3269817821667529E-6</v>
      </c>
      <c r="K64">
        <v>-1.263273838237603E-5</v>
      </c>
      <c r="L64">
        <v>-2.5694269199750827E-5</v>
      </c>
      <c r="M64">
        <v>-6.7452607446719489E-5</v>
      </c>
      <c r="N64">
        <v>-1.2382420169691627E-4</v>
      </c>
      <c r="O64">
        <v>-2.0554180979397822E-2</v>
      </c>
      <c r="P64">
        <v>-2.4831918912038028E-5</v>
      </c>
      <c r="Q64">
        <v>-7.419011504946533E-4</v>
      </c>
      <c r="R64">
        <v>-2.8313404964882159E-3</v>
      </c>
      <c r="S64">
        <v>-1.4297342650890748E-5</v>
      </c>
      <c r="T64">
        <v>-3.5098532727711104E-6</v>
      </c>
      <c r="U64">
        <v>-8.1479305667663988E-5</v>
      </c>
      <c r="V64">
        <v>-5.620884687312149E-5</v>
      </c>
      <c r="W64">
        <v>-4.4347500503576897E-3</v>
      </c>
      <c r="X64">
        <v>-9.9444079182054717E-6</v>
      </c>
      <c r="Y64">
        <v>-1.1900602252578708E-4</v>
      </c>
      <c r="Z64">
        <v>-2.3858214898225778E-4</v>
      </c>
      <c r="AA64">
        <v>-9.8776063175036988E-7</v>
      </c>
      <c r="AB64">
        <v>-7.899243472107479E-6</v>
      </c>
      <c r="AC64">
        <v>-2.4062384201564492E-5</v>
      </c>
      <c r="AD64">
        <v>-1.7742752258325063E-5</v>
      </c>
      <c r="AE64">
        <v>-2.598350390089936E-2</v>
      </c>
      <c r="AF64">
        <v>-2.0279190238579522E-6</v>
      </c>
      <c r="AG64">
        <v>-1.7845244351149153E-5</v>
      </c>
      <c r="AH64">
        <v>-3.1476661011886425E-4</v>
      </c>
      <c r="AI64">
        <v>-2.5640163235457471E-5</v>
      </c>
      <c r="AJ64">
        <v>-1.5998186396950295E-5</v>
      </c>
      <c r="AK64">
        <v>-5.1022086417694694E-4</v>
      </c>
      <c r="AL64">
        <v>-8.9017621119422745E-5</v>
      </c>
      <c r="AM64">
        <v>-1.9061956295957465E-2</v>
      </c>
      <c r="AN64">
        <v>-1.5297826029972964E-5</v>
      </c>
      <c r="AO64">
        <v>-1.8756080977833998E-4</v>
      </c>
      <c r="AP64">
        <v>-2.3142482663119149E-3</v>
      </c>
      <c r="AQ64">
        <v>-2.205849813187707E-6</v>
      </c>
      <c r="AR64">
        <v>-6.2547133832623934E-6</v>
      </c>
      <c r="AS64">
        <v>-7.6211345426064088E-5</v>
      </c>
      <c r="AT64">
        <v>-4.2008688681072871E-5</v>
      </c>
      <c r="AU64">
        <v>-1.4872803599998964E-2</v>
      </c>
      <c r="AV64">
        <v>-1.3154560911865869E-5</v>
      </c>
      <c r="AW64">
        <v>-4.1041067522434198E-4</v>
      </c>
      <c r="AX64">
        <v>-1.2924064896039985E-3</v>
      </c>
      <c r="AY64">
        <v>-3.6546688917572383E-4</v>
      </c>
      <c r="AZ64">
        <v>-6.4627574752764836E-6</v>
      </c>
      <c r="BA64">
        <v>-1.451317367004759E-3</v>
      </c>
      <c r="BB64">
        <v>-8.5197837307724082E-5</v>
      </c>
      <c r="BC64">
        <v>-7.1168941925908152E-3</v>
      </c>
      <c r="BD64">
        <v>-1.2177148002395908E-5</v>
      </c>
      <c r="BE64">
        <v>-2.5221600433069247E-4</v>
      </c>
      <c r="BF64">
        <v>-1.5670332800355828E-3</v>
      </c>
      <c r="BG64">
        <v>-2.0212773409610151E-2</v>
      </c>
      <c r="BH64">
        <v>-1.0334324665918408E-2</v>
      </c>
      <c r="BI64">
        <v>-1.1240656459757437E-2</v>
      </c>
      <c r="BJ64">
        <v>-8.1468957543778912E-3</v>
      </c>
      <c r="BK64">
        <v>0.85332617647690767</v>
      </c>
      <c r="BL64">
        <v>-9.7410333192901558E-2</v>
      </c>
      <c r="BM64">
        <v>-3.4092879989339651E-2</v>
      </c>
      <c r="BN64">
        <v>-1.0602768148920121E-2</v>
      </c>
      <c r="BO64">
        <v>-2.1771747357435861E-5</v>
      </c>
      <c r="BP64">
        <v>-2.2116447243312114E-5</v>
      </c>
      <c r="BQ64">
        <v>-1.7450494421940166E-4</v>
      </c>
      <c r="BR64">
        <v>-1.2566223604978146E-4</v>
      </c>
      <c r="BS64">
        <v>-5.3537627103160549E-3</v>
      </c>
      <c r="BT64">
        <v>-6.5740835192235186E-5</v>
      </c>
      <c r="BU64">
        <v>-6.2731604240771443E-4</v>
      </c>
      <c r="BV64">
        <v>-7.5871969503996464E-4</v>
      </c>
      <c r="BW64">
        <v>-6.4119076771500578E-7</v>
      </c>
      <c r="BX64">
        <v>-5.8842728077404286E-7</v>
      </c>
      <c r="BY64">
        <v>-6.1028893319828259E-6</v>
      </c>
      <c r="BZ64">
        <v>-8.3866069168899025E-6</v>
      </c>
      <c r="CA64">
        <v>-9.3682608120771176E-4</v>
      </c>
      <c r="CB64">
        <v>-1.2281536384823096E-6</v>
      </c>
      <c r="CC64">
        <v>-6.6091079681239852E-5</v>
      </c>
      <c r="CD64">
        <v>-2.739316197129529E-5</v>
      </c>
      <c r="CE64">
        <v>-3.5200894967058465E-5</v>
      </c>
      <c r="CF64">
        <v>-4.8019290142181975E-6</v>
      </c>
      <c r="CG64">
        <v>-2.4620265498969079E-4</v>
      </c>
      <c r="CH64">
        <v>-4.8307393301175289E-5</v>
      </c>
      <c r="CI64">
        <v>-4.1210161233387037E-3</v>
      </c>
      <c r="CJ64">
        <v>-1.366577238038463E-5</v>
      </c>
      <c r="CK64">
        <v>-1.8885115741143615E-4</v>
      </c>
      <c r="CL64">
        <v>-3.0432925450324681E-4</v>
      </c>
      <c r="CM64">
        <v>-4.3344656765285581E-6</v>
      </c>
      <c r="CN64">
        <v>-8.0772698464006432E-7</v>
      </c>
      <c r="CO64">
        <v>-2.9261249560681771E-5</v>
      </c>
      <c r="CP64">
        <v>-8.2552062144687032E-6</v>
      </c>
      <c r="CQ64">
        <v>-7.066818771297302E-4</v>
      </c>
      <c r="CR64">
        <v>-1.50730108256174E-6</v>
      </c>
      <c r="CS64">
        <v>-1.9767417943620751E-5</v>
      </c>
      <c r="CT64">
        <v>-3.4967496500813396E-5</v>
      </c>
      <c r="CU64" s="2">
        <v>3.8072861731052399E-2</v>
      </c>
      <c r="CV64" s="2">
        <v>29.299322128295898</v>
      </c>
      <c r="CW64" s="2">
        <v>317.35202026367199</v>
      </c>
      <c r="CX64" s="2">
        <v>9.6365337371826207</v>
      </c>
      <c r="CY64" s="2">
        <v>947.66015625</v>
      </c>
      <c r="CZ64" s="2">
        <v>52.016777038574197</v>
      </c>
      <c r="DA64" s="2">
        <v>1275.92639160156</v>
      </c>
      <c r="DB64" s="2">
        <v>24107.294921875</v>
      </c>
      <c r="DC64" s="2">
        <v>487.10705566406301</v>
      </c>
      <c r="DD64" s="2">
        <v>5.03859519958496</v>
      </c>
      <c r="DE64" s="2">
        <v>3732.47119140625</v>
      </c>
      <c r="DF64" s="2">
        <v>2446.15283203125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30087.5078125</v>
      </c>
      <c r="DO64">
        <v>0</v>
      </c>
      <c r="DP64">
        <v>0</v>
      </c>
      <c r="DQ64">
        <v>0</v>
      </c>
      <c r="DR64">
        <v>0</v>
      </c>
      <c r="DS64" s="3">
        <f>'[1]GovtExp (VDGM+VIGM)'!C63</f>
        <v>2.2497454192489399E-3</v>
      </c>
      <c r="DT64" s="3">
        <f>'[1]GovtExp (VDGM+VIGM)'!D63</f>
        <v>2.4078689515590699E-2</v>
      </c>
      <c r="DU64" s="3">
        <f>'[1]GovtExp (VDGM+VIGM)'!E63</f>
        <v>2.3205306529998802</v>
      </c>
      <c r="DV64" s="3">
        <f>'[1]GovtExp (VDGM+VIGM)'!F63</f>
        <v>0.257666766643524</v>
      </c>
      <c r="DW64" s="3">
        <f>'[1]GovtExp (VDGM+VIGM)'!G63</f>
        <v>2.90331363677979</v>
      </c>
      <c r="DX64" s="3">
        <f>'[1]GovtExp (VDGM+VIGM)'!H63</f>
        <v>0.13906079530715901</v>
      </c>
      <c r="DY64" s="3">
        <f>'[1]GovtExp (VDGM+VIGM)'!I63</f>
        <v>2.3692994117736799</v>
      </c>
      <c r="DZ64" s="3">
        <f>'[1]GovtExp (VDGM+VIGM)'!J63</f>
        <v>3408.86743164063</v>
      </c>
      <c r="EA64" s="3">
        <f>'[1]GovtExp (VDGM+VIGM)'!K63</f>
        <v>2.0816857814788801</v>
      </c>
      <c r="EB64" s="3">
        <f>'[1]GovtExp (VDGM+VIGM)'!L63</f>
        <v>0.27949246764183</v>
      </c>
      <c r="EC64" s="3">
        <f>'[1]GovtExp (VDGM+VIGM)'!M63</f>
        <v>44.676162719726598</v>
      </c>
      <c r="ED64" s="3">
        <f>'[1]GovtExp (VDGM+VIGM)'!N63</f>
        <v>36.511852264404297</v>
      </c>
      <c r="EE64" s="3">
        <f>[1]Export!C63</f>
        <v>0.85671389102935802</v>
      </c>
      <c r="EF64" s="3">
        <f>[1]Export!D63</f>
        <v>405.81198120117199</v>
      </c>
      <c r="EG64" s="3">
        <f>[1]Export!E63</f>
        <v>2235.052734375</v>
      </c>
      <c r="EH64" s="3">
        <f>[1]Export!F63</f>
        <v>211.92207336425801</v>
      </c>
      <c r="EI64" s="3">
        <f>[1]Export!G63</f>
        <v>7713.85546875</v>
      </c>
      <c r="EJ64" s="3">
        <f>[1]Export!H63</f>
        <v>2125.26806640625</v>
      </c>
      <c r="EK64" s="3">
        <f>[1]Export!I63</f>
        <v>3787.27416992188</v>
      </c>
      <c r="EL64" s="3">
        <f>[1]Export!J63</f>
        <v>1.1000000085914501E-5</v>
      </c>
      <c r="EM64" s="3">
        <f>[1]Export!K63</f>
        <v>2748.33349609375</v>
      </c>
      <c r="EN64" s="3">
        <f>[1]Export!L63</f>
        <v>55.420822143554702</v>
      </c>
      <c r="EO64" s="3">
        <f>[1]Export!M63</f>
        <v>61224.0078125</v>
      </c>
      <c r="EP64" s="3">
        <f>[1]Export!N63</f>
        <v>24077.837890625</v>
      </c>
      <c r="EQ64" s="3">
        <f t="shared" si="0"/>
        <v>171583.57574740137</v>
      </c>
      <c r="ER64" s="5">
        <v>171583.5757474014</v>
      </c>
      <c r="ES64" s="7">
        <f>'R12-S8 MRIO'!ER64</f>
        <v>312315.84132350591</v>
      </c>
      <c r="ET64">
        <v>171583.5757474014</v>
      </c>
    </row>
    <row r="65" spans="1:150" x14ac:dyDescent="0.35">
      <c r="A65" s="1" t="s">
        <v>12</v>
      </c>
      <c r="B65" t="s">
        <v>22</v>
      </c>
      <c r="C65">
        <v>-2.8172101723919823E-8</v>
      </c>
      <c r="D65">
        <v>-3.8546445245255466E-9</v>
      </c>
      <c r="E65">
        <v>-1.3877059511231149E-8</v>
      </c>
      <c r="F65">
        <v>-6.8517020171654404E-9</v>
      </c>
      <c r="G65">
        <v>-1.030353588644804E-8</v>
      </c>
      <c r="H65">
        <v>-1.5383875928279725E-4</v>
      </c>
      <c r="I65">
        <v>-2.9408475719815525E-9</v>
      </c>
      <c r="J65">
        <v>-1.8420086701169683E-9</v>
      </c>
      <c r="K65">
        <v>-1.1515925811293417E-8</v>
      </c>
      <c r="L65">
        <v>-2.2146806633821113E-7</v>
      </c>
      <c r="M65">
        <v>-8.3047551213467575E-9</v>
      </c>
      <c r="N65">
        <v>-1.5328756894326611E-8</v>
      </c>
      <c r="O65">
        <v>-1.800463546537188E-8</v>
      </c>
      <c r="P65">
        <v>-2.6298108985302012E-4</v>
      </c>
      <c r="Q65">
        <v>-5.6512505384763058E-8</v>
      </c>
      <c r="R65">
        <v>-1.2304245653148786E-8</v>
      </c>
      <c r="S65">
        <v>-4.9371598700134441E-9</v>
      </c>
      <c r="T65">
        <v>-3.3788722066038504E-9</v>
      </c>
      <c r="U65">
        <v>-3.0284251824340055E-9</v>
      </c>
      <c r="V65">
        <v>-3.041007663224144E-9</v>
      </c>
      <c r="W65">
        <v>-5.3719592964046937E-9</v>
      </c>
      <c r="X65">
        <v>-6.2991276898111476E-5</v>
      </c>
      <c r="Y65">
        <v>-6.6121925944156401E-9</v>
      </c>
      <c r="Z65">
        <v>-3.3753297484320916E-9</v>
      </c>
      <c r="AA65">
        <v>-1.077363513483058E-9</v>
      </c>
      <c r="AB65">
        <v>-1.5209634441375003E-8</v>
      </c>
      <c r="AC65">
        <v>0</v>
      </c>
      <c r="AD65">
        <v>-3.0531610687119531E-9</v>
      </c>
      <c r="AE65">
        <v>-3.2278527962261934E-9</v>
      </c>
      <c r="AF65">
        <v>-1.5254321805774311E-5</v>
      </c>
      <c r="AG65">
        <v>0</v>
      </c>
      <c r="AH65">
        <v>0</v>
      </c>
      <c r="AI65">
        <v>-9.6739330358975421E-9</v>
      </c>
      <c r="AJ65">
        <v>-1.3262844437507484E-8</v>
      </c>
      <c r="AK65">
        <v>-1.2172707060871141E-8</v>
      </c>
      <c r="AL65">
        <v>-9.4618339385203922E-9</v>
      </c>
      <c r="AM65">
        <v>-1.1587207372852796E-8</v>
      </c>
      <c r="AN65">
        <v>-8.6649941419204965E-5</v>
      </c>
      <c r="AO65">
        <v>-6.4223322265560789E-9</v>
      </c>
      <c r="AP65">
        <v>-6.4077630087138762E-9</v>
      </c>
      <c r="AQ65">
        <v>-1.5479117616709953E-9</v>
      </c>
      <c r="AR65">
        <v>-8.791376302620121E-9</v>
      </c>
      <c r="AS65">
        <v>-3.2674258002662769E-9</v>
      </c>
      <c r="AT65">
        <v>-7.9526451289384053E-9</v>
      </c>
      <c r="AU65">
        <v>-8.8945878699089913E-9</v>
      </c>
      <c r="AV65">
        <v>-1.1424553134962653E-4</v>
      </c>
      <c r="AW65">
        <v>-1.6143839748117039E-8</v>
      </c>
      <c r="AX65">
        <v>-3.9491281537770512E-9</v>
      </c>
      <c r="AY65">
        <v>-6.2805130270111006E-7</v>
      </c>
      <c r="AZ65">
        <v>-1.7218798812497666E-8</v>
      </c>
      <c r="BA65">
        <v>-1.5275248871861514E-7</v>
      </c>
      <c r="BB65">
        <v>-4.0704087140604144E-8</v>
      </c>
      <c r="BC65">
        <v>-3.5222023318931582E-8</v>
      </c>
      <c r="BD65">
        <v>-3.9745602256483642E-4</v>
      </c>
      <c r="BE65">
        <v>-4.5769600565011882E-8</v>
      </c>
      <c r="BF65">
        <v>-3.1844703481150302E-8</v>
      </c>
      <c r="BG65">
        <v>-1.0392228844627184E-2</v>
      </c>
      <c r="BH65">
        <v>-4.199246169643559E-3</v>
      </c>
      <c r="BI65">
        <v>-1.4865738200861768E-2</v>
      </c>
      <c r="BJ65">
        <v>-7.1336894743571702E-3</v>
      </c>
      <c r="BK65">
        <v>-8.8589769138833676E-3</v>
      </c>
      <c r="BL65">
        <v>0.97735636221364353</v>
      </c>
      <c r="BM65">
        <v>-2.127088088608842E-2</v>
      </c>
      <c r="BN65">
        <v>-4.2756758746905228E-3</v>
      </c>
      <c r="BO65">
        <v>-3.0528877200960311E-9</v>
      </c>
      <c r="BP65">
        <v>-7.8504159361283021E-9</v>
      </c>
      <c r="BQ65">
        <v>-2.4493807501622212E-9</v>
      </c>
      <c r="BR65">
        <v>-2.6019645434128334E-9</v>
      </c>
      <c r="BS65">
        <v>-2.2107058121235995E-9</v>
      </c>
      <c r="BT65">
        <v>-1.7942932664520017E-4</v>
      </c>
      <c r="BU65">
        <v>-1.181553076676397E-8</v>
      </c>
      <c r="BV65">
        <v>-1.7353021327976667E-9</v>
      </c>
      <c r="BW65">
        <v>-5.0812725455923261E-9</v>
      </c>
      <c r="BX65">
        <v>-1.0812817319249656E-8</v>
      </c>
      <c r="BY65">
        <v>-5.369333869582949E-9</v>
      </c>
      <c r="BZ65">
        <v>-8.2427101855562486E-9</v>
      </c>
      <c r="CA65">
        <v>-7.2147239194584562E-9</v>
      </c>
      <c r="CB65">
        <v>-1.9819305409388873E-4</v>
      </c>
      <c r="CC65">
        <v>-1.1991022320348795E-8</v>
      </c>
      <c r="CD65">
        <v>-3.6629197055923931E-9</v>
      </c>
      <c r="CE65">
        <v>-6.0253671233110115E-9</v>
      </c>
      <c r="CF65">
        <v>-1.6719211894530147E-9</v>
      </c>
      <c r="CG65">
        <v>-3.2301391217982567E-9</v>
      </c>
      <c r="CH65">
        <v>-1.7946079728840197E-9</v>
      </c>
      <c r="CI65">
        <v>-2.6290564458030052E-9</v>
      </c>
      <c r="CJ65">
        <v>-4.237697888429448E-5</v>
      </c>
      <c r="CK65">
        <v>-4.9535242350238551E-9</v>
      </c>
      <c r="CL65">
        <v>-1.0807530735173348E-9</v>
      </c>
      <c r="CM65">
        <v>-1.7504093968641731E-8</v>
      </c>
      <c r="CN65">
        <v>-5.9785469588715398E-9</v>
      </c>
      <c r="CO65">
        <v>-8.4948291392291889E-9</v>
      </c>
      <c r="CP65">
        <v>-7.4408942509162659E-9</v>
      </c>
      <c r="CQ65">
        <v>-8.6523033738445286E-9</v>
      </c>
      <c r="CR65">
        <v>-1.0864778366713729E-4</v>
      </c>
      <c r="CS65">
        <v>-8.6181911466148431E-9</v>
      </c>
      <c r="CT65">
        <v>-2.8394499952104722E-9</v>
      </c>
      <c r="CU65" s="2">
        <v>0.54171663522720304</v>
      </c>
      <c r="CV65" s="2">
        <v>8.4391384124755895</v>
      </c>
      <c r="CW65" s="2">
        <v>33.617160797119098</v>
      </c>
      <c r="CX65" s="2">
        <v>1.44031882286072</v>
      </c>
      <c r="CY65" s="2">
        <v>61.809627532958999</v>
      </c>
      <c r="CZ65" s="2">
        <v>29.632337570190401</v>
      </c>
      <c r="DA65" s="2">
        <v>130.717849731445</v>
      </c>
      <c r="DB65" s="2">
        <v>10129.4091796875</v>
      </c>
      <c r="DC65" s="2">
        <v>7.7519626617431596</v>
      </c>
      <c r="DD65" s="2">
        <v>3.8103291988372798</v>
      </c>
      <c r="DE65" s="2">
        <v>632.61962890625</v>
      </c>
      <c r="DF65" s="2">
        <v>3620.69848632813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874.60711669921898</v>
      </c>
      <c r="DO65">
        <v>0</v>
      </c>
      <c r="DP65">
        <v>0</v>
      </c>
      <c r="DQ65">
        <v>0</v>
      </c>
      <c r="DR65">
        <v>0</v>
      </c>
      <c r="DS65" s="3">
        <f>'[1]GovtExp (VDGM+VIGM)'!C64</f>
        <v>1.35842739723557E-7</v>
      </c>
      <c r="DT65" s="3">
        <f>'[1]GovtExp (VDGM+VIGM)'!D64</f>
        <v>2.5424901650694698E-6</v>
      </c>
      <c r="DU65" s="3">
        <f>'[1]GovtExp (VDGM+VIGM)'!E64</f>
        <v>1.0489945452718499E-5</v>
      </c>
      <c r="DV65" s="3">
        <f>'[1]GovtExp (VDGM+VIGM)'!F64</f>
        <v>5.8927867030433802E-7</v>
      </c>
      <c r="DW65" s="3">
        <f>'[1]GovtExp (VDGM+VIGM)'!G64</f>
        <v>1.5993879060260999E-5</v>
      </c>
      <c r="DX65" s="3">
        <f>'[1]GovtExp (VDGM+VIGM)'!H64</f>
        <v>9.77011950453743E-6</v>
      </c>
      <c r="DY65" s="3">
        <f>'[1]GovtExp (VDGM+VIGM)'!I64</f>
        <v>3.7525172956520698E-5</v>
      </c>
      <c r="DZ65" s="3">
        <f>'[1]GovtExp (VDGM+VIGM)'!J64</f>
        <v>849.32116699218795</v>
      </c>
      <c r="EA65" s="3">
        <f>'[1]GovtExp (VDGM+VIGM)'!K64</f>
        <v>2.15964382732636E-6</v>
      </c>
      <c r="EB65" s="3">
        <f>'[1]GovtExp (VDGM+VIGM)'!L64</f>
        <v>1.1497263585624799E-6</v>
      </c>
      <c r="EC65" s="3">
        <f>'[1]GovtExp (VDGM+VIGM)'!M64</f>
        <v>2.08483776077628E-4</v>
      </c>
      <c r="ED65" s="3">
        <f>'[1]GovtExp (VDGM+VIGM)'!N64</f>
        <v>1.14431406836957E-3</v>
      </c>
      <c r="EE65" s="3">
        <f>[1]Export!C64</f>
        <v>0.68616229295730602</v>
      </c>
      <c r="EF65" s="3">
        <f>[1]Export!D64</f>
        <v>9.0079517364502006</v>
      </c>
      <c r="EG65" s="3">
        <f>[1]Export!E64</f>
        <v>38.223831176757798</v>
      </c>
      <c r="EH65" s="3">
        <f>[1]Export!F64</f>
        <v>1.4847024679184</v>
      </c>
      <c r="EI65" s="3">
        <f>[1]Export!G64</f>
        <v>69.891433715820298</v>
      </c>
      <c r="EJ65" s="3">
        <f>[1]Export!H64</f>
        <v>32.309951782226598</v>
      </c>
      <c r="EK65" s="3">
        <f>[1]Export!I64</f>
        <v>157.40797424316401</v>
      </c>
      <c r="EL65" s="3">
        <f>[1]Export!J64</f>
        <v>3.0000001061125701E-6</v>
      </c>
      <c r="EM65" s="3">
        <f>[1]Export!K64</f>
        <v>9.5134811401367205</v>
      </c>
      <c r="EN65" s="3">
        <f>[1]Export!L64</f>
        <v>4.8476428985595703</v>
      </c>
      <c r="EO65" s="3">
        <f>[1]Export!M64</f>
        <v>704.19396972656295</v>
      </c>
      <c r="EP65" s="3">
        <f>[1]Export!N64</f>
        <v>4135.341796875</v>
      </c>
      <c r="EQ65" s="3">
        <f t="shared" si="0"/>
        <v>21547.32635418564</v>
      </c>
      <c r="ER65" s="5">
        <v>21547.326354185647</v>
      </c>
      <c r="ES65" s="7">
        <f>'R12-S8 MRIO'!ER65</f>
        <v>36981.19811318579</v>
      </c>
      <c r="ET65">
        <v>21547.32643791402</v>
      </c>
    </row>
    <row r="66" spans="1:150" x14ac:dyDescent="0.35">
      <c r="A66" s="1" t="s">
        <v>12</v>
      </c>
      <c r="B66" t="s">
        <v>23</v>
      </c>
      <c r="C66">
        <v>-9.0095054233104563E-8</v>
      </c>
      <c r="D66">
        <v>-2.8157265047420164E-8</v>
      </c>
      <c r="E66">
        <v>-5.9385154538409414E-8</v>
      </c>
      <c r="F66">
        <v>-1.6343822505748717E-5</v>
      </c>
      <c r="G66">
        <v>-9.7288082384458127E-8</v>
      </c>
      <c r="H66">
        <v>-1.5809581881158147E-4</v>
      </c>
      <c r="I66">
        <v>-1.3146473587366915E-7</v>
      </c>
      <c r="J66">
        <v>-9.4606113417459721E-9</v>
      </c>
      <c r="K66">
        <v>-4.5519741282594431E-8</v>
      </c>
      <c r="L66">
        <v>-2.5911694987369379E-7</v>
      </c>
      <c r="M66">
        <v>-3.4315549406327091E-8</v>
      </c>
      <c r="N66">
        <v>-5.9109164028187949E-8</v>
      </c>
      <c r="O66">
        <v>-1.6447848722111691E-7</v>
      </c>
      <c r="P66">
        <v>-2.5536090888257391E-4</v>
      </c>
      <c r="Q66">
        <v>-8.51217380915501E-7</v>
      </c>
      <c r="R66">
        <v>-3.2576575636809846E-8</v>
      </c>
      <c r="S66">
        <v>-9.5362556303676868E-9</v>
      </c>
      <c r="T66">
        <v>-4.9623360136356832E-9</v>
      </c>
      <c r="U66">
        <v>-1.0748418102375023E-8</v>
      </c>
      <c r="V66">
        <v>-9.2542594498439189E-7</v>
      </c>
      <c r="W66">
        <v>-3.8167617907244895E-8</v>
      </c>
      <c r="X66">
        <v>-3.2441906974145625E-5</v>
      </c>
      <c r="Y66">
        <v>-4.5734289388402722E-7</v>
      </c>
      <c r="Z66">
        <v>-8.4203233880650568E-9</v>
      </c>
      <c r="AA66">
        <v>-6.4911665013591812E-9</v>
      </c>
      <c r="AB66">
        <v>-3.9024287263766495E-7</v>
      </c>
      <c r="AC66">
        <v>-5.8741846948997916E-9</v>
      </c>
      <c r="AD66">
        <v>-7.2825556830715782E-5</v>
      </c>
      <c r="AE66">
        <v>-4.8323701474326781E-8</v>
      </c>
      <c r="AF66">
        <v>-4.4781516226767019E-5</v>
      </c>
      <c r="AG66">
        <v>-2.042897421797463E-8</v>
      </c>
      <c r="AH66">
        <v>-3.5478872753147577E-9</v>
      </c>
      <c r="AI66">
        <v>-2.1270881210055179E-8</v>
      </c>
      <c r="AJ66">
        <v>-5.4370268238372782E-8</v>
      </c>
      <c r="AK66">
        <v>-6.8663399953888895E-8</v>
      </c>
      <c r="AL66">
        <v>-1.3626811090687874E-6</v>
      </c>
      <c r="AM66">
        <v>-1.4633689607158081E-7</v>
      </c>
      <c r="AN66">
        <v>-2.1657857870884667E-5</v>
      </c>
      <c r="AO66">
        <v>-3.1634509869095273E-7</v>
      </c>
      <c r="AP66">
        <v>-2.8013302853676846E-8</v>
      </c>
      <c r="AQ66">
        <v>-5.3014967569838637E-9</v>
      </c>
      <c r="AR66">
        <v>-7.8205458548944872E-8</v>
      </c>
      <c r="AS66">
        <v>-2.5239233265986242E-8</v>
      </c>
      <c r="AT66">
        <v>-7.450919871544254E-8</v>
      </c>
      <c r="AU66">
        <v>-1.3457550697794992E-7</v>
      </c>
      <c r="AV66">
        <v>-1.0993571465390845E-4</v>
      </c>
      <c r="AW66">
        <v>-1.0825801568976417E-6</v>
      </c>
      <c r="AX66">
        <v>-2.1686765937897089E-8</v>
      </c>
      <c r="AY66">
        <v>-3.1881854262035773E-6</v>
      </c>
      <c r="AZ66">
        <v>-2.3123983172724435E-7</v>
      </c>
      <c r="BA66">
        <v>-1.3142948363797466E-6</v>
      </c>
      <c r="BB66">
        <v>-4.551958628643306E-7</v>
      </c>
      <c r="BC66">
        <v>-7.4985539652658757E-7</v>
      </c>
      <c r="BD66">
        <v>-4.6728209968759478E-4</v>
      </c>
      <c r="BE66">
        <v>-1.4149660401834721E-6</v>
      </c>
      <c r="BF66">
        <v>-3.0335048065135359E-7</v>
      </c>
      <c r="BG66">
        <v>-8.6512439545055969E-2</v>
      </c>
      <c r="BH66">
        <v>-2.6531247981934358E-2</v>
      </c>
      <c r="BI66">
        <v>-0.10113345295200581</v>
      </c>
      <c r="BJ66">
        <v>-5.5314564176008198E-2</v>
      </c>
      <c r="BK66">
        <v>-0.10305949000769592</v>
      </c>
      <c r="BL66">
        <v>-0.27143208714710226</v>
      </c>
      <c r="BM66">
        <v>0.84893941343910961</v>
      </c>
      <c r="BN66">
        <v>-0.11562261159197493</v>
      </c>
      <c r="BO66">
        <v>-9.5321851690424066E-9</v>
      </c>
      <c r="BP66">
        <v>-6.4352709942775567E-8</v>
      </c>
      <c r="BQ66">
        <v>-1.7635282745827819E-8</v>
      </c>
      <c r="BR66">
        <v>-2.5140593074678725E-8</v>
      </c>
      <c r="BS66">
        <v>-3.5770728882663497E-8</v>
      </c>
      <c r="BT66">
        <v>-1.122396983917047E-4</v>
      </c>
      <c r="BU66">
        <v>-1.0102308124155046E-6</v>
      </c>
      <c r="BV66">
        <v>-1.431007548541958E-8</v>
      </c>
      <c r="BW66">
        <v>-1.4622064971259715E-8</v>
      </c>
      <c r="BX66">
        <v>-5.1396447859360141E-8</v>
      </c>
      <c r="BY66">
        <v>-1.6471901201715607E-8</v>
      </c>
      <c r="BZ66">
        <v>-3.6913646161447182E-8</v>
      </c>
      <c r="CA66">
        <v>-6.6450100672431433E-8</v>
      </c>
      <c r="CB66">
        <v>-1.6747872363449354E-4</v>
      </c>
      <c r="CC66">
        <v>-8.0343570748623094E-8</v>
      </c>
      <c r="CD66">
        <v>-9.4596309328341451E-9</v>
      </c>
      <c r="CE66">
        <v>-4.681408491168932E-8</v>
      </c>
      <c r="CF66">
        <v>-1.8140901666047661E-8</v>
      </c>
      <c r="CG66">
        <v>-3.7510618682746409E-8</v>
      </c>
      <c r="CH66">
        <v>-1.1570430568483141E-7</v>
      </c>
      <c r="CI66">
        <v>-8.5116912500349977E-8</v>
      </c>
      <c r="CJ66">
        <v>-4.4849182030294514E-5</v>
      </c>
      <c r="CK66">
        <v>-2.1254401790027803E-7</v>
      </c>
      <c r="CL66">
        <v>-1.0468232386310675E-8</v>
      </c>
      <c r="CM66">
        <v>-6.8707845264089774E-8</v>
      </c>
      <c r="CN66">
        <v>-7.2314674249491733E-8</v>
      </c>
      <c r="CO66">
        <v>-7.6530173444335117E-8</v>
      </c>
      <c r="CP66">
        <v>-1.3917579621950587E-6</v>
      </c>
      <c r="CQ66">
        <v>-1.7601567502471811E-7</v>
      </c>
      <c r="CR66">
        <v>-8.2310960621505169E-5</v>
      </c>
      <c r="CS66">
        <v>-5.9442552328932668E-7</v>
      </c>
      <c r="CT66">
        <v>-2.9276356832237566E-8</v>
      </c>
      <c r="CU66" s="2">
        <v>1.4718474149703999</v>
      </c>
      <c r="CV66" s="2">
        <v>9.8183612823486293</v>
      </c>
      <c r="CW66" s="2">
        <v>34.152969360351598</v>
      </c>
      <c r="CX66" s="2">
        <v>1.56166791915894</v>
      </c>
      <c r="CY66" s="2">
        <v>124.43564605712901</v>
      </c>
      <c r="CZ66" s="2">
        <v>66.198043823242202</v>
      </c>
      <c r="DA66" s="2">
        <v>777.46282958984398</v>
      </c>
      <c r="DB66" s="2">
        <v>74875.9375</v>
      </c>
      <c r="DC66" s="2">
        <v>36.809360504150398</v>
      </c>
      <c r="DD66" s="2">
        <v>10.217979431152299</v>
      </c>
      <c r="DE66" s="2">
        <v>3184.92456054688</v>
      </c>
      <c r="DF66" s="2">
        <v>15433.1865234375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38450.47265625</v>
      </c>
      <c r="DO66">
        <v>0</v>
      </c>
      <c r="DP66">
        <v>0</v>
      </c>
      <c r="DQ66">
        <v>0</v>
      </c>
      <c r="DR66">
        <v>0</v>
      </c>
      <c r="DS66" s="3">
        <f>'[1]GovtExp (VDGM+VIGM)'!C65</f>
        <v>2.0354133084765602E-5</v>
      </c>
      <c r="DT66" s="3">
        <f>'[1]GovtExp (VDGM+VIGM)'!D65</f>
        <v>1.5417672693729401E-4</v>
      </c>
      <c r="DU66" s="3">
        <f>'[1]GovtExp (VDGM+VIGM)'!E65</f>
        <v>1.0786999482661501E-3</v>
      </c>
      <c r="DV66" s="3">
        <f>'[1]GovtExp (VDGM+VIGM)'!F65</f>
        <v>3.0588937079301097E-5</v>
      </c>
      <c r="DW66" s="3">
        <f>'[1]GovtExp (VDGM+VIGM)'!G65</f>
        <v>3.1946452800184501E-3</v>
      </c>
      <c r="DX66" s="3">
        <f>'[1]GovtExp (VDGM+VIGM)'!H65</f>
        <v>8.3377026021480604E-4</v>
      </c>
      <c r="DY66" s="3">
        <f>'[1]GovtExp (VDGM+VIGM)'!I65</f>
        <v>4.37292223796248E-3</v>
      </c>
      <c r="DZ66" s="3">
        <f>'[1]GovtExp (VDGM+VIGM)'!J65</f>
        <v>65303.484375</v>
      </c>
      <c r="EA66" s="3">
        <f>'[1]GovtExp (VDGM+VIGM)'!K65</f>
        <v>6.4070278313010898E-4</v>
      </c>
      <c r="EB66" s="3">
        <f>'[1]GovtExp (VDGM+VIGM)'!L65</f>
        <v>1.14579779619817E-4</v>
      </c>
      <c r="EC66" s="3">
        <f>'[1]GovtExp (VDGM+VIGM)'!M65</f>
        <v>1.71849261969328E-2</v>
      </c>
      <c r="ED66" s="3">
        <f>'[1]GovtExp (VDGM+VIGM)'!N65</f>
        <v>0.24202425777912101</v>
      </c>
      <c r="EE66" s="3">
        <f>[1]Export!C65</f>
        <v>1.6973272562027</v>
      </c>
      <c r="EF66" s="3">
        <f>[1]Export!D65</f>
        <v>10.440468788146999</v>
      </c>
      <c r="EG66" s="3">
        <f>[1]Export!E65</f>
        <v>37.473690032958999</v>
      </c>
      <c r="EH66" s="3">
        <f>[1]Export!F65</f>
        <v>2.0349996089935298</v>
      </c>
      <c r="EI66" s="3">
        <f>[1]Export!G65</f>
        <v>134.482986450195</v>
      </c>
      <c r="EJ66" s="3">
        <f>[1]Export!H65</f>
        <v>69.180007934570298</v>
      </c>
      <c r="EK66" s="3">
        <f>[1]Export!I65</f>
        <v>810.42486572265602</v>
      </c>
      <c r="EL66" s="3">
        <f>[1]Export!J65</f>
        <v>1.59999999596039E-5</v>
      </c>
      <c r="EM66" s="3">
        <f>[1]Export!K65</f>
        <v>38.067295074462898</v>
      </c>
      <c r="EN66" s="3">
        <f>[1]Export!L65</f>
        <v>11.1175546646118</v>
      </c>
      <c r="EO66" s="3">
        <f>[1]Export!M65</f>
        <v>3281.77514648438</v>
      </c>
      <c r="EP66" s="3">
        <f>[1]Export!N65</f>
        <v>15949.302734375</v>
      </c>
      <c r="EQ66" s="3">
        <f t="shared" si="0"/>
        <v>218656.40106263297</v>
      </c>
      <c r="ER66" s="5">
        <v>218656.40106263291</v>
      </c>
      <c r="ES66" s="7">
        <f>'R12-S8 MRIO'!ER66</f>
        <v>344149.99427428131</v>
      </c>
      <c r="ET66">
        <v>218656.40106263291</v>
      </c>
    </row>
    <row r="67" spans="1:150" x14ac:dyDescent="0.35">
      <c r="A67" s="1" t="s">
        <v>12</v>
      </c>
      <c r="B67" t="s">
        <v>24</v>
      </c>
      <c r="C67">
        <v>0</v>
      </c>
      <c r="D67">
        <v>0</v>
      </c>
      <c r="E67">
        <v>-1.8014191256211691E-9</v>
      </c>
      <c r="F67">
        <v>-2.4256433527881675E-9</v>
      </c>
      <c r="G67">
        <v>-5.4048320967294392E-9</v>
      </c>
      <c r="H67">
        <v>-2.5487769402758755E-9</v>
      </c>
      <c r="I67">
        <v>0</v>
      </c>
      <c r="J67">
        <v>-2.8638029962571226E-7</v>
      </c>
      <c r="K67">
        <v>0</v>
      </c>
      <c r="L67">
        <v>-1.4461735637114077E-9</v>
      </c>
      <c r="M67">
        <v>-2.3153191543598026E-9</v>
      </c>
      <c r="N67">
        <v>-1.0003083997202807E-8</v>
      </c>
      <c r="O67">
        <v>-1.4177399506240246E-8</v>
      </c>
      <c r="P67">
        <v>-1.2512315995055456E-8</v>
      </c>
      <c r="Q67">
        <v>-4.8719752654199363E-9</v>
      </c>
      <c r="R67">
        <v>-2.4685364877494497E-6</v>
      </c>
      <c r="S67">
        <v>0</v>
      </c>
      <c r="T67">
        <v>0</v>
      </c>
      <c r="U67">
        <v>0</v>
      </c>
      <c r="V67">
        <v>-2.0245713525214221E-9</v>
      </c>
      <c r="W67">
        <v>-4.9590631123103966E-9</v>
      </c>
      <c r="X67">
        <v>-2.2006676686635666E-9</v>
      </c>
      <c r="Y67">
        <v>0</v>
      </c>
      <c r="Z67">
        <v>-8.8771564883856294E-7</v>
      </c>
      <c r="AA67">
        <v>-2.1686897472435019E-6</v>
      </c>
      <c r="AB67">
        <v>-2.1477153404488813E-5</v>
      </c>
      <c r="AC67">
        <v>-2.8034763603696272E-5</v>
      </c>
      <c r="AD67">
        <v>-3.4827877639005461E-4</v>
      </c>
      <c r="AE67">
        <v>-4.4468924113091874E-4</v>
      </c>
      <c r="AF67">
        <v>-1.2741209835022516E-4</v>
      </c>
      <c r="AG67">
        <v>-3.5806852171911795E-6</v>
      </c>
      <c r="AH67">
        <v>-7.9297772993327329E-3</v>
      </c>
      <c r="AI67">
        <v>-1.7677165961926784E-9</v>
      </c>
      <c r="AJ67">
        <v>-1.3133489176383069E-9</v>
      </c>
      <c r="AK67">
        <v>-4.5625255363204212E-8</v>
      </c>
      <c r="AL67">
        <v>-8.6303212760931919E-8</v>
      </c>
      <c r="AM67">
        <v>-1.3881505864096599E-7</v>
      </c>
      <c r="AN67">
        <v>-4.6289940979103284E-8</v>
      </c>
      <c r="AO67">
        <v>-9.3793572097762199E-9</v>
      </c>
      <c r="AP67">
        <v>-2.0436925516083106E-5</v>
      </c>
      <c r="AQ67">
        <v>0</v>
      </c>
      <c r="AR67">
        <v>0</v>
      </c>
      <c r="AS67">
        <v>-1.736315812797852E-9</v>
      </c>
      <c r="AT67">
        <v>-1.1175704803495414E-8</v>
      </c>
      <c r="AU67">
        <v>-1.6355223159119214E-8</v>
      </c>
      <c r="AV67">
        <v>-9.4945411856002705E-9</v>
      </c>
      <c r="AW67">
        <v>-3.9382925248786291E-9</v>
      </c>
      <c r="AX67">
        <v>-1.9963057157265247E-6</v>
      </c>
      <c r="AY67">
        <v>-3.880919130101866E-9</v>
      </c>
      <c r="AZ67">
        <v>0</v>
      </c>
      <c r="BA67">
        <v>-1.98056145484003E-8</v>
      </c>
      <c r="BB67">
        <v>-1.4470181814633143E-8</v>
      </c>
      <c r="BC67">
        <v>-1.8216595707162403E-8</v>
      </c>
      <c r="BD67">
        <v>-6.8115940496148669E-9</v>
      </c>
      <c r="BE67">
        <v>-3.8094299270569795E-9</v>
      </c>
      <c r="BF67">
        <v>-4.84728416855768E-6</v>
      </c>
      <c r="BG67">
        <v>-9.4091267237281402E-4</v>
      </c>
      <c r="BH67">
        <v>-1.3524624339186455E-4</v>
      </c>
      <c r="BI67">
        <v>-2.6297116378240622E-2</v>
      </c>
      <c r="BJ67">
        <v>-1.5045310439740169E-2</v>
      </c>
      <c r="BK67">
        <v>-1.065098608380176E-2</v>
      </c>
      <c r="BL67">
        <v>-7.1294600714353123E-3</v>
      </c>
      <c r="BM67">
        <v>-1.9086666798826486E-2</v>
      </c>
      <c r="BN67">
        <v>0.99999425070935954</v>
      </c>
      <c r="BO67">
        <v>-2.1061129945583808E-8</v>
      </c>
      <c r="BP67">
        <v>-4.0039048403565149E-8</v>
      </c>
      <c r="BQ67">
        <v>-3.5655362730161353E-7</v>
      </c>
      <c r="BR67">
        <v>-1.0424099376874476E-6</v>
      </c>
      <c r="BS67">
        <v>-1.3033162258636392E-6</v>
      </c>
      <c r="BT67">
        <v>-3.4015312526843499E-6</v>
      </c>
      <c r="BU67">
        <v>-1.1492658771242245E-6</v>
      </c>
      <c r="BV67">
        <v>-3.0356810919501766E-4</v>
      </c>
      <c r="BW67">
        <v>0</v>
      </c>
      <c r="BX67">
        <v>-1.2948258761437338E-9</v>
      </c>
      <c r="BY67">
        <v>-1.6277302753545115E-8</v>
      </c>
      <c r="BZ67">
        <v>-7.2184203756551129E-8</v>
      </c>
      <c r="CA67">
        <v>-9.7367139085982542E-8</v>
      </c>
      <c r="CB67">
        <v>-7.662507268351003E-8</v>
      </c>
      <c r="CC67">
        <v>-3.2027631567997198E-8</v>
      </c>
      <c r="CD67">
        <v>-1.5504146384028355E-5</v>
      </c>
      <c r="CE67">
        <v>-8.8043492858116765E-9</v>
      </c>
      <c r="CF67">
        <v>-1.5963820263540647E-9</v>
      </c>
      <c r="CG67">
        <v>-9.5028420245547093E-8</v>
      </c>
      <c r="CH67">
        <v>-1.4379316590158718E-7</v>
      </c>
      <c r="CI67">
        <v>-2.871822664797409E-7</v>
      </c>
      <c r="CJ67">
        <v>-1.8415940992394317E-7</v>
      </c>
      <c r="CK67">
        <v>-7.8375635028953729E-8</v>
      </c>
      <c r="CL67">
        <v>-3.3508957845965716E-5</v>
      </c>
      <c r="CM67">
        <v>-8.7666137877764116E-8</v>
      </c>
      <c r="CN67">
        <v>-2.044666392151078E-8</v>
      </c>
      <c r="CO67">
        <v>-8.7211936703149325E-7</v>
      </c>
      <c r="CP67">
        <v>-2.0866505509353948E-6</v>
      </c>
      <c r="CQ67">
        <v>-3.3996457501782295E-6</v>
      </c>
      <c r="CR67">
        <v>-1.5683449644775397E-6</v>
      </c>
      <c r="CS67">
        <v>-5.1164773052443E-7</v>
      </c>
      <c r="CT67">
        <v>-3.2140684035321995E-4</v>
      </c>
      <c r="CU67" s="2">
        <v>4.51693122158758E-5</v>
      </c>
      <c r="CV67" s="2">
        <v>5.0972000462934396E-4</v>
      </c>
      <c r="CW67" s="2">
        <v>3.0363576952367999E-3</v>
      </c>
      <c r="CX67" s="2">
        <v>0</v>
      </c>
      <c r="CY67" s="2">
        <v>0</v>
      </c>
      <c r="CZ67" s="2">
        <v>4.1961921378970103E-3</v>
      </c>
      <c r="DA67" s="2">
        <v>8.6326301097869908E-3</v>
      </c>
      <c r="DB67" s="2">
        <v>4522.2783203125</v>
      </c>
      <c r="DC67" s="2">
        <v>0.63027542829513505</v>
      </c>
      <c r="DD67" s="2">
        <v>7.5714332051575201E-3</v>
      </c>
      <c r="DE67" s="2">
        <v>5.8676590919494602</v>
      </c>
      <c r="DF67" s="2">
        <v>140.170654296875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 s="3">
        <f>'[1]GovtExp (VDGM+VIGM)'!C66</f>
        <v>0</v>
      </c>
      <c r="DT67" s="3">
        <f>'[1]GovtExp (VDGM+VIGM)'!D66</f>
        <v>0</v>
      </c>
      <c r="DU67" s="3">
        <f>'[1]GovtExp (VDGM+VIGM)'!E66</f>
        <v>0</v>
      </c>
      <c r="DV67" s="3">
        <f>'[1]GovtExp (VDGM+VIGM)'!F66</f>
        <v>0</v>
      </c>
      <c r="DW67" s="3">
        <f>'[1]GovtExp (VDGM+VIGM)'!G66</f>
        <v>0</v>
      </c>
      <c r="DX67" s="3">
        <f>'[1]GovtExp (VDGM+VIGM)'!H66</f>
        <v>0</v>
      </c>
      <c r="DY67" s="3">
        <f>'[1]GovtExp (VDGM+VIGM)'!I66</f>
        <v>0</v>
      </c>
      <c r="DZ67" s="3">
        <f>'[1]GovtExp (VDGM+VIGM)'!J66</f>
        <v>0</v>
      </c>
      <c r="EA67" s="3">
        <f>'[1]GovtExp (VDGM+VIGM)'!K66</f>
        <v>0</v>
      </c>
      <c r="EB67" s="3">
        <f>'[1]GovtExp (VDGM+VIGM)'!L66</f>
        <v>0</v>
      </c>
      <c r="EC67" s="3">
        <f>'[1]GovtExp (VDGM+VIGM)'!M66</f>
        <v>0</v>
      </c>
      <c r="ED67" s="3">
        <f>'[1]GovtExp (VDGM+VIGM)'!N66</f>
        <v>0</v>
      </c>
      <c r="EE67" s="3">
        <f>[1]Export!C66</f>
        <v>3.0518468702211998E-4</v>
      </c>
      <c r="EF67" s="3">
        <f>[1]Export!D66</f>
        <v>3.44390352256596E-3</v>
      </c>
      <c r="EG67" s="3">
        <f>[1]Export!E66</f>
        <v>2.0515032112598398E-2</v>
      </c>
      <c r="EH67" s="3">
        <f>[1]Export!F66</f>
        <v>40.220035552978501</v>
      </c>
      <c r="EI67" s="3">
        <f>[1]Export!G66</f>
        <v>0.46861782670021102</v>
      </c>
      <c r="EJ67" s="3">
        <f>[1]Export!H66</f>
        <v>2.83514093607664E-2</v>
      </c>
      <c r="EK67" s="3">
        <f>[1]Export!I66</f>
        <v>5.8326032012701E-2</v>
      </c>
      <c r="EL67" s="3">
        <f>[1]Export!J66</f>
        <v>9.9999999747524292E-7</v>
      </c>
      <c r="EM67" s="3">
        <f>[1]Export!K66</f>
        <v>4.2584314346313503</v>
      </c>
      <c r="EN67" s="3">
        <f>[1]Export!L66</f>
        <v>5.1156092435121502E-2</v>
      </c>
      <c r="EO67" s="3">
        <f>[1]Export!M66</f>
        <v>39.644611358642599</v>
      </c>
      <c r="EP67" s="3">
        <f>[1]Export!N66</f>
        <v>947.05755615234398</v>
      </c>
      <c r="EQ67" s="3">
        <f t="shared" si="0"/>
        <v>5700.782251611512</v>
      </c>
      <c r="ER67" s="5">
        <v>5700.782251611512</v>
      </c>
      <c r="ES67" s="7">
        <f>'R12-S8 MRIO'!ER67</f>
        <v>22284.72763870667</v>
      </c>
      <c r="ET67">
        <v>5700.7831478189546</v>
      </c>
    </row>
    <row r="68" spans="1:150" x14ac:dyDescent="0.35">
      <c r="A68" s="1" t="s">
        <v>13</v>
      </c>
      <c r="B68" t="s">
        <v>17</v>
      </c>
      <c r="C68">
        <v>-3.8128515460601425E-6</v>
      </c>
      <c r="D68">
        <v>0</v>
      </c>
      <c r="E68">
        <v>-2.6227650950527749E-5</v>
      </c>
      <c r="F68">
        <v>-3.7429431320698933E-9</v>
      </c>
      <c r="G68">
        <v>-9.7805606433318057E-8</v>
      </c>
      <c r="H68">
        <v>0</v>
      </c>
      <c r="I68">
        <v>-2.0818440899429191E-8</v>
      </c>
      <c r="J68">
        <v>0</v>
      </c>
      <c r="K68">
        <v>-1.8764195464119223E-3</v>
      </c>
      <c r="L68">
        <v>-2.9039792544880474E-4</v>
      </c>
      <c r="M68">
        <v>-4.90625691979398E-4</v>
      </c>
      <c r="N68">
        <v>-1.4879036263646661E-3</v>
      </c>
      <c r="O68">
        <v>-5.1262898663694955E-4</v>
      </c>
      <c r="P68">
        <v>-8.9272078112920497E-7</v>
      </c>
      <c r="Q68">
        <v>-1.3664221223899036E-5</v>
      </c>
      <c r="R68">
        <v>-6.1678257280913845E-9</v>
      </c>
      <c r="S68">
        <v>-5.2467853889607695E-4</v>
      </c>
      <c r="T68">
        <v>-2.6193192284973684E-6</v>
      </c>
      <c r="U68">
        <v>-1.968653438438221E-4</v>
      </c>
      <c r="V68">
        <v>-1.9812993147334817E-4</v>
      </c>
      <c r="W68">
        <v>-1.3538934395954807E-4</v>
      </c>
      <c r="X68">
        <v>-2.5792876685052873E-8</v>
      </c>
      <c r="Y68">
        <v>-3.9704262227914724E-6</v>
      </c>
      <c r="Z68">
        <v>-1.4885940580691859E-9</v>
      </c>
      <c r="AA68">
        <v>-5.0277176826296092E-3</v>
      </c>
      <c r="AB68">
        <v>-2.6412663713933179E-2</v>
      </c>
      <c r="AC68">
        <v>-7.0246981383285186E-4</v>
      </c>
      <c r="AD68">
        <v>-1.2826354338007332E-2</v>
      </c>
      <c r="AE68">
        <v>-1.1895526342425893E-2</v>
      </c>
      <c r="AF68">
        <v>-1.0594784581603913E-5</v>
      </c>
      <c r="AG68">
        <v>-2.4896815921589969E-5</v>
      </c>
      <c r="AH68">
        <v>-8.9059774790522382E-8</v>
      </c>
      <c r="AI68">
        <v>-7.7071049674461126E-5</v>
      </c>
      <c r="AJ68">
        <v>-3.1880178544845798E-5</v>
      </c>
      <c r="AK68">
        <v>-8.2943531188966574E-5</v>
      </c>
      <c r="AL68">
        <v>-5.7161957801993117E-5</v>
      </c>
      <c r="AM68">
        <v>-7.1342876803408953E-5</v>
      </c>
      <c r="AN68">
        <v>-7.7448471217716936E-8</v>
      </c>
      <c r="AO68">
        <v>-1.3467753565350617E-6</v>
      </c>
      <c r="AP68">
        <v>-4.5235328665108448E-9</v>
      </c>
      <c r="AQ68">
        <v>-1.8199259914893321E-6</v>
      </c>
      <c r="AR68">
        <v>-1.9741279954530422E-8</v>
      </c>
      <c r="AS68">
        <v>-3.0659152161808976E-5</v>
      </c>
      <c r="AT68">
        <v>-1.3805134854264E-6</v>
      </c>
      <c r="AU68">
        <v>-8.219466235771862E-7</v>
      </c>
      <c r="AV68">
        <v>-4.4212203651528953E-9</v>
      </c>
      <c r="AW68">
        <v>-2.3571900497152499E-7</v>
      </c>
      <c r="AX68">
        <v>0</v>
      </c>
      <c r="AY68">
        <v>-8.5045308950614635E-4</v>
      </c>
      <c r="AZ68">
        <v>-2.2609439262765449E-7</v>
      </c>
      <c r="BA68">
        <v>-7.4542354927368279E-4</v>
      </c>
      <c r="BB68">
        <v>-1.1219865469928524E-4</v>
      </c>
      <c r="BC68">
        <v>-3.0488572155234402E-5</v>
      </c>
      <c r="BD68">
        <v>-8.3566342798480647E-9</v>
      </c>
      <c r="BE68">
        <v>-8.8942200725577855E-7</v>
      </c>
      <c r="BF68">
        <v>0</v>
      </c>
      <c r="BG68">
        <v>-1.9696942977943158E-3</v>
      </c>
      <c r="BH68">
        <v>-2.6668599043798054E-7</v>
      </c>
      <c r="BI68">
        <v>-1.0777618915812177E-3</v>
      </c>
      <c r="BJ68">
        <v>-4.2145856343992764E-5</v>
      </c>
      <c r="BK68">
        <v>-8.7659996118717116E-5</v>
      </c>
      <c r="BL68">
        <v>-7.2164949151922372E-8</v>
      </c>
      <c r="BM68">
        <v>-2.1437598622112043E-5</v>
      </c>
      <c r="BN68">
        <v>-1.0064768094536024E-9</v>
      </c>
      <c r="BO68">
        <v>0.94119938684505811</v>
      </c>
      <c r="BP68">
        <v>-7.6783490860725598E-3</v>
      </c>
      <c r="BQ68">
        <v>-0.27114384033443351</v>
      </c>
      <c r="BR68">
        <v>-3.9574900135237326E-3</v>
      </c>
      <c r="BS68">
        <v>-7.6464632324034923E-3</v>
      </c>
      <c r="BT68">
        <v>-6.8862574387121972E-4</v>
      </c>
      <c r="BU68">
        <v>-5.56167922776361E-3</v>
      </c>
      <c r="BV68">
        <v>-1.9572294121385552E-6</v>
      </c>
      <c r="BW68">
        <v>-1.3381060672535427E-3</v>
      </c>
      <c r="BX68">
        <v>-4.0698511422866977E-4</v>
      </c>
      <c r="BY68">
        <v>-5.5833551946504506E-4</v>
      </c>
      <c r="BZ68">
        <v>-4.3344169344665075E-4</v>
      </c>
      <c r="CA68">
        <v>-7.1012118576941404E-4</v>
      </c>
      <c r="CB68">
        <v>-1.7443236553232544E-6</v>
      </c>
      <c r="CC68">
        <v>-7.750732918571638E-5</v>
      </c>
      <c r="CD68">
        <v>-4.6035192016966073E-8</v>
      </c>
      <c r="CE68">
        <v>-6.7757282913463496E-4</v>
      </c>
      <c r="CF68">
        <v>-1.4827418553707482E-7</v>
      </c>
      <c r="CG68">
        <v>-2.3461419273244506E-4</v>
      </c>
      <c r="CH68">
        <v>-1.0847686806903521E-5</v>
      </c>
      <c r="CI68">
        <v>-2.3403368813189068E-5</v>
      </c>
      <c r="CJ68">
        <v>-5.1395247022853895E-7</v>
      </c>
      <c r="CK68">
        <v>-4.5558095003905091E-6</v>
      </c>
      <c r="CL68">
        <v>0</v>
      </c>
      <c r="CM68">
        <v>-5.3519370692548234E-4</v>
      </c>
      <c r="CN68">
        <v>-2.1759358933001777E-6</v>
      </c>
      <c r="CO68">
        <v>-3.2373145892208502E-4</v>
      </c>
      <c r="CP68">
        <v>-2.1815829236749752E-5</v>
      </c>
      <c r="CQ68">
        <v>-3.0617324993622226E-5</v>
      </c>
      <c r="CR68">
        <v>-1.6981308241181293E-7</v>
      </c>
      <c r="CS68">
        <v>-1.860688347347825E-6</v>
      </c>
      <c r="CT68">
        <v>0</v>
      </c>
      <c r="CU68" s="2">
        <v>1.52379856444895E-4</v>
      </c>
      <c r="CV68" s="2">
        <v>11.3742351531982</v>
      </c>
      <c r="CW68" s="2">
        <v>5.82137107849121</v>
      </c>
      <c r="CX68" s="2">
        <v>3.2998905181884801</v>
      </c>
      <c r="CY68" s="2">
        <v>8.0491781234741193</v>
      </c>
      <c r="CZ68" s="2">
        <v>0.89427793025970503</v>
      </c>
      <c r="DA68" s="2">
        <v>1.2936098575592001</v>
      </c>
      <c r="DB68" s="2">
        <v>105.865112304688</v>
      </c>
      <c r="DC68" s="2">
        <v>17270.341796875</v>
      </c>
      <c r="DD68" s="2">
        <v>23.277626037597699</v>
      </c>
      <c r="DE68" s="2">
        <v>403.654296875</v>
      </c>
      <c r="DF68" s="2">
        <v>3318.19018554688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187.3974609375</v>
      </c>
      <c r="DP68">
        <v>0</v>
      </c>
      <c r="DQ68">
        <v>0</v>
      </c>
      <c r="DR68">
        <v>0</v>
      </c>
      <c r="DS68" s="3">
        <f>'[1]GovtExp (VDGM+VIGM)'!C67</f>
        <v>8.2602036854950701E-7</v>
      </c>
      <c r="DT68" s="3">
        <f>'[1]GovtExp (VDGM+VIGM)'!D67</f>
        <v>0.21159476041793801</v>
      </c>
      <c r="DU68" s="3">
        <f>'[1]GovtExp (VDGM+VIGM)'!E67</f>
        <v>0.72816234827041604</v>
      </c>
      <c r="DV68" s="3">
        <f>'[1]GovtExp (VDGM+VIGM)'!F67</f>
        <v>7.4065245687961606E-2</v>
      </c>
      <c r="DW68" s="3">
        <f>'[1]GovtExp (VDGM+VIGM)'!G67</f>
        <v>0.106853850185871</v>
      </c>
      <c r="DX68" s="3">
        <f>'[1]GovtExp (VDGM+VIGM)'!H67</f>
        <v>7.0879504084587097E-2</v>
      </c>
      <c r="DY68" s="3">
        <f>'[1]GovtExp (VDGM+VIGM)'!I67</f>
        <v>8.8666044175624806E-2</v>
      </c>
      <c r="DZ68" s="3">
        <f>'[1]GovtExp (VDGM+VIGM)'!J67</f>
        <v>1.41911768913269</v>
      </c>
      <c r="EA68" s="3">
        <f>'[1]GovtExp (VDGM+VIGM)'!K67</f>
        <v>222.14500427246099</v>
      </c>
      <c r="EB68" s="3">
        <f>'[1]GovtExp (VDGM+VIGM)'!L67</f>
        <v>0.38697236776351901</v>
      </c>
      <c r="EC68" s="3">
        <f>'[1]GovtExp (VDGM+VIGM)'!M67</f>
        <v>3.36332011222839</v>
      </c>
      <c r="ED68" s="3">
        <f>'[1]GovtExp (VDGM+VIGM)'!N67</f>
        <v>53.698837280273402</v>
      </c>
      <c r="EE68" s="3">
        <f>[1]Export!C67</f>
        <v>2.6977265253663101E-2</v>
      </c>
      <c r="EF68" s="3">
        <f>[1]Export!D67</f>
        <v>48.552001953125</v>
      </c>
      <c r="EG68" s="3">
        <f>[1]Export!E67</f>
        <v>192.46200561523401</v>
      </c>
      <c r="EH68" s="3">
        <f>[1]Export!F67</f>
        <v>184.73074340820301</v>
      </c>
      <c r="EI68" s="3">
        <f>[1]Export!G67</f>
        <v>52.688854217529297</v>
      </c>
      <c r="EJ68" s="3">
        <f>[1]Export!H67</f>
        <v>3.9183011054992698</v>
      </c>
      <c r="EK68" s="3">
        <f>[1]Export!I67</f>
        <v>38.520389556884801</v>
      </c>
      <c r="EL68" s="3">
        <f>[1]Export!J67</f>
        <v>284.68258666992199</v>
      </c>
      <c r="EM68" s="3">
        <f>[1]Export!K67</f>
        <v>1.40000001920271E-5</v>
      </c>
      <c r="EN68" s="3">
        <f>[1]Export!L67</f>
        <v>97.538291931152301</v>
      </c>
      <c r="EO68" s="3">
        <f>[1]Export!M67</f>
        <v>2020.23046875</v>
      </c>
      <c r="EP68" s="3">
        <f>[1]Export!N67</f>
        <v>7015.3212890625</v>
      </c>
      <c r="EQ68" s="3">
        <f t="shared" si="0"/>
        <v>31560.424591453699</v>
      </c>
      <c r="ER68" s="5">
        <v>31560.42459145371</v>
      </c>
      <c r="ES68" s="7">
        <f>'R12-S8 MRIO'!ER68</f>
        <v>63579.746461498871</v>
      </c>
      <c r="ET68">
        <v>31560.425821261862</v>
      </c>
    </row>
    <row r="69" spans="1:150" x14ac:dyDescent="0.35">
      <c r="A69" s="1" t="s">
        <v>13</v>
      </c>
      <c r="B69" t="s">
        <v>18</v>
      </c>
      <c r="C69">
        <v>0</v>
      </c>
      <c r="D69">
        <v>-3.7143781627367795E-8</v>
      </c>
      <c r="E69">
        <v>-4.8059092087303034E-8</v>
      </c>
      <c r="F69">
        <v>-2.6942300327039527E-4</v>
      </c>
      <c r="G69">
        <v>-6.2559435761004585E-9</v>
      </c>
      <c r="H69">
        <v>0</v>
      </c>
      <c r="I69">
        <v>-1.6761078127400457E-8</v>
      </c>
      <c r="J69">
        <v>-2.0733540996866604E-9</v>
      </c>
      <c r="K69">
        <v>-1.799016445887124E-6</v>
      </c>
      <c r="L69">
        <v>-1.5510684090830396E-3</v>
      </c>
      <c r="M69">
        <v>-3.0877317521338592E-6</v>
      </c>
      <c r="N69">
        <v>-1.0102206354285384E-4</v>
      </c>
      <c r="O69">
        <v>-1.3097134302733785E-5</v>
      </c>
      <c r="P69">
        <v>-1.2317580878978284E-6</v>
      </c>
      <c r="Q69">
        <v>-1.8410860388566238E-5</v>
      </c>
      <c r="R69">
        <v>-9.2239332427636999E-7</v>
      </c>
      <c r="S69">
        <v>-1.6032453436549104E-6</v>
      </c>
      <c r="T69">
        <v>-7.574816835372177E-6</v>
      </c>
      <c r="U69">
        <v>-3.3215040286216196E-5</v>
      </c>
      <c r="V69">
        <v>-1.4900394123647283E-4</v>
      </c>
      <c r="W69">
        <v>-3.9816921251225763E-5</v>
      </c>
      <c r="X69">
        <v>-2.1008305778545763E-6</v>
      </c>
      <c r="Y69">
        <v>-5.976667649703619E-6</v>
      </c>
      <c r="Z69">
        <v>-3.9021175068777929E-3</v>
      </c>
      <c r="AA69">
        <v>-3.1029446913015422E-5</v>
      </c>
      <c r="AB69">
        <v>-3.0443667486785224E-2</v>
      </c>
      <c r="AC69">
        <v>-4.976373297605161E-5</v>
      </c>
      <c r="AD69">
        <v>-4.6555720647180887E-3</v>
      </c>
      <c r="AE69">
        <v>-5.4391701793331877E-4</v>
      </c>
      <c r="AF69">
        <v>-1.6610719488757627E-5</v>
      </c>
      <c r="AG69">
        <v>-1.7888988772933026E-5</v>
      </c>
      <c r="AH69">
        <v>-1.3822723550462081E-5</v>
      </c>
      <c r="AI69">
        <v>-7.6558579288469515E-7</v>
      </c>
      <c r="AJ69">
        <v>-5.6243208019345635E-5</v>
      </c>
      <c r="AK69">
        <v>-2.5162273850564169E-6</v>
      </c>
      <c r="AL69">
        <v>-3.5064066705634338E-5</v>
      </c>
      <c r="AM69">
        <v>-5.1669075023251166E-6</v>
      </c>
      <c r="AN69">
        <v>-1.8380442627291807E-7</v>
      </c>
      <c r="AO69">
        <v>-1.417517925388554E-6</v>
      </c>
      <c r="AP69">
        <v>-4.177690631996886E-6</v>
      </c>
      <c r="AQ69">
        <v>-5.088046847927251E-8</v>
      </c>
      <c r="AR69">
        <v>-1.6966402812524899E-5</v>
      </c>
      <c r="AS69">
        <v>-2.6153589942047636E-7</v>
      </c>
      <c r="AT69">
        <v>-1.2747678619519086E-5</v>
      </c>
      <c r="AU69">
        <v>-1.7065146104961239E-6</v>
      </c>
      <c r="AV69">
        <v>-1.0556879743938013E-7</v>
      </c>
      <c r="AW69">
        <v>-1.6809344897512379E-6</v>
      </c>
      <c r="AX69">
        <v>-8.4251474805422536E-8</v>
      </c>
      <c r="AY69">
        <v>-2.1097347360686665E-6</v>
      </c>
      <c r="AZ69">
        <v>-4.151414976264873E-6</v>
      </c>
      <c r="BA69">
        <v>-1.3269400846846767E-6</v>
      </c>
      <c r="BB69">
        <v>-7.3415972922403203E-6</v>
      </c>
      <c r="BC69">
        <v>-8.4543677180702035E-7</v>
      </c>
      <c r="BD69">
        <v>-3.36876515960114E-8</v>
      </c>
      <c r="BE69">
        <v>-7.2320806233177649E-7</v>
      </c>
      <c r="BF69">
        <v>-9.0993281212472047E-8</v>
      </c>
      <c r="BG69">
        <v>-4.4941586476992898E-6</v>
      </c>
      <c r="BH69">
        <v>-7.9407686304236105E-5</v>
      </c>
      <c r="BI69">
        <v>-8.288641367464537E-6</v>
      </c>
      <c r="BJ69">
        <v>-1.074705535679624E-4</v>
      </c>
      <c r="BK69">
        <v>-1.6469924665525922E-5</v>
      </c>
      <c r="BL69">
        <v>-1.621022966843106E-6</v>
      </c>
      <c r="BM69">
        <v>-3.0453416565347654E-5</v>
      </c>
      <c r="BN69">
        <v>-9.6245777137930847E-7</v>
      </c>
      <c r="BO69">
        <v>-1.9558778755424813E-4</v>
      </c>
      <c r="BP69">
        <v>0.98403369831262488</v>
      </c>
      <c r="BQ69">
        <v>-1.9054032529744931E-3</v>
      </c>
      <c r="BR69">
        <v>-4.2417724040628081E-2</v>
      </c>
      <c r="BS69">
        <v>-1.8860948494359346E-3</v>
      </c>
      <c r="BT69">
        <v>-5.4762483423208958E-4</v>
      </c>
      <c r="BU69">
        <v>-3.9042318520183107E-3</v>
      </c>
      <c r="BV69">
        <v>-0.10870570919049354</v>
      </c>
      <c r="BW69">
        <v>-8.6412440430092309E-7</v>
      </c>
      <c r="BX69">
        <v>-1.5285296124510698E-4</v>
      </c>
      <c r="BY69">
        <v>-2.3905560147059701E-6</v>
      </c>
      <c r="BZ69">
        <v>-8.0307355423074776E-5</v>
      </c>
      <c r="CA69">
        <v>-9.9002220280064471E-6</v>
      </c>
      <c r="CB69">
        <v>-8.302452783424778E-7</v>
      </c>
      <c r="CC69">
        <v>-1.3321686178905027E-5</v>
      </c>
      <c r="CD69">
        <v>-8.2124586752648118E-7</v>
      </c>
      <c r="CE69">
        <v>-3.1855438903785098E-7</v>
      </c>
      <c r="CF69">
        <v>-5.7249259767692112E-6</v>
      </c>
      <c r="CG69">
        <v>-4.2381581435362763E-7</v>
      </c>
      <c r="CH69">
        <v>-4.8559622627262743E-6</v>
      </c>
      <c r="CI69">
        <v>-8.8711137337357585E-7</v>
      </c>
      <c r="CJ69">
        <v>-6.0621225864034294E-8</v>
      </c>
      <c r="CK69">
        <v>-9.9032082794503288E-7</v>
      </c>
      <c r="CL69">
        <v>-4.4356575049398642E-8</v>
      </c>
      <c r="CM69">
        <v>-6.0305714873280937E-7</v>
      </c>
      <c r="CN69">
        <v>-1.3063352149347295E-5</v>
      </c>
      <c r="CO69">
        <v>-1.3876230228518735E-6</v>
      </c>
      <c r="CP69">
        <v>-1.5363086808793018E-5</v>
      </c>
      <c r="CQ69">
        <v>-2.3472595671626159E-6</v>
      </c>
      <c r="CR69">
        <v>-1.1817929025958822E-7</v>
      </c>
      <c r="CS69">
        <v>-1.2045255509325939E-6</v>
      </c>
      <c r="CT69">
        <v>-2.5640238297714347E-5</v>
      </c>
      <c r="CU69" s="2">
        <v>0</v>
      </c>
      <c r="CV69" s="2">
        <v>3.1071822158992299E-3</v>
      </c>
      <c r="CW69" s="2">
        <v>4.6162467002868697</v>
      </c>
      <c r="CX69" s="2">
        <v>0.60582876205444303</v>
      </c>
      <c r="CY69" s="2">
        <v>0.78672814369201705</v>
      </c>
      <c r="CZ69" s="2">
        <v>3.5422309301793601E-3</v>
      </c>
      <c r="DA69" s="2">
        <v>3.0807233415543998E-3</v>
      </c>
      <c r="DB69" s="2">
        <v>0.11063019186258299</v>
      </c>
      <c r="DC69" s="2">
        <v>174.55989074707</v>
      </c>
      <c r="DD69" s="2">
        <v>3.62616102211177E-3</v>
      </c>
      <c r="DE69" s="2">
        <v>0.32798293232917802</v>
      </c>
      <c r="DF69" s="2">
        <v>9.3157997131347692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18.9312419891357</v>
      </c>
      <c r="DP69">
        <v>0</v>
      </c>
      <c r="DQ69">
        <v>0</v>
      </c>
      <c r="DR69">
        <v>0</v>
      </c>
      <c r="DS69" s="3">
        <f>'[1]GovtExp (VDGM+VIGM)'!C68</f>
        <v>0</v>
      </c>
      <c r="DT69" s="3">
        <f>'[1]GovtExp (VDGM+VIGM)'!D68</f>
        <v>0.119716681540012</v>
      </c>
      <c r="DU69" s="3">
        <f>'[1]GovtExp (VDGM+VIGM)'!E68</f>
        <v>0.12108459323644601</v>
      </c>
      <c r="DV69" s="3">
        <f>'[1]GovtExp (VDGM+VIGM)'!F68</f>
        <v>0.126171454787254</v>
      </c>
      <c r="DW69" s="3">
        <f>'[1]GovtExp (VDGM+VIGM)'!G68</f>
        <v>0.12544564902782401</v>
      </c>
      <c r="DX69" s="3">
        <f>'[1]GovtExp (VDGM+VIGM)'!H68</f>
        <v>0.11927357316017199</v>
      </c>
      <c r="DY69" s="3">
        <f>'[1]GovtExp (VDGM+VIGM)'!I68</f>
        <v>0.118974432349205</v>
      </c>
      <c r="DZ69" s="3">
        <f>'[1]GovtExp (VDGM+VIGM)'!J68</f>
        <v>0.12625053524971</v>
      </c>
      <c r="EA69" s="3">
        <f>'[1]GovtExp (VDGM+VIGM)'!K68</f>
        <v>46.066234588622997</v>
      </c>
      <c r="EB69" s="3">
        <f>'[1]GovtExp (VDGM+VIGM)'!L68</f>
        <v>0.122388288378716</v>
      </c>
      <c r="EC69" s="3">
        <f>'[1]GovtExp (VDGM+VIGM)'!M68</f>
        <v>0.67329108715057395</v>
      </c>
      <c r="ED69" s="3">
        <f>'[1]GovtExp (VDGM+VIGM)'!N68</f>
        <v>4.8047938346862802</v>
      </c>
      <c r="EE69" s="3">
        <f>[1]Export!C68</f>
        <v>1.0834262371063199</v>
      </c>
      <c r="EF69" s="3">
        <f>[1]Export!D68</f>
        <v>2.29248094558716</v>
      </c>
      <c r="EG69" s="3">
        <f>[1]Export!E68</f>
        <v>127.174514770508</v>
      </c>
      <c r="EH69" s="3">
        <f>[1]Export!F68</f>
        <v>36.906723022460902</v>
      </c>
      <c r="EI69" s="3">
        <f>[1]Export!G68</f>
        <v>13.9170570373535</v>
      </c>
      <c r="EJ69" s="3">
        <f>[1]Export!H68</f>
        <v>1.7280144691467301</v>
      </c>
      <c r="EK69" s="3">
        <f>[1]Export!I68</f>
        <v>1.8114209175109901</v>
      </c>
      <c r="EL69" s="3">
        <f>[1]Export!J68</f>
        <v>43.259597778320298</v>
      </c>
      <c r="EM69" s="3">
        <f>[1]Export!K68</f>
        <v>3.99999998990097E-6</v>
      </c>
      <c r="EN69" s="3">
        <f>[1]Export!L68</f>
        <v>3.5469436645507799</v>
      </c>
      <c r="EO69" s="3">
        <f>[1]Export!M68</f>
        <v>73.146659851074205</v>
      </c>
      <c r="EP69" s="3">
        <f>[1]Export!N68</f>
        <v>449.32913208007801</v>
      </c>
      <c r="EQ69" s="3">
        <f t="shared" ref="EQ69:EQ99" si="1">SUM(CU69:EP69)</f>
        <v>1015.9873049689613</v>
      </c>
      <c r="ER69" s="5">
        <v>1015.9873049689636</v>
      </c>
      <c r="ES69" s="7">
        <f>'R12-S8 MRIO'!ER69</f>
        <v>9960.2572977897289</v>
      </c>
      <c r="ET69">
        <v>1015.9873050828892</v>
      </c>
    </row>
    <row r="70" spans="1:150" x14ac:dyDescent="0.35">
      <c r="A70" s="1" t="s">
        <v>13</v>
      </c>
      <c r="B70" t="s">
        <v>19</v>
      </c>
      <c r="C70">
        <v>-1.1115988020804144E-7</v>
      </c>
      <c r="D70">
        <v>0</v>
      </c>
      <c r="E70">
        <v>-1.1651694834062295E-7</v>
      </c>
      <c r="F70">
        <v>0</v>
      </c>
      <c r="G70">
        <v>0</v>
      </c>
      <c r="H70">
        <v>0</v>
      </c>
      <c r="I70">
        <v>0</v>
      </c>
      <c r="J70">
        <v>0</v>
      </c>
      <c r="K70">
        <v>-2.6530348773360516E-5</v>
      </c>
      <c r="L70">
        <v>-1.4918270063508747E-5</v>
      </c>
      <c r="M70">
        <v>-4.2620456905365832E-4</v>
      </c>
      <c r="N70">
        <v>-5.0201815937950965E-6</v>
      </c>
      <c r="O70">
        <v>-2.1793791340710819E-6</v>
      </c>
      <c r="P70">
        <v>-7.9962408057511561E-7</v>
      </c>
      <c r="Q70">
        <v>-1.2863187811144055E-5</v>
      </c>
      <c r="R70">
        <v>-1.8038151208507707E-6</v>
      </c>
      <c r="S70">
        <v>-5.8885643060925129E-4</v>
      </c>
      <c r="T70">
        <v>-9.4628356615836387E-7</v>
      </c>
      <c r="U70">
        <v>-7.2224092724680611E-4</v>
      </c>
      <c r="V70">
        <v>-2.6133508074019245E-6</v>
      </c>
      <c r="W70">
        <v>-8.1010073040440282E-6</v>
      </c>
      <c r="X70">
        <v>-6.2082890729288778E-7</v>
      </c>
      <c r="Y70">
        <v>-2.2794328269435146E-5</v>
      </c>
      <c r="Z70">
        <v>-3.2953066111987425E-7</v>
      </c>
      <c r="AA70">
        <v>-5.0612196151639678E-4</v>
      </c>
      <c r="AB70">
        <v>-1.982143676615972E-5</v>
      </c>
      <c r="AC70">
        <v>-7.0150065904804007E-4</v>
      </c>
      <c r="AD70">
        <v>-1.2723043659326097E-5</v>
      </c>
      <c r="AE70">
        <v>-1.7748711283411934E-5</v>
      </c>
      <c r="AF70">
        <v>-8.9516783097963501E-7</v>
      </c>
      <c r="AG70">
        <v>-2.2451316662158962E-6</v>
      </c>
      <c r="AH70">
        <v>-1.1769375323760377E-7</v>
      </c>
      <c r="AI70">
        <v>-6.1221541937291687E-4</v>
      </c>
      <c r="AJ70">
        <v>-1.4666230827989057E-6</v>
      </c>
      <c r="AK70">
        <v>-1.4504874214431487E-3</v>
      </c>
      <c r="AL70">
        <v>-3.3779532538237991E-6</v>
      </c>
      <c r="AM70">
        <v>-7.7794686523629934E-6</v>
      </c>
      <c r="AN70">
        <v>-4.2045971008281775E-7</v>
      </c>
      <c r="AO70">
        <v>-8.1382215259699098E-6</v>
      </c>
      <c r="AP70">
        <v>-6.6922146041293791E-8</v>
      </c>
      <c r="AQ70">
        <v>-1.1488576259410391E-5</v>
      </c>
      <c r="AR70">
        <v>-4.1488917656426075E-7</v>
      </c>
      <c r="AS70">
        <v>-5.9441718515612563E-5</v>
      </c>
      <c r="AT70">
        <v>-7.4821929205008833E-7</v>
      </c>
      <c r="AU70">
        <v>-1.1687785677995341E-6</v>
      </c>
      <c r="AV70">
        <v>-2.4102454624155384E-7</v>
      </c>
      <c r="AW70">
        <v>-4.0291133885620461E-6</v>
      </c>
      <c r="AX70">
        <v>-3.2477460053923867E-7</v>
      </c>
      <c r="AY70">
        <v>-1.8614861783044279E-2</v>
      </c>
      <c r="AZ70">
        <v>-1.1986959618645031E-6</v>
      </c>
      <c r="BA70">
        <v>-8.751871081874649E-3</v>
      </c>
      <c r="BB70">
        <v>-7.8982285931311113E-6</v>
      </c>
      <c r="BC70">
        <v>-1.4177925026731533E-5</v>
      </c>
      <c r="BD70">
        <v>-8.5993692628571345E-7</v>
      </c>
      <c r="BE70">
        <v>-4.5873623424429952E-5</v>
      </c>
      <c r="BF70">
        <v>-2.3916372707462805E-7</v>
      </c>
      <c r="BG70">
        <v>-2.2970003130077929E-3</v>
      </c>
      <c r="BH70">
        <v>-1.311705466225193E-6</v>
      </c>
      <c r="BI70">
        <v>-3.1534648237126635E-3</v>
      </c>
      <c r="BJ70">
        <v>-6.6491342216731277E-6</v>
      </c>
      <c r="BK70">
        <v>-1.5880833918465911E-5</v>
      </c>
      <c r="BL70">
        <v>-2.3860537356673441E-6</v>
      </c>
      <c r="BM70">
        <v>-1.1151740855340406E-4</v>
      </c>
      <c r="BN70">
        <v>-1.274333157773147E-7</v>
      </c>
      <c r="BO70">
        <v>-4.2378673129820937E-2</v>
      </c>
      <c r="BP70">
        <v>-1.2331832644196319E-3</v>
      </c>
      <c r="BQ70">
        <v>0.92316556035023567</v>
      </c>
      <c r="BR70">
        <v>-6.1714672294318161E-4</v>
      </c>
      <c r="BS70">
        <v>-8.1937323959858021E-4</v>
      </c>
      <c r="BT70">
        <v>-4.7525327593331079E-4</v>
      </c>
      <c r="BU70">
        <v>-8.600251499394404E-3</v>
      </c>
      <c r="BV70">
        <v>-2.5480498627757672E-4</v>
      </c>
      <c r="BW70">
        <v>-9.7331545135573933E-6</v>
      </c>
      <c r="BX70">
        <v>-9.6309411331436171E-8</v>
      </c>
      <c r="BY70">
        <v>-2.2398602105906967E-5</v>
      </c>
      <c r="BZ70">
        <v>-1.155503455272778E-7</v>
      </c>
      <c r="CA70">
        <v>-2.8102205347428355E-7</v>
      </c>
      <c r="CB70">
        <v>-3.0204206164688705E-8</v>
      </c>
      <c r="CC70">
        <v>-1.2365978841159193E-6</v>
      </c>
      <c r="CD70">
        <v>-2.3248255658777831E-9</v>
      </c>
      <c r="CE70">
        <v>-2.7763002832981387E-4</v>
      </c>
      <c r="CF70">
        <v>-2.5830634316340246E-7</v>
      </c>
      <c r="CG70">
        <v>-3.0722258034387501E-4</v>
      </c>
      <c r="CH70">
        <v>-6.4478268430939141E-7</v>
      </c>
      <c r="CI70">
        <v>-1.7692667930191384E-6</v>
      </c>
      <c r="CJ70">
        <v>-1.9935052170606301E-7</v>
      </c>
      <c r="CK70">
        <v>-6.9691912772738997E-6</v>
      </c>
      <c r="CL70">
        <v>-8.1479693023571468E-8</v>
      </c>
      <c r="CM70">
        <v>-2.4250228070176889E-4</v>
      </c>
      <c r="CN70">
        <v>-2.4221634528681993E-6</v>
      </c>
      <c r="CO70">
        <v>-4.9726928800575428E-4</v>
      </c>
      <c r="CP70">
        <v>-4.4349319512128145E-6</v>
      </c>
      <c r="CQ70">
        <v>-1.3709100326028759E-5</v>
      </c>
      <c r="CR70">
        <v>-5.1143197450048967E-7</v>
      </c>
      <c r="CS70">
        <v>-1.2651768095359254E-5</v>
      </c>
      <c r="CT70">
        <v>-3.5275467663598521E-7</v>
      </c>
      <c r="CU70" s="2">
        <v>2.38055636145873E-5</v>
      </c>
      <c r="CV70" s="2">
        <v>2.5817942619323699</v>
      </c>
      <c r="CW70" s="2">
        <v>295.91055297851602</v>
      </c>
      <c r="CX70" s="2">
        <v>4.8490557670593297</v>
      </c>
      <c r="CY70" s="2">
        <v>759.35791015625</v>
      </c>
      <c r="CZ70" s="2">
        <v>82.693878173828097</v>
      </c>
      <c r="DA70" s="2">
        <v>320.655029296875</v>
      </c>
      <c r="DB70" s="2">
        <v>569.46008300781295</v>
      </c>
      <c r="DC70" s="2">
        <v>25307.876953125</v>
      </c>
      <c r="DD70" s="2">
        <v>5.3418440818786603</v>
      </c>
      <c r="DE70" s="2">
        <v>1076.890625</v>
      </c>
      <c r="DF70" s="2">
        <v>5872.91357421875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0.34737512469291698</v>
      </c>
      <c r="DP70">
        <v>0</v>
      </c>
      <c r="DQ70">
        <v>0</v>
      </c>
      <c r="DR70">
        <v>0</v>
      </c>
      <c r="DS70" s="3">
        <f>'[1]GovtExp (VDGM+VIGM)'!C69</f>
        <v>4.6615059902388496E-12</v>
      </c>
      <c r="DT70" s="3">
        <f>'[1]GovtExp (VDGM+VIGM)'!D69</f>
        <v>5.8989338867832002E-5</v>
      </c>
      <c r="DU70" s="3">
        <f>'[1]GovtExp (VDGM+VIGM)'!E69</f>
        <v>0.189026474952698</v>
      </c>
      <c r="DV70" s="3">
        <f>'[1]GovtExp (VDGM+VIGM)'!F69</f>
        <v>3.4867625217884801E-3</v>
      </c>
      <c r="DW70" s="3">
        <f>'[1]GovtExp (VDGM+VIGM)'!G69</f>
        <v>0.57900047302246105</v>
      </c>
      <c r="DX70" s="3">
        <f>'[1]GovtExp (VDGM+VIGM)'!H69</f>
        <v>4.2477186769247097E-2</v>
      </c>
      <c r="DY70" s="3">
        <f>'[1]GovtExp (VDGM+VIGM)'!I69</f>
        <v>6.9468140602111803E-2</v>
      </c>
      <c r="DZ70" s="3">
        <f>'[1]GovtExp (VDGM+VIGM)'!J69</f>
        <v>0.20264665782451599</v>
      </c>
      <c r="EA70" s="3">
        <f>'[1]GovtExp (VDGM+VIGM)'!K69</f>
        <v>18.0453987121582</v>
      </c>
      <c r="EB70" s="3">
        <f>'[1]GovtExp (VDGM+VIGM)'!L69</f>
        <v>3.1047551892697798E-3</v>
      </c>
      <c r="EC70" s="3">
        <f>'[1]GovtExp (VDGM+VIGM)'!M69</f>
        <v>0.46950072050094599</v>
      </c>
      <c r="ED70" s="3">
        <f>'[1]GovtExp (VDGM+VIGM)'!N69</f>
        <v>3.78072166442871</v>
      </c>
      <c r="EE70" s="3">
        <f>[1]Export!C69</f>
        <v>2.32113161473535E-4</v>
      </c>
      <c r="EF70" s="3">
        <f>[1]Export!D69</f>
        <v>5.8478918075561497</v>
      </c>
      <c r="EG70" s="3">
        <f>[1]Export!E69</f>
        <v>442.72207641601602</v>
      </c>
      <c r="EH70" s="3">
        <f>[1]Export!F69</f>
        <v>14.165479660034199</v>
      </c>
      <c r="EI70" s="3">
        <f>[1]Export!G69</f>
        <v>858.60601806640602</v>
      </c>
      <c r="EJ70" s="3">
        <f>[1]Export!H69</f>
        <v>79.729675292968807</v>
      </c>
      <c r="EK70" s="3">
        <f>[1]Export!I69</f>
        <v>445.53372192382801</v>
      </c>
      <c r="EL70" s="3">
        <f>[1]Export!J69</f>
        <v>856.68902587890602</v>
      </c>
      <c r="EM70" s="3">
        <f>[1]Export!K69</f>
        <v>7.99999997980194E-6</v>
      </c>
      <c r="EN70" s="3">
        <f>[1]Export!L69</f>
        <v>5.7879366874694798</v>
      </c>
      <c r="EO70" s="3">
        <f>[1]Export!M69</f>
        <v>1994.09765625</v>
      </c>
      <c r="EP70" s="3">
        <f>[1]Export!N69</f>
        <v>9453.08984375</v>
      </c>
      <c r="EQ70" s="3">
        <f t="shared" si="1"/>
        <v>48478.533155381825</v>
      </c>
      <c r="ER70" s="5">
        <v>48478.533155381803</v>
      </c>
      <c r="ES70" s="7">
        <f>'R12-S8 MRIO'!ER70</f>
        <v>64811.367661256503</v>
      </c>
      <c r="ET70">
        <v>48478.533182023049</v>
      </c>
    </row>
    <row r="71" spans="1:150" x14ac:dyDescent="0.35">
      <c r="A71" s="1" t="s">
        <v>13</v>
      </c>
      <c r="B71" t="s">
        <v>20</v>
      </c>
      <c r="C71">
        <v>-1.7720758574780971E-3</v>
      </c>
      <c r="D71">
        <v>-9.9305288996698451E-5</v>
      </c>
      <c r="E71">
        <v>-2.8300208931437612E-4</v>
      </c>
      <c r="F71">
        <v>-1.2293862637516408E-3</v>
      </c>
      <c r="G71">
        <v>-7.630279843331367E-4</v>
      </c>
      <c r="H71">
        <v>-5.1359698797994168E-5</v>
      </c>
      <c r="I71">
        <v>-1.3981850392644773E-5</v>
      </c>
      <c r="J71">
        <v>-1.2795301789647433E-5</v>
      </c>
      <c r="K71">
        <v>-2.4523107639800684E-4</v>
      </c>
      <c r="L71">
        <v>-1.1933959610321185E-2</v>
      </c>
      <c r="M71">
        <v>-5.3547893518448219E-4</v>
      </c>
      <c r="N71">
        <v>-1.1866503052466893E-3</v>
      </c>
      <c r="O71">
        <v>-1.1947804686686381E-3</v>
      </c>
      <c r="P71">
        <v>-4.3017588208286229E-5</v>
      </c>
      <c r="Q71">
        <v>-4.5949515001244092E-4</v>
      </c>
      <c r="R71">
        <v>-4.0098663773658782E-6</v>
      </c>
      <c r="S71">
        <v>-4.4420804524364984E-4</v>
      </c>
      <c r="T71">
        <v>-2.0899407249822267E-4</v>
      </c>
      <c r="U71">
        <v>-4.7714916144282754E-4</v>
      </c>
      <c r="V71">
        <v>-1.0876539102957505E-3</v>
      </c>
      <c r="W71">
        <v>-1.0957069289873819E-3</v>
      </c>
      <c r="X71">
        <v>-3.7348671667714484E-4</v>
      </c>
      <c r="Y71">
        <v>-2.0575962938064509E-4</v>
      </c>
      <c r="Z71">
        <v>-3.1859490590823721E-4</v>
      </c>
      <c r="AA71">
        <v>-6.233558058167057E-4</v>
      </c>
      <c r="AB71">
        <v>-1.2737222713402751E-2</v>
      </c>
      <c r="AC71">
        <v>-4.0846917975925545E-4</v>
      </c>
      <c r="AD71">
        <v>-6.4856904519741332E-3</v>
      </c>
      <c r="AE71">
        <v>-4.2946552154160674E-3</v>
      </c>
      <c r="AF71">
        <v>-9.7987049792504845E-5</v>
      </c>
      <c r="AG71">
        <v>-3.1094292723840411E-5</v>
      </c>
      <c r="AH71">
        <v>-4.3060677489444419E-5</v>
      </c>
      <c r="AI71">
        <v>-8.8919012369626709E-4</v>
      </c>
      <c r="AJ71">
        <v>-6.333362984986522E-4</v>
      </c>
      <c r="AK71">
        <v>-7.0964728621827585E-4</v>
      </c>
      <c r="AL71">
        <v>-2.4307566509896099E-3</v>
      </c>
      <c r="AM71">
        <v>-1.4881213018481225E-3</v>
      </c>
      <c r="AN71">
        <v>-4.3791480566306536E-4</v>
      </c>
      <c r="AO71">
        <v>-7.7361752009702306E-5</v>
      </c>
      <c r="AP71">
        <v>-3.8806204551824819E-4</v>
      </c>
      <c r="AQ71">
        <v>-2.2623008248827206E-5</v>
      </c>
      <c r="AR71">
        <v>-9.6379711136201636E-5</v>
      </c>
      <c r="AS71">
        <v>-5.1938189772149163E-5</v>
      </c>
      <c r="AT71">
        <v>-4.2560536233071612E-4</v>
      </c>
      <c r="AU71">
        <v>-3.3882303433611764E-4</v>
      </c>
      <c r="AV71">
        <v>-4.050980053194982E-5</v>
      </c>
      <c r="AW71">
        <v>-4.4794198530381328E-5</v>
      </c>
      <c r="AX71">
        <v>-2.9049231839575833E-5</v>
      </c>
      <c r="AY71">
        <v>-3.9940968177277811E-2</v>
      </c>
      <c r="AZ71">
        <v>-5.9455182835169899E-4</v>
      </c>
      <c r="BA71">
        <v>-1.0533066560816635E-2</v>
      </c>
      <c r="BB71">
        <v>-7.1037016649656707E-3</v>
      </c>
      <c r="BC71">
        <v>-2.745565396549719E-3</v>
      </c>
      <c r="BD71">
        <v>-1.0590912261442154E-2</v>
      </c>
      <c r="BE71">
        <v>-7.2334399361900846E-4</v>
      </c>
      <c r="BF71">
        <v>-1.2048070818654283E-2</v>
      </c>
      <c r="BG71">
        <v>-3.0522983736479695E-3</v>
      </c>
      <c r="BH71">
        <v>-6.7214046001371451E-4</v>
      </c>
      <c r="BI71">
        <v>-2.1061104101572775E-3</v>
      </c>
      <c r="BJ71">
        <v>-3.9198812862691404E-3</v>
      </c>
      <c r="BK71">
        <v>-2.5210555995152407E-3</v>
      </c>
      <c r="BL71">
        <v>-1.3656947820429656E-2</v>
      </c>
      <c r="BM71">
        <v>-1.2626201014470477E-3</v>
      </c>
      <c r="BN71">
        <v>-3.2654022810435588E-3</v>
      </c>
      <c r="BO71">
        <v>-3.5135366675783791E-2</v>
      </c>
      <c r="BP71">
        <v>-5.7768172754482587E-2</v>
      </c>
      <c r="BQ71">
        <v>-2.0220969767285456E-2</v>
      </c>
      <c r="BR71">
        <v>0.95117385276594246</v>
      </c>
      <c r="BS71">
        <v>-3.0432296490401901E-2</v>
      </c>
      <c r="BT71">
        <v>-7.4699216574752592E-2</v>
      </c>
      <c r="BU71">
        <v>-7.4016226515056613E-2</v>
      </c>
      <c r="BV71">
        <v>-1.4458305144574048E-2</v>
      </c>
      <c r="BW71">
        <v>-1.7436652819759856E-5</v>
      </c>
      <c r="BX71">
        <v>-4.746341275138826E-5</v>
      </c>
      <c r="BY71">
        <v>-1.5585189530122923E-5</v>
      </c>
      <c r="BZ71">
        <v>-1.4175831574828122E-4</v>
      </c>
      <c r="CA71">
        <v>-1.2252881371964234E-4</v>
      </c>
      <c r="CB71">
        <v>-2.0296721972387697E-4</v>
      </c>
      <c r="CC71">
        <v>-4.2080621870003961E-5</v>
      </c>
      <c r="CD71">
        <v>-8.8499856921744346E-5</v>
      </c>
      <c r="CE71">
        <v>-8.8118003320928348E-4</v>
      </c>
      <c r="CF71">
        <v>-2.5198893773957384E-4</v>
      </c>
      <c r="CG71">
        <v>-4.2258522658637722E-4</v>
      </c>
      <c r="CH71">
        <v>-9.276885099433191E-4</v>
      </c>
      <c r="CI71">
        <v>-1.1934054330670228E-3</v>
      </c>
      <c r="CJ71">
        <v>-1.697923683287869E-3</v>
      </c>
      <c r="CK71">
        <v>-1.9252518732641786E-4</v>
      </c>
      <c r="CL71">
        <v>-5.5164399285899976E-4</v>
      </c>
      <c r="CM71">
        <v>-1.548860940359329E-4</v>
      </c>
      <c r="CN71">
        <v>-3.1233578135344594E-5</v>
      </c>
      <c r="CO71">
        <v>-4.8709180071546437E-5</v>
      </c>
      <c r="CP71">
        <v>-1.9040806173138464E-4</v>
      </c>
      <c r="CQ71">
        <v>-1.2616627732834991E-4</v>
      </c>
      <c r="CR71">
        <v>-1.836961068569754E-4</v>
      </c>
      <c r="CS71">
        <v>-1.9042781101356137E-5</v>
      </c>
      <c r="CT71">
        <v>-6.4633402053039857E-5</v>
      </c>
      <c r="CU71" s="2">
        <v>1.22842360287905E-2</v>
      </c>
      <c r="CV71" s="2">
        <v>2.58963871002197</v>
      </c>
      <c r="CW71" s="2">
        <v>103.01943206787099</v>
      </c>
      <c r="CX71" s="2">
        <v>0.25690096616745001</v>
      </c>
      <c r="CY71" s="2">
        <v>124.79957580566401</v>
      </c>
      <c r="CZ71" s="2">
        <v>23.419101715087901</v>
      </c>
      <c r="DA71" s="2">
        <v>444.22097778320301</v>
      </c>
      <c r="DB71" s="2">
        <v>442.21026611328102</v>
      </c>
      <c r="DC71" s="2">
        <v>7881.2958984375</v>
      </c>
      <c r="DD71" s="2">
        <v>1.31126189231873</v>
      </c>
      <c r="DE71" s="2">
        <v>2106.46557617188</v>
      </c>
      <c r="DF71" s="2">
        <v>1572.03601074219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250.99734497070301</v>
      </c>
      <c r="DP71">
        <v>0</v>
      </c>
      <c r="DQ71">
        <v>0</v>
      </c>
      <c r="DR71">
        <v>0</v>
      </c>
      <c r="DS71" s="3">
        <f>'[1]GovtExp (VDGM+VIGM)'!C70</f>
        <v>3.5551090604713E-6</v>
      </c>
      <c r="DT71" s="3">
        <f>'[1]GovtExp (VDGM+VIGM)'!D70</f>
        <v>3.04359389701858E-4</v>
      </c>
      <c r="DU71" s="3">
        <f>'[1]GovtExp (VDGM+VIGM)'!E70</f>
        <v>1.5815888643264799</v>
      </c>
      <c r="DV71" s="3">
        <f>'[1]GovtExp (VDGM+VIGM)'!F70</f>
        <v>3.7683073514926899E-6</v>
      </c>
      <c r="DW71" s="3">
        <f>'[1]GovtExp (VDGM+VIGM)'!G70</f>
        <v>0.33699804544448902</v>
      </c>
      <c r="DX71" s="3">
        <f>'[1]GovtExp (VDGM+VIGM)'!H70</f>
        <v>2.4386305361986198E-2</v>
      </c>
      <c r="DY71" s="3">
        <f>'[1]GovtExp (VDGM+VIGM)'!I70</f>
        <v>0.49779060482978799</v>
      </c>
      <c r="DZ71" s="3">
        <f>'[1]GovtExp (VDGM+VIGM)'!J70</f>
        <v>3.39707231521606</v>
      </c>
      <c r="EA71" s="3">
        <f>'[1]GovtExp (VDGM+VIGM)'!K70</f>
        <v>161.08848571777301</v>
      </c>
      <c r="EB71" s="3">
        <f>'[1]GovtExp (VDGM+VIGM)'!L70</f>
        <v>2.2090880520409E-5</v>
      </c>
      <c r="EC71" s="3">
        <f>'[1]GovtExp (VDGM+VIGM)'!M70</f>
        <v>12.9621725082397</v>
      </c>
      <c r="ED71" s="3">
        <f>'[1]GovtExp (VDGM+VIGM)'!N70</f>
        <v>2.9529066085815399</v>
      </c>
      <c r="EE71" s="3">
        <f>[1]Export!C70</f>
        <v>9.5872268676757795</v>
      </c>
      <c r="EF71" s="3">
        <f>[1]Export!D70</f>
        <v>52.6578369140625</v>
      </c>
      <c r="EG71" s="3">
        <f>[1]Export!E70</f>
        <v>1072.01171875</v>
      </c>
      <c r="EH71" s="3">
        <f>[1]Export!F70</f>
        <v>81.992393493652301</v>
      </c>
      <c r="EI71" s="3">
        <f>[1]Export!G70</f>
        <v>1358.45556640625</v>
      </c>
      <c r="EJ71" s="3">
        <f>[1]Export!H70</f>
        <v>122.13990020752</v>
      </c>
      <c r="EK71" s="3">
        <f>[1]Export!I70</f>
        <v>3329.70288085938</v>
      </c>
      <c r="EL71" s="3">
        <f>[1]Export!J70</f>
        <v>3260.49072265625</v>
      </c>
      <c r="EM71" s="3">
        <f>[1]Export!K70</f>
        <v>7.99999997980194E-6</v>
      </c>
      <c r="EN71" s="3">
        <f>[1]Export!L70</f>
        <v>13.2268218994141</v>
      </c>
      <c r="EO71" s="3">
        <f>[1]Export!M70</f>
        <v>28866.140625</v>
      </c>
      <c r="EP71" s="3">
        <f>[1]Export!N70</f>
        <v>9468.4150390625</v>
      </c>
      <c r="EQ71" s="3">
        <f t="shared" si="1"/>
        <v>60770.296744472085</v>
      </c>
      <c r="ER71" s="5">
        <v>60770.296744472078</v>
      </c>
      <c r="ES71" s="7">
        <f>'R12-S8 MRIO'!ER71</f>
        <v>136835.21246190974</v>
      </c>
      <c r="ET71">
        <v>60770.296744472093</v>
      </c>
    </row>
    <row r="72" spans="1:150" x14ac:dyDescent="0.35">
      <c r="A72" s="1" t="s">
        <v>13</v>
      </c>
      <c r="B72" t="s">
        <v>21</v>
      </c>
      <c r="C72">
        <v>-2.1514714737057866E-6</v>
      </c>
      <c r="D72">
        <v>-1.0480720235126523E-5</v>
      </c>
      <c r="E72">
        <v>-4.4705221397054539E-7</v>
      </c>
      <c r="F72">
        <v>-3.2717935131541242E-6</v>
      </c>
      <c r="G72">
        <v>-1.1695020210189971E-5</v>
      </c>
      <c r="H72">
        <v>-3.7077873915461471E-7</v>
      </c>
      <c r="I72">
        <v>-8.7388935114462508E-7</v>
      </c>
      <c r="J72">
        <v>-2.8335099201041546E-6</v>
      </c>
      <c r="K72">
        <v>-4.2815787482774472E-3</v>
      </c>
      <c r="L72">
        <v>-2.1190635736232134E-2</v>
      </c>
      <c r="M72">
        <v>-8.4945467998177036E-4</v>
      </c>
      <c r="N72">
        <v>-2.7638668751259758E-3</v>
      </c>
      <c r="O72">
        <v>-4.4037329391022426E-3</v>
      </c>
      <c r="P72">
        <v>-6.2906024802982012E-5</v>
      </c>
      <c r="Q72">
        <v>-4.3538330036347345E-3</v>
      </c>
      <c r="R72">
        <v>-1.43002912791677E-4</v>
      </c>
      <c r="S72">
        <v>-4.6230904162760616E-5</v>
      </c>
      <c r="T72">
        <v>-2.2507802205703627E-4</v>
      </c>
      <c r="U72">
        <v>-2.4038727548046303E-5</v>
      </c>
      <c r="V72">
        <v>-6.2158435657966608E-5</v>
      </c>
      <c r="W72">
        <v>-1.2579947872998522E-3</v>
      </c>
      <c r="X72">
        <v>-3.0596758507952618E-5</v>
      </c>
      <c r="Y72">
        <v>-9.8290043830729962E-5</v>
      </c>
      <c r="Z72">
        <v>-1.7057396750128561E-4</v>
      </c>
      <c r="AA72">
        <v>-7.2184551723326234E-3</v>
      </c>
      <c r="AB72">
        <v>-3.9629717582449951E-2</v>
      </c>
      <c r="AC72">
        <v>-1.3222644416095715E-3</v>
      </c>
      <c r="AD72">
        <v>-1.232757402855539E-2</v>
      </c>
      <c r="AE72">
        <v>-1.4512366234720955E-2</v>
      </c>
      <c r="AF72">
        <v>-7.0811902873542528E-5</v>
      </c>
      <c r="AG72">
        <v>-4.1090105157496476E-4</v>
      </c>
      <c r="AH72">
        <v>-4.2425668251447634E-5</v>
      </c>
      <c r="AI72">
        <v>-1.2150549583415827E-4</v>
      </c>
      <c r="AJ72">
        <v>-4.8317135921615748E-4</v>
      </c>
      <c r="AK72">
        <v>-3.1797527818083982E-4</v>
      </c>
      <c r="AL72">
        <v>-1.6018551763875873E-4</v>
      </c>
      <c r="AM72">
        <v>-3.6750318023655551E-3</v>
      </c>
      <c r="AN72">
        <v>-2.5547251693539015E-5</v>
      </c>
      <c r="AO72">
        <v>-1.2072203755353662E-4</v>
      </c>
      <c r="AP72">
        <v>-8.8385608114459509E-4</v>
      </c>
      <c r="AQ72">
        <v>-5.7437787706488228E-6</v>
      </c>
      <c r="AR72">
        <v>-3.623191362255405E-4</v>
      </c>
      <c r="AS72">
        <v>-7.8497275185639511E-5</v>
      </c>
      <c r="AT72">
        <v>-1.0996573620586665E-4</v>
      </c>
      <c r="AU72">
        <v>-2.7652420953668457E-3</v>
      </c>
      <c r="AV72">
        <v>-2.1468519888511844E-5</v>
      </c>
      <c r="AW72">
        <v>-2.6537396503377865E-4</v>
      </c>
      <c r="AX72">
        <v>-6.4367953846482077E-4</v>
      </c>
      <c r="AY72">
        <v>-2.0937612065879112E-3</v>
      </c>
      <c r="AZ72">
        <v>-5.4264973846488655E-4</v>
      </c>
      <c r="BA72">
        <v>-2.2570907043864314E-3</v>
      </c>
      <c r="BB72">
        <v>-4.0071935595382551E-4</v>
      </c>
      <c r="BC72">
        <v>-7.7365767784338254E-3</v>
      </c>
      <c r="BD72">
        <v>-5.5062402927001459E-5</v>
      </c>
      <c r="BE72">
        <v>-6.6350609891374754E-4</v>
      </c>
      <c r="BF72">
        <v>-3.9058583032748535E-3</v>
      </c>
      <c r="BG72">
        <v>-2.8232660069228124E-4</v>
      </c>
      <c r="BH72">
        <v>-3.7642278548185275E-4</v>
      </c>
      <c r="BI72">
        <v>-3.3568522344184083E-4</v>
      </c>
      <c r="BJ72">
        <v>-2.6273195287835065E-4</v>
      </c>
      <c r="BK72">
        <v>-5.1402780338834931E-3</v>
      </c>
      <c r="BL72">
        <v>-2.3467067979069834E-4</v>
      </c>
      <c r="BM72">
        <v>-9.5936546386616521E-4</v>
      </c>
      <c r="BN72">
        <v>-5.7316253035408823E-4</v>
      </c>
      <c r="BO72">
        <v>-8.0955470607535635E-3</v>
      </c>
      <c r="BP72">
        <v>-1.9986231527073801E-2</v>
      </c>
      <c r="BQ72">
        <v>-4.8763405058061676E-3</v>
      </c>
      <c r="BR72">
        <v>-6.8143537449472623E-3</v>
      </c>
      <c r="BS72">
        <v>0.90467523800937355</v>
      </c>
      <c r="BT72">
        <v>-1.5024776448361509E-2</v>
      </c>
      <c r="BU72">
        <v>-3.5892088097043126E-2</v>
      </c>
      <c r="BV72">
        <v>-1.5088178272958289E-2</v>
      </c>
      <c r="BW72">
        <v>-1.3147771060925604E-6</v>
      </c>
      <c r="BX72">
        <v>-1.3240529494514461E-5</v>
      </c>
      <c r="BY72">
        <v>-1.8308908709414746E-6</v>
      </c>
      <c r="BZ72">
        <v>-3.8907028418018381E-6</v>
      </c>
      <c r="CA72">
        <v>-3.0141304461415462E-5</v>
      </c>
      <c r="CB72">
        <v>-7.4329089855780546E-7</v>
      </c>
      <c r="CC72">
        <v>-8.7755652838123265E-6</v>
      </c>
      <c r="CD72">
        <v>-7.5041680954831773E-6</v>
      </c>
      <c r="CE72">
        <v>-1.9381044180094017E-4</v>
      </c>
      <c r="CF72">
        <v>-5.5693986887540858E-4</v>
      </c>
      <c r="CG72">
        <v>-3.191747356278802E-4</v>
      </c>
      <c r="CH72">
        <v>-1.9130632913709353E-4</v>
      </c>
      <c r="CI72">
        <v>-5.3578073754411192E-3</v>
      </c>
      <c r="CJ72">
        <v>-7.5701309168276266E-5</v>
      </c>
      <c r="CK72">
        <v>-5.2913526391967346E-4</v>
      </c>
      <c r="CL72">
        <v>-8.5494586684578642E-4</v>
      </c>
      <c r="CM72">
        <v>-3.2028492468088077E-5</v>
      </c>
      <c r="CN72">
        <v>-5.2411132693045682E-5</v>
      </c>
      <c r="CO72">
        <v>-1.4622514890343959E-5</v>
      </c>
      <c r="CP72">
        <v>-2.2818164464669213E-5</v>
      </c>
      <c r="CQ72">
        <v>-2.6612890332743387E-4</v>
      </c>
      <c r="CR72">
        <v>-5.0260001879464346E-6</v>
      </c>
      <c r="CS72">
        <v>-2.1107791395866035E-5</v>
      </c>
      <c r="CT72">
        <v>-3.3979967878441721E-5</v>
      </c>
      <c r="CU72" s="2">
        <v>2.75867898017168E-3</v>
      </c>
      <c r="CV72" s="2">
        <v>8.8648710250854492</v>
      </c>
      <c r="CW72" s="2">
        <v>191.56141662597699</v>
      </c>
      <c r="CX72" s="2">
        <v>6.7696113586425799</v>
      </c>
      <c r="CY72" s="2">
        <v>538.409423828125</v>
      </c>
      <c r="CZ72" s="2">
        <v>9.2953729629516602</v>
      </c>
      <c r="DA72" s="2">
        <v>157.55586242675801</v>
      </c>
      <c r="DB72" s="2">
        <v>1593.36279296875</v>
      </c>
      <c r="DC72" s="2">
        <v>3661.94995117188</v>
      </c>
      <c r="DD72" s="2">
        <v>0.49820831418037398</v>
      </c>
      <c r="DE72" s="2">
        <v>9524.6787109375</v>
      </c>
      <c r="DF72" s="2">
        <v>1263.13916015625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4024.83447265625</v>
      </c>
      <c r="DP72">
        <v>0</v>
      </c>
      <c r="DQ72">
        <v>0</v>
      </c>
      <c r="DR72">
        <v>0</v>
      </c>
      <c r="DS72" s="3">
        <f>'[1]GovtExp (VDGM+VIGM)'!C71</f>
        <v>8.3180665910731504E-8</v>
      </c>
      <c r="DT72" s="3">
        <f>'[1]GovtExp (VDGM+VIGM)'!D71</f>
        <v>4.8890447942540002E-5</v>
      </c>
      <c r="DU72" s="3">
        <f>'[1]GovtExp (VDGM+VIGM)'!E71</f>
        <v>1.8221447244286499E-2</v>
      </c>
      <c r="DV72" s="3">
        <f>'[1]GovtExp (VDGM+VIGM)'!F71</f>
        <v>8.4200633864384104E-5</v>
      </c>
      <c r="DW72" s="3">
        <f>'[1]GovtExp (VDGM+VIGM)'!G71</f>
        <v>3.2555397599935497E-2</v>
      </c>
      <c r="DX72" s="3">
        <f>'[1]GovtExp (VDGM+VIGM)'!H71</f>
        <v>6.2267028260976098E-4</v>
      </c>
      <c r="DY72" s="3">
        <f>'[1]GovtExp (VDGM+VIGM)'!I71</f>
        <v>1.3736126944422699E-2</v>
      </c>
      <c r="DZ72" s="3">
        <f>'[1]GovtExp (VDGM+VIGM)'!J71</f>
        <v>4.0673919022083303E-2</v>
      </c>
      <c r="EA72" s="3">
        <f>'[1]GovtExp (VDGM+VIGM)'!K71</f>
        <v>1.18441045284271</v>
      </c>
      <c r="EB72" s="3">
        <f>'[1]GovtExp (VDGM+VIGM)'!L71</f>
        <v>2.1085061234771301E-5</v>
      </c>
      <c r="EC72" s="3">
        <f>'[1]GovtExp (VDGM+VIGM)'!M71</f>
        <v>0.33679872751236001</v>
      </c>
      <c r="ED72" s="3">
        <f>'[1]GovtExp (VDGM+VIGM)'!N71</f>
        <v>0.116059809923172</v>
      </c>
      <c r="EE72" s="3">
        <f>[1]Export!C71</f>
        <v>0.13922171294689201</v>
      </c>
      <c r="EF72" s="3">
        <f>[1]Export!D71</f>
        <v>256.1982421875</v>
      </c>
      <c r="EG72" s="3">
        <f>[1]Export!E71</f>
        <v>718.53265380859398</v>
      </c>
      <c r="EH72" s="3">
        <f>[1]Export!F71</f>
        <v>407.37765502929699</v>
      </c>
      <c r="EI72" s="3">
        <f>[1]Export!G71</f>
        <v>1954.07421875</v>
      </c>
      <c r="EJ72" s="3">
        <f>[1]Export!H71</f>
        <v>458.87399291992199</v>
      </c>
      <c r="EK72" s="3">
        <f>[1]Export!I71</f>
        <v>2701.94555664063</v>
      </c>
      <c r="EL72" s="3">
        <f>[1]Export!J71</f>
        <v>3639.09301757813</v>
      </c>
      <c r="EM72" s="3">
        <f>[1]Export!K71</f>
        <v>1.1000000085914501E-5</v>
      </c>
      <c r="EN72" s="3">
        <f>[1]Export!L71</f>
        <v>3.1870274543762198</v>
      </c>
      <c r="EO72" s="3">
        <f>[1]Export!M71</f>
        <v>80544.6328125</v>
      </c>
      <c r="EP72" s="3">
        <f>[1]Export!N71</f>
        <v>10508.091796875</v>
      </c>
      <c r="EQ72" s="3">
        <f t="shared" si="1"/>
        <v>122174.81205237842</v>
      </c>
      <c r="ER72" s="5">
        <v>122174.81205237837</v>
      </c>
      <c r="ES72" s="7">
        <f>'R12-S8 MRIO'!ER72</f>
        <v>233830.96263662135</v>
      </c>
      <c r="ET72">
        <v>122174.81205237837</v>
      </c>
    </row>
    <row r="73" spans="1:150" x14ac:dyDescent="0.35">
      <c r="A73" s="1" t="s">
        <v>13</v>
      </c>
      <c r="B73" t="s">
        <v>22</v>
      </c>
      <c r="C73">
        <v>-3.2734759073001424E-5</v>
      </c>
      <c r="D73">
        <v>-2.6291516589840193E-6</v>
      </c>
      <c r="E73">
        <v>-2.3954249662010945E-5</v>
      </c>
      <c r="F73">
        <v>-3.880435668030967E-6</v>
      </c>
      <c r="G73">
        <v>-7.6198687575339117E-6</v>
      </c>
      <c r="H73">
        <v>-8.7828297416171637E-6</v>
      </c>
      <c r="I73">
        <v>-8.2627187304476597E-7</v>
      </c>
      <c r="J73">
        <v>-2.9789461248977668E-6</v>
      </c>
      <c r="K73">
        <v>-2.0147502008732132E-5</v>
      </c>
      <c r="L73">
        <v>-2.1534291434325252E-4</v>
      </c>
      <c r="M73">
        <v>-2.2977429373783216E-5</v>
      </c>
      <c r="N73">
        <v>-1.6381135239647837E-5</v>
      </c>
      <c r="O73">
        <v>-2.4004173429689452E-5</v>
      </c>
      <c r="P73">
        <v>-1.9087016744206342E-5</v>
      </c>
      <c r="Q73">
        <v>-2.1487038932203035E-5</v>
      </c>
      <c r="R73">
        <v>-3.1885799609031091E-5</v>
      </c>
      <c r="S73">
        <v>-6.5819535689223214E-6</v>
      </c>
      <c r="T73">
        <v>-3.0320903625255222E-6</v>
      </c>
      <c r="U73">
        <v>-6.3181826640050667E-6</v>
      </c>
      <c r="V73">
        <v>-2.4545943894728287E-6</v>
      </c>
      <c r="W73">
        <v>-5.7169839466083811E-6</v>
      </c>
      <c r="X73">
        <v>-3.5303147132462933E-6</v>
      </c>
      <c r="Y73">
        <v>-2.739695513735651E-6</v>
      </c>
      <c r="Z73">
        <v>-8.6092938676028526E-6</v>
      </c>
      <c r="AA73">
        <v>-2.6388623131666163E-6</v>
      </c>
      <c r="AB73">
        <v>-3.5677247393566337E-5</v>
      </c>
      <c r="AC73">
        <v>-3.0512164543927546E-6</v>
      </c>
      <c r="AD73">
        <v>-6.3062472656899377E-6</v>
      </c>
      <c r="AE73">
        <v>-7.4692346702274141E-6</v>
      </c>
      <c r="AF73">
        <v>-8.337997166772527E-7</v>
      </c>
      <c r="AG73">
        <v>-2.1024917326633875E-7</v>
      </c>
      <c r="AH73">
        <v>-1.6397968951877644E-6</v>
      </c>
      <c r="AI73">
        <v>-1.3526086418078782E-5</v>
      </c>
      <c r="AJ73">
        <v>-1.0050609534579835E-5</v>
      </c>
      <c r="AK73">
        <v>-2.6186153930693827E-5</v>
      </c>
      <c r="AL73">
        <v>-7.164192213603635E-6</v>
      </c>
      <c r="AM73">
        <v>-1.1484974321280102E-5</v>
      </c>
      <c r="AN73">
        <v>-5.7535737956839878E-6</v>
      </c>
      <c r="AO73">
        <v>-1.824769083542339E-6</v>
      </c>
      <c r="AP73">
        <v>-1.1371650243034959E-5</v>
      </c>
      <c r="AQ73">
        <v>-2.4328917416438768E-6</v>
      </c>
      <c r="AR73">
        <v>-9.2036662566144556E-6</v>
      </c>
      <c r="AS73">
        <v>-8.1103860218612677E-6</v>
      </c>
      <c r="AT73">
        <v>-7.9821397846334897E-6</v>
      </c>
      <c r="AU73">
        <v>-1.1306164861550992E-5</v>
      </c>
      <c r="AV73">
        <v>-6.9560924253642057E-6</v>
      </c>
      <c r="AW73">
        <v>-7.6430014722965053E-6</v>
      </c>
      <c r="AX73">
        <v>-1.2353183543154845E-5</v>
      </c>
      <c r="AY73">
        <v>-9.3932748547960682E-4</v>
      </c>
      <c r="AZ73">
        <v>-1.5147942345024749E-5</v>
      </c>
      <c r="BA73">
        <v>-3.3876774527273395E-4</v>
      </c>
      <c r="BB73">
        <v>-3.0031089713256271E-5</v>
      </c>
      <c r="BC73">
        <v>-3.2770860100008135E-5</v>
      </c>
      <c r="BD73">
        <v>-2.8561404859053807E-5</v>
      </c>
      <c r="BE73">
        <v>-1.7011059056994626E-5</v>
      </c>
      <c r="BF73">
        <v>-7.2034103085635292E-5</v>
      </c>
      <c r="BG73">
        <v>-5.1610404345705846E-5</v>
      </c>
      <c r="BH73">
        <v>-7.8025843510587952E-6</v>
      </c>
      <c r="BI73">
        <v>-5.5725781772857014E-5</v>
      </c>
      <c r="BJ73">
        <v>-1.1854126673374169E-5</v>
      </c>
      <c r="BK73">
        <v>-1.7009556945037885E-5</v>
      </c>
      <c r="BL73">
        <v>-3.3030231523787223E-5</v>
      </c>
      <c r="BM73">
        <v>-2.0839358145401663E-5</v>
      </c>
      <c r="BN73">
        <v>-2.1768801067767738E-5</v>
      </c>
      <c r="BO73">
        <v>-2.7230389642708794E-3</v>
      </c>
      <c r="BP73">
        <v>-1.241841388591719E-2</v>
      </c>
      <c r="BQ73">
        <v>-8.8197508834427507E-3</v>
      </c>
      <c r="BR73">
        <v>-2.9219493603281086E-3</v>
      </c>
      <c r="BS73">
        <v>-2.7531450993001734E-3</v>
      </c>
      <c r="BT73">
        <v>0.99821551140629627</v>
      </c>
      <c r="BU73">
        <v>-4.3225851012724994E-3</v>
      </c>
      <c r="BV73">
        <v>-1.8219102340338044E-3</v>
      </c>
      <c r="BW73">
        <v>-6.7728554359201186E-6</v>
      </c>
      <c r="BX73">
        <v>-9.0625147044924743E-6</v>
      </c>
      <c r="BY73">
        <v>-1.0522888348989732E-5</v>
      </c>
      <c r="BZ73">
        <v>-5.2663252281124584E-6</v>
      </c>
      <c r="CA73">
        <v>-5.7165780928702605E-6</v>
      </c>
      <c r="CB73">
        <v>-1.2617612917612136E-5</v>
      </c>
      <c r="CC73">
        <v>-4.8352790205972309E-6</v>
      </c>
      <c r="CD73">
        <v>-8.3944580947441664E-6</v>
      </c>
      <c r="CE73">
        <v>-8.9237318348485295E-6</v>
      </c>
      <c r="CF73">
        <v>-1.675128612774411E-6</v>
      </c>
      <c r="CG73">
        <v>-7.461666094111047E-6</v>
      </c>
      <c r="CH73">
        <v>-1.6276365442934293E-6</v>
      </c>
      <c r="CI73">
        <v>-3.0453105840749156E-6</v>
      </c>
      <c r="CJ73">
        <v>-2.5447094373483497E-6</v>
      </c>
      <c r="CK73">
        <v>-2.3258750947128414E-6</v>
      </c>
      <c r="CL73">
        <v>-3.2437076479795922E-6</v>
      </c>
      <c r="CM73">
        <v>-2.5104820905447987E-5</v>
      </c>
      <c r="CN73">
        <v>-5.5223990166968723E-6</v>
      </c>
      <c r="CO73">
        <v>-1.8651180427234176E-5</v>
      </c>
      <c r="CP73">
        <v>-6.0322522237912633E-6</v>
      </c>
      <c r="CQ73">
        <v>-8.9548959732479148E-6</v>
      </c>
      <c r="CR73">
        <v>-6.7946012778785786E-6</v>
      </c>
      <c r="CS73">
        <v>-3.6388951381650295E-6</v>
      </c>
      <c r="CT73">
        <v>-7.5167123581415414E-6</v>
      </c>
      <c r="CU73" s="2">
        <v>9.7373329102992998E-2</v>
      </c>
      <c r="CV73" s="2">
        <v>1.4938862323761</v>
      </c>
      <c r="CW73" s="2">
        <v>6.0175738334655797</v>
      </c>
      <c r="CX73" s="2">
        <v>0.24368995428085299</v>
      </c>
      <c r="CY73" s="2">
        <v>10.800042152404799</v>
      </c>
      <c r="CZ73" s="2">
        <v>5.1978383064270002</v>
      </c>
      <c r="DA73" s="2">
        <v>24.7894191741943</v>
      </c>
      <c r="DB73" s="2">
        <v>18.577781677246101</v>
      </c>
      <c r="DC73" s="2">
        <v>1708.50817871094</v>
      </c>
      <c r="DD73" s="2">
        <v>0.70997971296310403</v>
      </c>
      <c r="DE73" s="2">
        <v>110.32952880859401</v>
      </c>
      <c r="DF73" s="2">
        <v>633.83709716796898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1583.74670410156</v>
      </c>
      <c r="DP73">
        <v>0</v>
      </c>
      <c r="DQ73">
        <v>0</v>
      </c>
      <c r="DR73">
        <v>0</v>
      </c>
      <c r="DS73" s="3">
        <f>'[1]GovtExp (VDGM+VIGM)'!C72</f>
        <v>3.5667372867464998E-4</v>
      </c>
      <c r="DT73" s="3">
        <f>'[1]GovtExp (VDGM+VIGM)'!D72</f>
        <v>4.9479729495942601E-3</v>
      </c>
      <c r="DU73" s="3">
        <f>'[1]GovtExp (VDGM+VIGM)'!E72</f>
        <v>2.2104404866695401E-2</v>
      </c>
      <c r="DV73" s="3">
        <f>'[1]GovtExp (VDGM+VIGM)'!F72</f>
        <v>1.06788263656199E-3</v>
      </c>
      <c r="DW73" s="3">
        <f>'[1]GovtExp (VDGM+VIGM)'!G72</f>
        <v>3.4347064793109901E-2</v>
      </c>
      <c r="DX73" s="3">
        <f>'[1]GovtExp (VDGM+VIGM)'!H72</f>
        <v>1.9416594877839099E-2</v>
      </c>
      <c r="DY73" s="3">
        <f>'[1]GovtExp (VDGM+VIGM)'!I72</f>
        <v>9.6825167536735507E-2</v>
      </c>
      <c r="DZ73" s="3">
        <f>'[1]GovtExp (VDGM+VIGM)'!J72</f>
        <v>7.7206023037433597E-2</v>
      </c>
      <c r="EA73" s="3">
        <f>'[1]GovtExp (VDGM+VIGM)'!K72</f>
        <v>34.013511657714801</v>
      </c>
      <c r="EB73" s="3">
        <f>'[1]GovtExp (VDGM+VIGM)'!L72</f>
        <v>3.0868644826114199E-3</v>
      </c>
      <c r="EC73" s="3">
        <f>'[1]GovtExp (VDGM+VIGM)'!M72</f>
        <v>0.42492657899856601</v>
      </c>
      <c r="ED73" s="3">
        <f>'[1]GovtExp (VDGM+VIGM)'!N72</f>
        <v>2.4588041305542001</v>
      </c>
      <c r="EE73" s="3">
        <f>[1]Export!C72</f>
        <v>0.27388337254524198</v>
      </c>
      <c r="EF73" s="3">
        <f>[1]Export!D72</f>
        <v>3.5998008251190199</v>
      </c>
      <c r="EG73" s="3">
        <f>[1]Export!E72</f>
        <v>15.435722351074199</v>
      </c>
      <c r="EH73" s="3">
        <f>[1]Export!F72</f>
        <v>0.60782665014267001</v>
      </c>
      <c r="EI73" s="3">
        <f>[1]Export!G72</f>
        <v>27.1938171386719</v>
      </c>
      <c r="EJ73" s="3">
        <f>[1]Export!H72</f>
        <v>13.0321502685547</v>
      </c>
      <c r="EK73" s="3">
        <f>[1]Export!I72</f>
        <v>69.710144042968807</v>
      </c>
      <c r="EL73" s="3">
        <f>[1]Export!J72</f>
        <v>51.792701721191399</v>
      </c>
      <c r="EM73" s="3">
        <f>[1]Export!K72</f>
        <v>3.0000001061125701E-6</v>
      </c>
      <c r="EN73" s="3">
        <f>[1]Export!L72</f>
        <v>2.1185951232910201</v>
      </c>
      <c r="EO73" s="3">
        <f>[1]Export!M72</f>
        <v>283.89221191406301</v>
      </c>
      <c r="EP73" s="3">
        <f>[1]Export!N72</f>
        <v>1678.79675292969</v>
      </c>
      <c r="EQ73" s="3">
        <f t="shared" si="1"/>
        <v>6287.9593035150128</v>
      </c>
      <c r="ER73" s="5">
        <v>6287.9593035150128</v>
      </c>
      <c r="ES73" s="7">
        <f>'R12-S8 MRIO'!ER73</f>
        <v>9798.3215149990101</v>
      </c>
      <c r="ET73">
        <v>6287.9593035150128</v>
      </c>
    </row>
    <row r="74" spans="1:150" x14ac:dyDescent="0.35">
      <c r="A74" s="1" t="s">
        <v>13</v>
      </c>
      <c r="B74" t="s">
        <v>23</v>
      </c>
      <c r="C74">
        <v>-3.9011323753188276E-5</v>
      </c>
      <c r="D74">
        <v>-1.2648337116125271E-5</v>
      </c>
      <c r="E74">
        <v>-2.2224183239953504E-5</v>
      </c>
      <c r="F74">
        <v>-6.169347227469312E-6</v>
      </c>
      <c r="G74">
        <v>-2.4850850747763362E-5</v>
      </c>
      <c r="H74">
        <v>-8.2867602895170038E-6</v>
      </c>
      <c r="I74">
        <v>-5.5097464804408476E-6</v>
      </c>
      <c r="J74">
        <v>-1.7460280647910528E-6</v>
      </c>
      <c r="K74">
        <v>-1.169167545641349E-5</v>
      </c>
      <c r="L74">
        <v>-3.1727830975952304E-4</v>
      </c>
      <c r="M74">
        <v>-1.0385511504200125E-5</v>
      </c>
      <c r="N74">
        <v>-1.0768616181591762E-5</v>
      </c>
      <c r="O74">
        <v>-1.9467101616145344E-5</v>
      </c>
      <c r="P74">
        <v>-2.1218223292557393E-5</v>
      </c>
      <c r="Q74">
        <v>-4.012373083650287E-5</v>
      </c>
      <c r="R74">
        <v>-6.0675658604275775E-6</v>
      </c>
      <c r="S74">
        <v>-7.5243971545810188E-6</v>
      </c>
      <c r="T74">
        <v>-6.668509466555463E-6</v>
      </c>
      <c r="U74">
        <v>-3.6483751397898546E-6</v>
      </c>
      <c r="V74">
        <v>-2.5695122545446874E-6</v>
      </c>
      <c r="W74">
        <v>-1.087617904759591E-5</v>
      </c>
      <c r="X74">
        <v>-2.7563495780111265E-6</v>
      </c>
      <c r="Y74">
        <v>-8.6205965594036764E-6</v>
      </c>
      <c r="Z74">
        <v>-3.0220862689317947E-6</v>
      </c>
      <c r="AA74">
        <v>-3.3266809922540014E-6</v>
      </c>
      <c r="AB74">
        <v>-1.1358130581539209E-4</v>
      </c>
      <c r="AC74">
        <v>-2.2733492034989949E-6</v>
      </c>
      <c r="AD74">
        <v>-7.4950641431456131E-6</v>
      </c>
      <c r="AE74">
        <v>-1.3645228191325037E-5</v>
      </c>
      <c r="AF74">
        <v>-2.3780506204902497E-6</v>
      </c>
      <c r="AG74">
        <v>-4.6343478026429619E-7</v>
      </c>
      <c r="AH74">
        <v>-6.7209842028849749E-7</v>
      </c>
      <c r="AI74">
        <v>-9.4898098236653477E-6</v>
      </c>
      <c r="AJ74">
        <v>-3.406893315227511E-5</v>
      </c>
      <c r="AK74">
        <v>-1.9854886221770231E-5</v>
      </c>
      <c r="AL74">
        <v>-6.4498517992031439E-6</v>
      </c>
      <c r="AM74">
        <v>-1.9383908693133269E-5</v>
      </c>
      <c r="AN74">
        <v>-6.1817801349626055E-6</v>
      </c>
      <c r="AO74">
        <v>-8.1792749648240123E-6</v>
      </c>
      <c r="AP74">
        <v>-5.9028892969988195E-6</v>
      </c>
      <c r="AQ74">
        <v>-2.9180142137539428E-6</v>
      </c>
      <c r="AR74">
        <v>-3.6471334094249407E-5</v>
      </c>
      <c r="AS74">
        <v>-9.4822796789182574E-6</v>
      </c>
      <c r="AT74">
        <v>-1.0619594064912318E-5</v>
      </c>
      <c r="AU74">
        <v>-3.0199422071265586E-5</v>
      </c>
      <c r="AV74">
        <v>-1.1832114515698258E-5</v>
      </c>
      <c r="AW74">
        <v>-3.999182891421696E-5</v>
      </c>
      <c r="AX74">
        <v>-5.8569134886971475E-6</v>
      </c>
      <c r="AY74">
        <v>-1.4968310453261008E-3</v>
      </c>
      <c r="AZ74">
        <v>-1.213094756567701E-4</v>
      </c>
      <c r="BA74">
        <v>-5.3266672204729728E-4</v>
      </c>
      <c r="BB74">
        <v>-6.2898425798833333E-5</v>
      </c>
      <c r="BC74">
        <v>-1.7037499001520647E-4</v>
      </c>
      <c r="BD74">
        <v>-3.9727896374924035E-5</v>
      </c>
      <c r="BE74">
        <v>-1.9956303898383974E-4</v>
      </c>
      <c r="BF74">
        <v>-6.5001846181084874E-5</v>
      </c>
      <c r="BG74">
        <v>-1.6230698938187097E-5</v>
      </c>
      <c r="BH74">
        <v>-1.6544616016739568E-5</v>
      </c>
      <c r="BI74">
        <v>-2.3639261969930478E-5</v>
      </c>
      <c r="BJ74">
        <v>-7.7107780789222412E-6</v>
      </c>
      <c r="BK74">
        <v>-2.1796965299122092E-5</v>
      </c>
      <c r="BL74">
        <v>-1.4694343116353213E-5</v>
      </c>
      <c r="BM74">
        <v>-5.4937848804652527E-5</v>
      </c>
      <c r="BN74">
        <v>-4.6707586931461744E-6</v>
      </c>
      <c r="BO74">
        <v>-3.8851502855043733E-2</v>
      </c>
      <c r="BP74">
        <v>-9.0100699272104637E-2</v>
      </c>
      <c r="BQ74">
        <v>-3.4886269755735555E-2</v>
      </c>
      <c r="BR74">
        <v>-2.0827502948548092E-2</v>
      </c>
      <c r="BS74">
        <v>-3.558912707673504E-2</v>
      </c>
      <c r="BT74">
        <v>-3.9148254946882274E-2</v>
      </c>
      <c r="BU74">
        <v>0.90677021316778827</v>
      </c>
      <c r="BV74">
        <v>-0.12780205902797651</v>
      </c>
      <c r="BW74">
        <v>-1.9114246992677106E-6</v>
      </c>
      <c r="BX74">
        <v>-2.0493482500293942E-5</v>
      </c>
      <c r="BY74">
        <v>-5.0734915176846587E-6</v>
      </c>
      <c r="BZ74">
        <v>-3.5887061087707087E-6</v>
      </c>
      <c r="CA74">
        <v>-8.9261100911090202E-6</v>
      </c>
      <c r="CB74">
        <v>-6.3079751628223613E-6</v>
      </c>
      <c r="CC74">
        <v>-1.9243175477629831E-5</v>
      </c>
      <c r="CD74">
        <v>-2.4427014342540644E-6</v>
      </c>
      <c r="CE74">
        <v>-1.440261757824141E-5</v>
      </c>
      <c r="CF74">
        <v>-1.1978986867734416E-5</v>
      </c>
      <c r="CG74">
        <v>-1.070706440638193E-5</v>
      </c>
      <c r="CH74">
        <v>-3.0838167864082789E-6</v>
      </c>
      <c r="CI74">
        <v>-1.219429887072576E-5</v>
      </c>
      <c r="CJ74">
        <v>-5.9300329236669521E-6</v>
      </c>
      <c r="CK74">
        <v>-1.8431435647766332E-5</v>
      </c>
      <c r="CL74">
        <v>-1.962876313713728E-6</v>
      </c>
      <c r="CM74">
        <v>-4.9355099733473918E-5</v>
      </c>
      <c r="CN74">
        <v>-4.369737328623972E-5</v>
      </c>
      <c r="CO74">
        <v>-3.1658359038457657E-5</v>
      </c>
      <c r="CP74">
        <v>-1.2494060628818783E-5</v>
      </c>
      <c r="CQ74">
        <v>-4.3136535587712345E-5</v>
      </c>
      <c r="CR74">
        <v>-1.3358710872633665E-5</v>
      </c>
      <c r="CS74">
        <v>-3.6886919635137755E-5</v>
      </c>
      <c r="CT74">
        <v>-6.6428209362389978E-6</v>
      </c>
      <c r="CU74" s="2">
        <v>0.29820325970649703</v>
      </c>
      <c r="CV74" s="2">
        <v>2.1011497974395801</v>
      </c>
      <c r="CW74" s="2">
        <v>15.171430587768601</v>
      </c>
      <c r="CX74" s="2">
        <v>0.57882452011108398</v>
      </c>
      <c r="CY74" s="2">
        <v>25.160070419311499</v>
      </c>
      <c r="CZ74" s="2">
        <v>9.9116239547729492</v>
      </c>
      <c r="DA74" s="2">
        <v>106.51048278808599</v>
      </c>
      <c r="DB74" s="2">
        <v>24.032276153564499</v>
      </c>
      <c r="DC74" s="2">
        <v>40535.17578125</v>
      </c>
      <c r="DD74" s="2">
        <v>1.4889069795608501</v>
      </c>
      <c r="DE74" s="2">
        <v>461.0224609375</v>
      </c>
      <c r="DF74" s="2">
        <v>2995.43017578125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29540.388671875</v>
      </c>
      <c r="DP74">
        <v>0</v>
      </c>
      <c r="DQ74">
        <v>0</v>
      </c>
      <c r="DR74">
        <v>0</v>
      </c>
      <c r="DS74" s="3">
        <f>'[1]GovtExp (VDGM+VIGM)'!C73</f>
        <v>8.51180255413055E-2</v>
      </c>
      <c r="DT74" s="3">
        <f>'[1]GovtExp (VDGM+VIGM)'!D73</f>
        <v>0.94630622863769498</v>
      </c>
      <c r="DU74" s="3">
        <f>'[1]GovtExp (VDGM+VIGM)'!E73</f>
        <v>4.1596341133117702</v>
      </c>
      <c r="DV74" s="3">
        <f>'[1]GovtExp (VDGM+VIGM)'!F73</f>
        <v>0.240750461816788</v>
      </c>
      <c r="DW74" s="3">
        <f>'[1]GovtExp (VDGM+VIGM)'!G73</f>
        <v>6.0347828865051296</v>
      </c>
      <c r="DX74" s="3">
        <f>'[1]GovtExp (VDGM+VIGM)'!H73</f>
        <v>1.84484875202179</v>
      </c>
      <c r="DY74" s="3">
        <f>'[1]GovtExp (VDGM+VIGM)'!I73</f>
        <v>10.298731803894</v>
      </c>
      <c r="DZ74" s="3">
        <f>'[1]GovtExp (VDGM+VIGM)'!J73</f>
        <v>6.2081546783447301</v>
      </c>
      <c r="EA74" s="3">
        <f>'[1]GovtExp (VDGM+VIGM)'!K73</f>
        <v>12481.1328125</v>
      </c>
      <c r="EB74" s="3">
        <f>'[1]GovtExp (VDGM+VIGM)'!L73</f>
        <v>0.70777046680450395</v>
      </c>
      <c r="EC74" s="3">
        <f>'[1]GovtExp (VDGM+VIGM)'!M73</f>
        <v>57.290008544921903</v>
      </c>
      <c r="ED74" s="3">
        <f>'[1]GovtExp (VDGM+VIGM)'!N73</f>
        <v>685.07189941406295</v>
      </c>
      <c r="EE74" s="3">
        <f>[1]Export!C73</f>
        <v>0.82322710752487205</v>
      </c>
      <c r="EF74" s="3">
        <f>[1]Export!D73</f>
        <v>4.8395109176635698</v>
      </c>
      <c r="EG74" s="3">
        <f>[1]Export!E73</f>
        <v>32.730388641357401</v>
      </c>
      <c r="EH74" s="3">
        <f>[1]Export!F73</f>
        <v>1.2579443454742401</v>
      </c>
      <c r="EI74" s="3">
        <f>[1]Export!G73</f>
        <v>62.452335357666001</v>
      </c>
      <c r="EJ74" s="3">
        <f>[1]Export!H73</f>
        <v>29.319543838501001</v>
      </c>
      <c r="EK74" s="3">
        <f>[1]Export!I73</f>
        <v>301.65185546875</v>
      </c>
      <c r="EL74" s="3">
        <f>[1]Export!J73</f>
        <v>63.0536918640137</v>
      </c>
      <c r="EM74" s="3">
        <f>[1]Export!K73</f>
        <v>1.59999999596039E-5</v>
      </c>
      <c r="EN74" s="3">
        <f>[1]Export!L73</f>
        <v>3.97332715988159</v>
      </c>
      <c r="EO74" s="3">
        <f>[1]Export!M73</f>
        <v>1091.46740722656</v>
      </c>
      <c r="EP74" s="3">
        <f>[1]Export!N73</f>
        <v>7824.26806640625</v>
      </c>
      <c r="EQ74" s="3">
        <f t="shared" si="1"/>
        <v>96387.128190513584</v>
      </c>
      <c r="ER74" s="5">
        <v>96387.128190513569</v>
      </c>
      <c r="ES74" s="7">
        <f>'R12-S8 MRIO'!ER74</f>
        <v>132085.41326000646</v>
      </c>
      <c r="ET74">
        <v>96387.128190513569</v>
      </c>
    </row>
    <row r="75" spans="1:150" x14ac:dyDescent="0.35">
      <c r="A75" s="1" t="s">
        <v>13</v>
      </c>
      <c r="B75" t="s">
        <v>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-8.5611046436340469E-9</v>
      </c>
      <c r="AB75">
        <v>-1.5584231279770944E-7</v>
      </c>
      <c r="AC75">
        <v>-2.9002784515210128E-8</v>
      </c>
      <c r="AD75">
        <v>-3.2781425432784717E-7</v>
      </c>
      <c r="AE75">
        <v>-6.5796089708347893E-8</v>
      </c>
      <c r="AF75">
        <v>-5.3796530669258444E-9</v>
      </c>
      <c r="AG75">
        <v>-1.045815274372126E-9</v>
      </c>
      <c r="AH75">
        <v>-4.7464282246832446E-8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-2.2201065032435544E-3</v>
      </c>
      <c r="BP75">
        <v>-6.7293941193748872E-3</v>
      </c>
      <c r="BQ75">
        <v>-9.7811524965615727E-3</v>
      </c>
      <c r="BR75">
        <v>-2.219901142886058E-2</v>
      </c>
      <c r="BS75">
        <v>-4.5338141117416998E-3</v>
      </c>
      <c r="BT75">
        <v>-3.7070426615740185E-3</v>
      </c>
      <c r="BU75">
        <v>-7.7758883100638738E-3</v>
      </c>
      <c r="BV75">
        <v>0.9845085940295415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-2.3098122255588796E-6</v>
      </c>
      <c r="CF75">
        <v>-7.6982587087379046E-7</v>
      </c>
      <c r="CG75">
        <v>-6.5334607114315757E-6</v>
      </c>
      <c r="CH75">
        <v>-8.994686724648171E-6</v>
      </c>
      <c r="CI75">
        <v>-2.8238918156999705E-6</v>
      </c>
      <c r="CJ75">
        <v>-5.1675488072760086E-7</v>
      </c>
      <c r="CK75">
        <v>-1.5213071010199108E-6</v>
      </c>
      <c r="CL75">
        <v>-1.3329500521140843E-5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 s="2">
        <v>4.1106377466348897E-5</v>
      </c>
      <c r="CV75" s="2">
        <v>4.6387178008444602E-4</v>
      </c>
      <c r="CW75" s="2">
        <v>2.7632415294647199E-3</v>
      </c>
      <c r="CX75" s="2">
        <v>0.21165992319583901</v>
      </c>
      <c r="CY75" s="2">
        <v>2.0150359719991701E-2</v>
      </c>
      <c r="CZ75" s="2">
        <v>3.8187501486390799E-3</v>
      </c>
      <c r="DA75" s="2">
        <v>7.8561296686530096E-3</v>
      </c>
      <c r="DB75" s="2">
        <v>0.78502756357193004</v>
      </c>
      <c r="DC75" s="2">
        <v>3008.8662109375</v>
      </c>
      <c r="DD75" s="2">
        <v>7.0807486772537197E-3</v>
      </c>
      <c r="DE75" s="2">
        <v>16.161111831665</v>
      </c>
      <c r="DF75" s="2">
        <v>123.936882019043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 s="3">
        <f>'[1]GovtExp (VDGM+VIGM)'!C74</f>
        <v>0</v>
      </c>
      <c r="DT75" s="3">
        <f>'[1]GovtExp (VDGM+VIGM)'!D74</f>
        <v>0</v>
      </c>
      <c r="DU75" s="3">
        <f>'[1]GovtExp (VDGM+VIGM)'!E74</f>
        <v>0</v>
      </c>
      <c r="DV75" s="3">
        <f>'[1]GovtExp (VDGM+VIGM)'!F74</f>
        <v>0</v>
      </c>
      <c r="DW75" s="3">
        <f>'[1]GovtExp (VDGM+VIGM)'!G74</f>
        <v>0</v>
      </c>
      <c r="DX75" s="3">
        <f>'[1]GovtExp (VDGM+VIGM)'!H74</f>
        <v>0</v>
      </c>
      <c r="DY75" s="3">
        <f>'[1]GovtExp (VDGM+VIGM)'!I74</f>
        <v>0</v>
      </c>
      <c r="DZ75" s="3">
        <f>'[1]GovtExp (VDGM+VIGM)'!J74</f>
        <v>0</v>
      </c>
      <c r="EA75" s="3">
        <f>'[1]GovtExp (VDGM+VIGM)'!K74</f>
        <v>0</v>
      </c>
      <c r="EB75" s="3">
        <f>'[1]GovtExp (VDGM+VIGM)'!L74</f>
        <v>0</v>
      </c>
      <c r="EC75" s="3">
        <f>'[1]GovtExp (VDGM+VIGM)'!M74</f>
        <v>0</v>
      </c>
      <c r="ED75" s="3">
        <f>'[1]GovtExp (VDGM+VIGM)'!N74</f>
        <v>0</v>
      </c>
      <c r="EE75" s="3">
        <f>[1]Export!C74</f>
        <v>4.1106377466348897E-5</v>
      </c>
      <c r="EF75" s="3">
        <f>[1]Export!D74</f>
        <v>4.6387178008444602E-4</v>
      </c>
      <c r="EG75" s="3">
        <f>[1]Export!E74</f>
        <v>2.7632415294647199E-3</v>
      </c>
      <c r="EH75" s="3">
        <f>[1]Export!F74</f>
        <v>0.21470801532268499</v>
      </c>
      <c r="EI75" s="3">
        <f>[1]Export!G74</f>
        <v>2.0150359719991701E-2</v>
      </c>
      <c r="EJ75" s="3">
        <f>[1]Export!H74</f>
        <v>3.8187501486390799E-3</v>
      </c>
      <c r="EK75" s="3">
        <f>[1]Export!I74</f>
        <v>7.8561296686530096E-3</v>
      </c>
      <c r="EL75" s="3">
        <f>[1]Export!J74</f>
        <v>0.78502756357193004</v>
      </c>
      <c r="EM75" s="3">
        <f>[1]Export!K74</f>
        <v>9.9999999747524292E-7</v>
      </c>
      <c r="EN75" s="3">
        <f>[1]Export!L74</f>
        <v>6.9598546251654599E-3</v>
      </c>
      <c r="EO75" s="3">
        <f>[1]Export!M74</f>
        <v>186.280029296875</v>
      </c>
      <c r="EP75" s="3">
        <f>[1]Export!N74</f>
        <v>123.90505218505901</v>
      </c>
      <c r="EQ75" s="3">
        <f t="shared" si="1"/>
        <v>3461.2299378575553</v>
      </c>
      <c r="ER75" s="5">
        <v>3461.2299378575553</v>
      </c>
      <c r="ES75" s="7">
        <f>'R12-S8 MRIO'!ER75</f>
        <v>9786.2211944192204</v>
      </c>
      <c r="ET75">
        <v>3461.2299378575553</v>
      </c>
    </row>
    <row r="76" spans="1:150" x14ac:dyDescent="0.35">
      <c r="A76" s="1" t="s">
        <v>14</v>
      </c>
      <c r="B76" t="s">
        <v>17</v>
      </c>
      <c r="C76">
        <v>-1.4243111031868441E-7</v>
      </c>
      <c r="D76">
        <v>0</v>
      </c>
      <c r="E76">
        <v>-2.3163498607395177E-7</v>
      </c>
      <c r="F76">
        <v>-9.956536989986814E-9</v>
      </c>
      <c r="G76">
        <v>-2.7435108958327503E-8</v>
      </c>
      <c r="H76">
        <v>0</v>
      </c>
      <c r="I76">
        <v>-6.2477439854705033E-9</v>
      </c>
      <c r="J76">
        <v>0</v>
      </c>
      <c r="K76">
        <v>-9.3227966250257474E-8</v>
      </c>
      <c r="L76">
        <v>-1.3218312748826477E-6</v>
      </c>
      <c r="M76">
        <v>-4.9309716503115893E-7</v>
      </c>
      <c r="N76">
        <v>-2.7119223777105171E-8</v>
      </c>
      <c r="O76">
        <v>-8.6081699241304608E-8</v>
      </c>
      <c r="P76">
        <v>0</v>
      </c>
      <c r="Q76">
        <v>-7.2442884209902743E-8</v>
      </c>
      <c r="R76">
        <v>0</v>
      </c>
      <c r="S76">
        <v>-2.129630877338037E-7</v>
      </c>
      <c r="T76">
        <v>-2.1480218769914665E-8</v>
      </c>
      <c r="U76">
        <v>-5.1184590537606695E-7</v>
      </c>
      <c r="V76">
        <v>-4.2465733409537904E-8</v>
      </c>
      <c r="W76">
        <v>-1.0634330892911515E-7</v>
      </c>
      <c r="X76">
        <v>0</v>
      </c>
      <c r="Y76">
        <v>-8.3769970708867777E-8</v>
      </c>
      <c r="Z76">
        <v>0</v>
      </c>
      <c r="AA76">
        <v>-2.2858156594969328E-8</v>
      </c>
      <c r="AB76">
        <v>-1.4086109914513186E-7</v>
      </c>
      <c r="AC76">
        <v>-1.0499910073525375E-7</v>
      </c>
      <c r="AD76">
        <v>-1.1179840344216267E-8</v>
      </c>
      <c r="AE76">
        <v>-2.7719312638822669E-8</v>
      </c>
      <c r="AF76">
        <v>0</v>
      </c>
      <c r="AG76">
        <v>0</v>
      </c>
      <c r="AH76">
        <v>0</v>
      </c>
      <c r="AI76">
        <v>-7.5309606363471649E-8</v>
      </c>
      <c r="AJ76">
        <v>-1.4859121938313935E-7</v>
      </c>
      <c r="AK76">
        <v>-6.9312528758892138E-7</v>
      </c>
      <c r="AL76">
        <v>-2.477033862802942E-8</v>
      </c>
      <c r="AM76">
        <v>-1.0379457891697803E-7</v>
      </c>
      <c r="AN76">
        <v>0</v>
      </c>
      <c r="AO76">
        <v>-1.1653668160762641E-8</v>
      </c>
      <c r="AP76">
        <v>0</v>
      </c>
      <c r="AQ76">
        <v>-9.9282580276349669E-9</v>
      </c>
      <c r="AR76">
        <v>-1.9795846986498548E-8</v>
      </c>
      <c r="AS76">
        <v>-1.1821715916584726E-7</v>
      </c>
      <c r="AT76">
        <v>-1.3170454805287612E-8</v>
      </c>
      <c r="AU76">
        <v>-2.8671339810171478E-8</v>
      </c>
      <c r="AV76">
        <v>0</v>
      </c>
      <c r="AW76">
        <v>-2.4913759484532482E-8</v>
      </c>
      <c r="AX76">
        <v>0</v>
      </c>
      <c r="AY76">
        <v>-5.8060438490732769E-6</v>
      </c>
      <c r="AZ76">
        <v>-1.1451642472581139E-6</v>
      </c>
      <c r="BA76">
        <v>-5.1378795889193726E-6</v>
      </c>
      <c r="BB76">
        <v>-2.9524222327331276E-7</v>
      </c>
      <c r="BC76">
        <v>-1.1826703859709121E-6</v>
      </c>
      <c r="BD76">
        <v>0</v>
      </c>
      <c r="BE76">
        <v>-1.4214728883128353E-7</v>
      </c>
      <c r="BF76">
        <v>0</v>
      </c>
      <c r="BG76">
        <v>-4.5115463531497668E-5</v>
      </c>
      <c r="BH76">
        <v>-7.3838896465108118E-7</v>
      </c>
      <c r="BI76">
        <v>-2.2959214677137791E-4</v>
      </c>
      <c r="BJ76">
        <v>-5.4222413670373094E-6</v>
      </c>
      <c r="BK76">
        <v>-1.3368312010030456E-5</v>
      </c>
      <c r="BL76">
        <v>-2.3750219626872462E-8</v>
      </c>
      <c r="BM76">
        <v>-2.6431590537607389E-5</v>
      </c>
      <c r="BN76">
        <v>-4.3568079908682651E-8</v>
      </c>
      <c r="BO76">
        <v>-2.4578508742081102E-6</v>
      </c>
      <c r="BP76">
        <v>-1.0604612518886744E-7</v>
      </c>
      <c r="BQ76">
        <v>-5.3814146152038358E-5</v>
      </c>
      <c r="BR76">
        <v>-5.1035666183005936E-8</v>
      </c>
      <c r="BS76">
        <v>-2.2171452441514827E-6</v>
      </c>
      <c r="BT76">
        <v>-3.6012703196528725E-9</v>
      </c>
      <c r="BU76">
        <v>-6.4006194622919687E-6</v>
      </c>
      <c r="BV76">
        <v>-2.8265922594346106E-8</v>
      </c>
      <c r="BW76">
        <v>0.9509309603999222</v>
      </c>
      <c r="BX76">
        <v>-8.26246894971586E-3</v>
      </c>
      <c r="BY76">
        <v>-0.51855145792010127</v>
      </c>
      <c r="BZ76">
        <v>-2.9605208949037173E-2</v>
      </c>
      <c r="CA76">
        <v>-9.1573199281917039E-2</v>
      </c>
      <c r="CB76">
        <v>-8.555731385996648E-5</v>
      </c>
      <c r="CC76">
        <v>-3.4447628520460689E-2</v>
      </c>
      <c r="CD76">
        <v>-6.1764809339790865E-5</v>
      </c>
      <c r="CE76">
        <v>-1.9182841211475508E-5</v>
      </c>
      <c r="CF76">
        <v>-1.440444961694804E-8</v>
      </c>
      <c r="CG76">
        <v>-2.9767900167572638E-5</v>
      </c>
      <c r="CH76">
        <v>-2.2211839075206273E-6</v>
      </c>
      <c r="CI76">
        <v>-7.8412238819033675E-6</v>
      </c>
      <c r="CJ76">
        <v>-1.5567765179229275E-8</v>
      </c>
      <c r="CK76">
        <v>-3.4121980695517316E-6</v>
      </c>
      <c r="CL76">
        <v>-3.7848639198231031E-9</v>
      </c>
      <c r="CM76">
        <v>-2.9032035415903079E-6</v>
      </c>
      <c r="CN76">
        <v>-1.6535109380516927E-7</v>
      </c>
      <c r="CO76">
        <v>-1.9057636876035447E-5</v>
      </c>
      <c r="CP76">
        <v>-6.6124978102052506E-8</v>
      </c>
      <c r="CQ76">
        <v>-4.5536308028836731E-7</v>
      </c>
      <c r="CR76">
        <v>0</v>
      </c>
      <c r="CS76">
        <v>-6.7969059618481972E-8</v>
      </c>
      <c r="CT76">
        <v>0</v>
      </c>
      <c r="CU76" s="2">
        <v>0</v>
      </c>
      <c r="CV76" s="2">
        <v>1.7341064522042901E-3</v>
      </c>
      <c r="CW76" s="2">
        <v>0.32716476917266801</v>
      </c>
      <c r="CX76" s="2">
        <v>2.4493219098076203E-4</v>
      </c>
      <c r="CY76" s="2">
        <v>2.3460173606872599</v>
      </c>
      <c r="CZ76" s="2">
        <v>1.8615582957863801E-2</v>
      </c>
      <c r="DA76" s="2">
        <v>1.9400269985198999</v>
      </c>
      <c r="DB76" s="2">
        <v>13.2716474533081</v>
      </c>
      <c r="DC76" s="2">
        <v>0.77086997032165505</v>
      </c>
      <c r="DD76" s="2">
        <v>4864.2484517269768</v>
      </c>
      <c r="DE76" s="2">
        <v>103.50473785400401</v>
      </c>
      <c r="DF76" s="2">
        <v>11.1804466247559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168.95578002929699</v>
      </c>
      <c r="DQ76">
        <v>0</v>
      </c>
      <c r="DR76">
        <v>0</v>
      </c>
      <c r="DS76" s="3">
        <f>'[1]GovtExp (VDGM+VIGM)'!C75</f>
        <v>0</v>
      </c>
      <c r="DT76" s="3">
        <f>'[1]GovtExp (VDGM+VIGM)'!D75</f>
        <v>4.4159376155761301E-10</v>
      </c>
      <c r="DU76" s="3">
        <f>'[1]GovtExp (VDGM+VIGM)'!E75</f>
        <v>1.66669948953313E-7</v>
      </c>
      <c r="DV76" s="3">
        <f>'[1]GovtExp (VDGM+VIGM)'!F75</f>
        <v>1.0433873764981201E-9</v>
      </c>
      <c r="DW76" s="3">
        <f>'[1]GovtExp (VDGM+VIGM)'!G75</f>
        <v>3.8902766164028398E-7</v>
      </c>
      <c r="DX76" s="3">
        <f>'[1]GovtExp (VDGM+VIGM)'!H75</f>
        <v>6.6081902616588195E-8</v>
      </c>
      <c r="DY76" s="3">
        <f>'[1]GovtExp (VDGM+VIGM)'!I75</f>
        <v>6.1515919469457003E-8</v>
      </c>
      <c r="DZ76" s="3">
        <f>'[1]GovtExp (VDGM+VIGM)'!J75</f>
        <v>2.5475462734903001E-6</v>
      </c>
      <c r="EA76" s="3">
        <f>'[1]GovtExp (VDGM+VIGM)'!K75</f>
        <v>1.9834403701679502E-6</v>
      </c>
      <c r="EB76" s="3">
        <f>'[1]GovtExp (VDGM+VIGM)'!L75</f>
        <v>2.2620672874609253E-3</v>
      </c>
      <c r="EC76" s="3">
        <f>'[1]GovtExp (VDGM+VIGM)'!M75</f>
        <v>4.3330815060471701E-6</v>
      </c>
      <c r="ED76" s="3">
        <f>'[1]GovtExp (VDGM+VIGM)'!N75</f>
        <v>1.5010184142738599E-5</v>
      </c>
      <c r="EE76" s="3">
        <f>[1]Export!C75</f>
        <v>6.2341796001419403E-4</v>
      </c>
      <c r="EF76" s="3">
        <f>[1]Export!D75</f>
        <v>1.21359825134277E-2</v>
      </c>
      <c r="EG76" s="3">
        <f>[1]Export!E75</f>
        <v>0.54961067438125599</v>
      </c>
      <c r="EH76" s="3">
        <f>[1]Export!F75</f>
        <v>1.9143883837387E-3</v>
      </c>
      <c r="EI76" s="3">
        <f>[1]Export!G75</f>
        <v>1.9451916217803999</v>
      </c>
      <c r="EJ76" s="3">
        <f>[1]Export!H75</f>
        <v>4.0992282330989803E-2</v>
      </c>
      <c r="EK76" s="3">
        <f>[1]Export!I75</f>
        <v>2.3596148490905802</v>
      </c>
      <c r="EL76" s="3">
        <f>[1]Export!J75</f>
        <v>42.471755981445298</v>
      </c>
      <c r="EM76" s="3">
        <f>[1]Export!K75</f>
        <v>5.8770203590393102</v>
      </c>
      <c r="EN76" s="3">
        <f>[1]Export!L75</f>
        <v>1.3948401436209699E-2</v>
      </c>
      <c r="EO76" s="3">
        <f>[1]Export!M75</f>
        <v>312.37704467773398</v>
      </c>
      <c r="EP76" s="3">
        <f>[1]Export!N75</f>
        <v>137.99739074707</v>
      </c>
      <c r="EQ76" s="3">
        <f t="shared" si="1"/>
        <v>5670.2152674181307</v>
      </c>
      <c r="ER76" s="5">
        <v>5670.2152674181343</v>
      </c>
      <c r="ES76" s="7">
        <f>'R12-S8 MRIO'!ER76</f>
        <v>22170.692769537069</v>
      </c>
      <c r="ET76">
        <v>5670.2164697132566</v>
      </c>
    </row>
    <row r="77" spans="1:150" x14ac:dyDescent="0.35">
      <c r="A77" s="1" t="s">
        <v>14</v>
      </c>
      <c r="B77" t="s">
        <v>18</v>
      </c>
      <c r="C77">
        <v>0</v>
      </c>
      <c r="D77">
        <v>-2.7560320542766959E-8</v>
      </c>
      <c r="E77">
        <v>0</v>
      </c>
      <c r="F77">
        <v>-2.9033711216579997E-7</v>
      </c>
      <c r="G77">
        <v>-1.404323340167406E-8</v>
      </c>
      <c r="H77">
        <v>0</v>
      </c>
      <c r="I77">
        <v>-1.3193544441790813E-8</v>
      </c>
      <c r="J77">
        <v>-6.1707551486233903E-9</v>
      </c>
      <c r="K77">
        <v>0</v>
      </c>
      <c r="L77">
        <v>-1.9961248647406676E-7</v>
      </c>
      <c r="M77">
        <v>0</v>
      </c>
      <c r="N77">
        <v>-5.8200730099430087E-8</v>
      </c>
      <c r="O77">
        <v>-3.2074997537389485E-9</v>
      </c>
      <c r="P77">
        <v>0</v>
      </c>
      <c r="Q77">
        <v>-2.1663774629078107E-8</v>
      </c>
      <c r="R77">
        <v>0</v>
      </c>
      <c r="S77">
        <v>0</v>
      </c>
      <c r="T77">
        <v>-7.8850805990802447E-8</v>
      </c>
      <c r="U77">
        <v>0</v>
      </c>
      <c r="V77">
        <v>-1.3086807172415466E-6</v>
      </c>
      <c r="W77">
        <v>-2.3841588326860955E-8</v>
      </c>
      <c r="X77">
        <v>0</v>
      </c>
      <c r="Y77">
        <v>-8.4732358597892866E-8</v>
      </c>
      <c r="Z77">
        <v>-8.9226944925999645E-6</v>
      </c>
      <c r="AA77">
        <v>0</v>
      </c>
      <c r="AB77">
        <v>-1.6261939489336007E-7</v>
      </c>
      <c r="AC77">
        <v>0</v>
      </c>
      <c r="AD77">
        <v>-1.3911054776747604E-5</v>
      </c>
      <c r="AE77">
        <v>-5.1199387510466722E-9</v>
      </c>
      <c r="AF77">
        <v>0</v>
      </c>
      <c r="AG77">
        <v>-1.4918034137663006E-9</v>
      </c>
      <c r="AH77">
        <v>-3.2709321289084965E-8</v>
      </c>
      <c r="AI77">
        <v>-1.3582953574978741E-9</v>
      </c>
      <c r="AJ77">
        <v>-1.3812969205014357E-6</v>
      </c>
      <c r="AK77">
        <v>-3.4452142018650293E-9</v>
      </c>
      <c r="AL77">
        <v>-3.8676464274655217E-6</v>
      </c>
      <c r="AM77">
        <v>-2.3929694992610244E-7</v>
      </c>
      <c r="AN77">
        <v>0</v>
      </c>
      <c r="AO77">
        <v>-3.1786330903929391E-7</v>
      </c>
      <c r="AP77">
        <v>-1.1350712955058518E-8</v>
      </c>
      <c r="AQ77">
        <v>0</v>
      </c>
      <c r="AR77">
        <v>-4.3410081256848513E-8</v>
      </c>
      <c r="AS77">
        <v>0</v>
      </c>
      <c r="AT77">
        <v>-1.5227078969993938E-7</v>
      </c>
      <c r="AU77">
        <v>-8.3090125334813637E-9</v>
      </c>
      <c r="AV77">
        <v>0</v>
      </c>
      <c r="AW77">
        <v>-3.9323812362186022E-8</v>
      </c>
      <c r="AX77">
        <v>-4.1008243301566452E-9</v>
      </c>
      <c r="AY77">
        <v>-1.9661323019535869E-8</v>
      </c>
      <c r="AZ77">
        <v>-5.3425018792990279E-7</v>
      </c>
      <c r="BA77">
        <v>-9.8598168158763453E-9</v>
      </c>
      <c r="BB77">
        <v>-4.2299966754218462E-6</v>
      </c>
      <c r="BC77">
        <v>-2.0704475361509184E-7</v>
      </c>
      <c r="BD77">
        <v>0</v>
      </c>
      <c r="BE77">
        <v>-8.5097194876661805E-7</v>
      </c>
      <c r="BF77">
        <v>-1.131921636610755E-8</v>
      </c>
      <c r="BG77">
        <v>-5.4121530770413075E-9</v>
      </c>
      <c r="BH77">
        <v>-1.3205450295668673E-6</v>
      </c>
      <c r="BI77">
        <v>-7.9576875879962715E-9</v>
      </c>
      <c r="BJ77">
        <v>-8.0118397148073164E-6</v>
      </c>
      <c r="BK77">
        <v>-5.2119213326321245E-7</v>
      </c>
      <c r="BL77">
        <v>-4.086095386403222E-9</v>
      </c>
      <c r="BM77">
        <v>-4.6306105429056033E-6</v>
      </c>
      <c r="BN77">
        <v>-1.803479128541142E-8</v>
      </c>
      <c r="BO77">
        <v>-1.9188147710615286E-9</v>
      </c>
      <c r="BP77">
        <v>-4.9928708731865893E-6</v>
      </c>
      <c r="BQ77">
        <v>-3.1923392505151436E-9</v>
      </c>
      <c r="BR77">
        <v>-5.5298161988696009E-6</v>
      </c>
      <c r="BS77">
        <v>-2.663913807700075E-7</v>
      </c>
      <c r="BT77">
        <v>-5.9012473548402884E-9</v>
      </c>
      <c r="BU77">
        <v>-4.6168850312308608E-6</v>
      </c>
      <c r="BV77">
        <v>-1.8262722608965272E-8</v>
      </c>
      <c r="BW77">
        <v>-3.5104843774031617E-5</v>
      </c>
      <c r="BX77">
        <v>0.96460381326032196</v>
      </c>
      <c r="BY77">
        <v>-7.8181829694022026E-5</v>
      </c>
      <c r="BZ77">
        <v>-6.088366613945248E-2</v>
      </c>
      <c r="CA77">
        <v>-2.7771797090782179E-3</v>
      </c>
      <c r="CB77">
        <v>-7.1084320060373454E-4</v>
      </c>
      <c r="CC77">
        <v>-1.0926183745447382E-2</v>
      </c>
      <c r="CD77">
        <v>-1.2566251498580349E-2</v>
      </c>
      <c r="CE77">
        <v>-4.111748085240191E-8</v>
      </c>
      <c r="CF77">
        <v>-1.0204241805071081E-5</v>
      </c>
      <c r="CG77">
        <v>-4.3616915197359532E-8</v>
      </c>
      <c r="CH77">
        <v>-3.9310518938943129E-5</v>
      </c>
      <c r="CI77">
        <v>-3.0088832623218452E-6</v>
      </c>
      <c r="CJ77">
        <v>-1.637729830349085E-8</v>
      </c>
      <c r="CK77">
        <v>-1.6139413361021562E-5</v>
      </c>
      <c r="CL77">
        <v>-1.4409311708272083E-7</v>
      </c>
      <c r="CM77">
        <v>0</v>
      </c>
      <c r="CN77">
        <v>-4.498583997458361E-8</v>
      </c>
      <c r="CO77">
        <v>0</v>
      </c>
      <c r="CP77">
        <v>-3.5282932803636589E-7</v>
      </c>
      <c r="CQ77">
        <v>-1.2226208666264896E-8</v>
      </c>
      <c r="CR77">
        <v>0</v>
      </c>
      <c r="CS77">
        <v>-3.7250055162986927E-8</v>
      </c>
      <c r="CT77">
        <v>-2.3592469992149339E-8</v>
      </c>
      <c r="CU77" s="2">
        <v>1.18213276437018E-4</v>
      </c>
      <c r="CV77" s="2">
        <v>1.161574255093E-4</v>
      </c>
      <c r="CW77" s="2">
        <v>0</v>
      </c>
      <c r="CX77" s="2">
        <v>8.0968704423867207E-5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0.29061293328413706</v>
      </c>
      <c r="DE77" s="2">
        <v>9.0820825425908002E-4</v>
      </c>
      <c r="DF77" s="2">
        <v>0.12512193620204901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3.48633602261543E-2</v>
      </c>
      <c r="DQ77">
        <v>0</v>
      </c>
      <c r="DR77">
        <v>0</v>
      </c>
      <c r="DS77" s="3">
        <f>'[1]GovtExp (VDGM+VIGM)'!C76</f>
        <v>8.1783460004203301E-9</v>
      </c>
      <c r="DT77" s="3">
        <f>'[1]GovtExp (VDGM+VIGM)'!D76</f>
        <v>8.0361157728248095E-9</v>
      </c>
      <c r="DU77" s="3">
        <f>'[1]GovtExp (VDGM+VIGM)'!E76</f>
        <v>0</v>
      </c>
      <c r="DV77" s="3">
        <f>'[1]GovtExp (VDGM+VIGM)'!F76</f>
        <v>5.6016560279204003E-9</v>
      </c>
      <c r="DW77" s="3">
        <f>'[1]GovtExp (VDGM+VIGM)'!G76</f>
        <v>0</v>
      </c>
      <c r="DX77" s="3">
        <f>'[1]GovtExp (VDGM+VIGM)'!H76</f>
        <v>0</v>
      </c>
      <c r="DY77" s="3">
        <f>'[1]GovtExp (VDGM+VIGM)'!I76</f>
        <v>0</v>
      </c>
      <c r="DZ77" s="3">
        <f>'[1]GovtExp (VDGM+VIGM)'!J76</f>
        <v>0</v>
      </c>
      <c r="EA77" s="3">
        <f>'[1]GovtExp (VDGM+VIGM)'!K76</f>
        <v>0</v>
      </c>
      <c r="EB77" s="3">
        <f>'[1]GovtExp (VDGM+VIGM)'!L76</f>
        <v>1.3148859068223818E-7</v>
      </c>
      <c r="EC77" s="3">
        <f>'[1]GovtExp (VDGM+VIGM)'!M76</f>
        <v>6.2832540947965793E-8</v>
      </c>
      <c r="ED77" s="3">
        <f>'[1]GovtExp (VDGM+VIGM)'!N76</f>
        <v>8.6563077275059203E-6</v>
      </c>
      <c r="EE77" s="3">
        <f>[1]Export!C76</f>
        <v>1.81745458394289E-3</v>
      </c>
      <c r="EF77" s="3">
        <f>[1]Export!D76</f>
        <v>1.2792095076292801E-3</v>
      </c>
      <c r="EG77" s="3">
        <f>[1]Export!E76</f>
        <v>0.60263037681579601</v>
      </c>
      <c r="EH77" s="3">
        <f>[1]Export!F76</f>
        <v>5.9231389313936199E-2</v>
      </c>
      <c r="EI77" s="3">
        <f>[1]Export!G76</f>
        <v>1.4549151659011801</v>
      </c>
      <c r="EJ77" s="3">
        <f>[1]Export!H76</f>
        <v>1.9722839817404698E-2</v>
      </c>
      <c r="EK77" s="3">
        <f>[1]Export!I76</f>
        <v>0.96402615308761597</v>
      </c>
      <c r="EL77" s="3">
        <f>[1]Export!J76</f>
        <v>3.3149461746215798</v>
      </c>
      <c r="EM77" s="3">
        <f>[1]Export!K76</f>
        <v>1.2995740175247199</v>
      </c>
      <c r="EN77" s="3">
        <f>[1]Export!L76</f>
        <v>1.5023491345346E-2</v>
      </c>
      <c r="EO77" s="3">
        <f>[1]Export!M76</f>
        <v>621.78839111328102</v>
      </c>
      <c r="EP77" s="3">
        <f>[1]Export!N76</f>
        <v>7.4958901405334499</v>
      </c>
      <c r="EQ77" s="3">
        <f t="shared" si="1"/>
        <v>637.46927817615153</v>
      </c>
      <c r="ER77" s="5">
        <v>637.46927817615187</v>
      </c>
      <c r="ES77" s="7">
        <f>'R12-S8 MRIO'!ER77</f>
        <v>3699.9054595136454</v>
      </c>
      <c r="ET77">
        <v>637.4710114780371</v>
      </c>
    </row>
    <row r="78" spans="1:150" x14ac:dyDescent="0.35">
      <c r="A78" s="1" t="s">
        <v>14</v>
      </c>
      <c r="B78" t="s">
        <v>19</v>
      </c>
      <c r="C78">
        <v>-7.3979998413196957E-7</v>
      </c>
      <c r="D78">
        <v>0</v>
      </c>
      <c r="E78">
        <v>-5.5645218995500168E-7</v>
      </c>
      <c r="F78">
        <v>-2.433860001782497E-9</v>
      </c>
      <c r="G78">
        <v>-4.4453129737630949E-9</v>
      </c>
      <c r="H78">
        <v>-8.9012852747976064E-9</v>
      </c>
      <c r="I78">
        <v>-2.1465781471737498E-8</v>
      </c>
      <c r="J78">
        <v>0</v>
      </c>
      <c r="K78">
        <v>-1.4529753358306218E-7</v>
      </c>
      <c r="L78">
        <v>0</v>
      </c>
      <c r="M78">
        <v>-1.6508771240779993E-7</v>
      </c>
      <c r="N78">
        <v>-7.6050230004618464E-9</v>
      </c>
      <c r="O78">
        <v>-6.4117129892349312E-8</v>
      </c>
      <c r="P78">
        <v>-7.0200724496234087E-9</v>
      </c>
      <c r="Q78">
        <v>-1.5223033731196293E-7</v>
      </c>
      <c r="R78">
        <v>0</v>
      </c>
      <c r="S78">
        <v>-1.1396626171940991E-5</v>
      </c>
      <c r="T78">
        <v>-1.1399487472011125E-8</v>
      </c>
      <c r="U78">
        <v>-5.5380902547446417E-4</v>
      </c>
      <c r="V78">
        <v>-8.2608711302078933E-6</v>
      </c>
      <c r="W78">
        <v>-3.9524924767988386E-6</v>
      </c>
      <c r="X78">
        <v>-1.7713776290654587E-7</v>
      </c>
      <c r="Y78">
        <v>-1.0955494961030924E-4</v>
      </c>
      <c r="Z78">
        <v>-2.6181343842553458E-8</v>
      </c>
      <c r="AA78">
        <v>-1.8821656647487935E-7</v>
      </c>
      <c r="AB78">
        <v>-2.1589797721923507E-9</v>
      </c>
      <c r="AC78">
        <v>-7.3880304804150913E-7</v>
      </c>
      <c r="AD78">
        <v>-1.2018842242699388E-8</v>
      </c>
      <c r="AE78">
        <v>-6.5842320761287535E-8</v>
      </c>
      <c r="AF78">
        <v>-3.1787644079507239E-7</v>
      </c>
      <c r="AG78">
        <v>-1.9266559605042245E-7</v>
      </c>
      <c r="AH78">
        <v>0</v>
      </c>
      <c r="AI78">
        <v>-1.8326133924315889E-5</v>
      </c>
      <c r="AJ78">
        <v>-8.6678009464612193E-9</v>
      </c>
      <c r="AK78">
        <v>-4.2866140005949984E-4</v>
      </c>
      <c r="AL78">
        <v>-4.2110253984103375E-6</v>
      </c>
      <c r="AM78">
        <v>-4.0576733500590266E-6</v>
      </c>
      <c r="AN78">
        <v>-9.5560563240622695E-7</v>
      </c>
      <c r="AO78">
        <v>-1.7790414751790367E-5</v>
      </c>
      <c r="AP78">
        <v>-8.087751063055645E-9</v>
      </c>
      <c r="AQ78">
        <v>-9.3479835523227358E-7</v>
      </c>
      <c r="AR78">
        <v>0</v>
      </c>
      <c r="AS78">
        <v>-2.6295502909508272E-6</v>
      </c>
      <c r="AT78">
        <v>-6.2770516476081119E-8</v>
      </c>
      <c r="AU78">
        <v>-8.1766861255670455E-8</v>
      </c>
      <c r="AV78">
        <v>-5.0758718738459934E-8</v>
      </c>
      <c r="AW78">
        <v>-6.7597776850133392E-7</v>
      </c>
      <c r="AX78">
        <v>0</v>
      </c>
      <c r="AY78">
        <v>-4.1285963687510098E-3</v>
      </c>
      <c r="AZ78">
        <v>-8.8549766291204101E-9</v>
      </c>
      <c r="BA78">
        <v>-1.5905284342466607E-3</v>
      </c>
      <c r="BB78">
        <v>-4.6847976400124373E-6</v>
      </c>
      <c r="BC78">
        <v>-1.5048771689792192E-5</v>
      </c>
      <c r="BD78">
        <v>-2.1365966455975246E-6</v>
      </c>
      <c r="BE78">
        <v>-4.1600760135786883E-5</v>
      </c>
      <c r="BF78">
        <v>-1.1531144624547302E-8</v>
      </c>
      <c r="BG78">
        <v>-1.1801193177923797E-3</v>
      </c>
      <c r="BH78">
        <v>-2.6018445189043147E-8</v>
      </c>
      <c r="BI78">
        <v>-1.7163610409227628E-3</v>
      </c>
      <c r="BJ78">
        <v>-3.0657568625307588E-5</v>
      </c>
      <c r="BK78">
        <v>-2.2354906708190046E-5</v>
      </c>
      <c r="BL78">
        <v>-2.970909353041518E-5</v>
      </c>
      <c r="BM78">
        <v>-4.0257798343282665E-4</v>
      </c>
      <c r="BN78">
        <v>-3.7176750999923277E-8</v>
      </c>
      <c r="BO78">
        <v>-4.0942246896299794E-5</v>
      </c>
      <c r="BP78">
        <v>-7.3373463378917353E-9</v>
      </c>
      <c r="BQ78">
        <v>-4.716314389499568E-5</v>
      </c>
      <c r="BR78">
        <v>-4.839378035370092E-7</v>
      </c>
      <c r="BS78">
        <v>-4.6165220241552255E-7</v>
      </c>
      <c r="BT78">
        <v>-1.5855765521828428E-6</v>
      </c>
      <c r="BU78">
        <v>-1.7108429416062526E-5</v>
      </c>
      <c r="BV78">
        <v>0</v>
      </c>
      <c r="BW78">
        <v>-5.3915304699894001E-2</v>
      </c>
      <c r="BX78">
        <v>-8.6192697115092585E-5</v>
      </c>
      <c r="BY78">
        <v>0.90423225237882454</v>
      </c>
      <c r="BZ78">
        <v>-2.6774006305884824E-3</v>
      </c>
      <c r="CA78">
        <v>-1.786827294603267E-2</v>
      </c>
      <c r="CB78">
        <v>-1.5491622328453478E-3</v>
      </c>
      <c r="CC78">
        <v>-3.778608661159228E-2</v>
      </c>
      <c r="CD78">
        <v>-3.2373494108988186E-6</v>
      </c>
      <c r="CE78">
        <v>-2.7731657969901395E-5</v>
      </c>
      <c r="CF78">
        <v>0</v>
      </c>
      <c r="CG78">
        <v>-2.2524674838642019E-5</v>
      </c>
      <c r="CH78">
        <v>-1.5577854693499097E-7</v>
      </c>
      <c r="CI78">
        <v>-1.9388852505475482E-7</v>
      </c>
      <c r="CJ78">
        <v>-4.8833399428656735E-7</v>
      </c>
      <c r="CK78">
        <v>-5.045363973902448E-6</v>
      </c>
      <c r="CL78">
        <v>0</v>
      </c>
      <c r="CM78">
        <v>-2.4371600193882283E-6</v>
      </c>
      <c r="CN78">
        <v>0</v>
      </c>
      <c r="CO78">
        <v>-1.1042992772735107E-5</v>
      </c>
      <c r="CP78">
        <v>-1.2251249178330143E-7</v>
      </c>
      <c r="CQ78">
        <v>-6.2668565710049371E-7</v>
      </c>
      <c r="CR78">
        <v>-4.3377010571133824E-8</v>
      </c>
      <c r="CS78">
        <v>-1.3135704325253145E-6</v>
      </c>
      <c r="CT78">
        <v>0</v>
      </c>
      <c r="CU78" s="2">
        <v>1.2093429686501601E-3</v>
      </c>
      <c r="CV78" s="2">
        <v>8.2346595823764801E-2</v>
      </c>
      <c r="CW78" s="2">
        <v>182.33137512207</v>
      </c>
      <c r="CX78" s="2">
        <v>2.2180238738656001E-3</v>
      </c>
      <c r="CY78" s="2">
        <v>172.48980712890599</v>
      </c>
      <c r="CZ78" s="2">
        <v>1.39994668960571</v>
      </c>
      <c r="DA78" s="2">
        <v>56.213371276855497</v>
      </c>
      <c r="DB78" s="2">
        <v>710.52819824218795</v>
      </c>
      <c r="DC78" s="2">
        <v>23.3542785644531</v>
      </c>
      <c r="DD78" s="2">
        <v>6954.9263214124367</v>
      </c>
      <c r="DE78" s="2">
        <v>32.287628173828097</v>
      </c>
      <c r="DF78" s="2">
        <v>64.605354309082003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2.08710480364971E-4</v>
      </c>
      <c r="DQ78">
        <v>0</v>
      </c>
      <c r="DR78">
        <v>0</v>
      </c>
      <c r="DS78" s="3">
        <f>'[1]GovtExp (VDGM+VIGM)'!C77</f>
        <v>1.3864116077399999E-8</v>
      </c>
      <c r="DT78" s="3">
        <f>'[1]GovtExp (VDGM+VIGM)'!D77</f>
        <v>1.7449170854888501E-6</v>
      </c>
      <c r="DU78" s="3">
        <f>'[1]GovtExp (VDGM+VIGM)'!E77</f>
        <v>2.0818600023631001E-4</v>
      </c>
      <c r="DV78" s="3">
        <f>'[1]GovtExp (VDGM+VIGM)'!F77</f>
        <v>2.56458640990331E-8</v>
      </c>
      <c r="DW78" s="3">
        <f>'[1]GovtExp (VDGM+VIGM)'!G77</f>
        <v>8.9737446978688197E-4</v>
      </c>
      <c r="DX78" s="3">
        <f>'[1]GovtExp (VDGM+VIGM)'!H77</f>
        <v>1.8157279555453001E-5</v>
      </c>
      <c r="DY78" s="3">
        <f>'[1]GovtExp (VDGM+VIGM)'!I77</f>
        <v>1.1729520047083499E-3</v>
      </c>
      <c r="DZ78" s="3">
        <f>'[1]GovtExp (VDGM+VIGM)'!J77</f>
        <v>5.5003305897116696E-3</v>
      </c>
      <c r="EA78" s="3">
        <f>'[1]GovtExp (VDGM+VIGM)'!K77</f>
        <v>3.6061630817130203E-4</v>
      </c>
      <c r="EB78" s="3">
        <f>'[1]GovtExp (VDGM+VIGM)'!L77</f>
        <v>7.0158333398630646E-2</v>
      </c>
      <c r="EC78" s="3">
        <f>'[1]GovtExp (VDGM+VIGM)'!M77</f>
        <v>2.8452705009840402E-4</v>
      </c>
      <c r="ED78" s="3">
        <f>'[1]GovtExp (VDGM+VIGM)'!N77</f>
        <v>7.74072774220258E-4</v>
      </c>
      <c r="EE78" s="3">
        <f>[1]Export!C77</f>
        <v>2.8753594961017401E-3</v>
      </c>
      <c r="EF78" s="3">
        <f>[1]Export!D77</f>
        <v>7.9180590808391599E-2</v>
      </c>
      <c r="EG78" s="3">
        <f>[1]Export!E77</f>
        <v>343.07980346679699</v>
      </c>
      <c r="EH78" s="3">
        <f>[1]Export!F77</f>
        <v>9.3836747109889998E-2</v>
      </c>
      <c r="EI78" s="3">
        <f>[1]Export!G77</f>
        <v>226.92088317871099</v>
      </c>
      <c r="EJ78" s="3">
        <f>[1]Export!H77</f>
        <v>1.87104475498199</v>
      </c>
      <c r="EK78" s="3">
        <f>[1]Export!I77</f>
        <v>118.947792053223</v>
      </c>
      <c r="EL78" s="3">
        <f>[1]Export!J77</f>
        <v>985.06042480468795</v>
      </c>
      <c r="EM78" s="3">
        <f>[1]Export!K77</f>
        <v>28.844932556152301</v>
      </c>
      <c r="EN78" s="3">
        <f>[1]Export!L77</f>
        <v>3.1278450042009402E-2</v>
      </c>
      <c r="EO78" s="3">
        <f>[1]Export!M77</f>
        <v>185.30191040039099</v>
      </c>
      <c r="EP78" s="3">
        <f>[1]Export!N77</f>
        <v>214.608474731445</v>
      </c>
      <c r="EQ78" s="3">
        <f t="shared" si="1"/>
        <v>10303.144077020719</v>
      </c>
      <c r="ER78" s="5">
        <v>10303.144077020715</v>
      </c>
      <c r="ES78" s="7">
        <f>'R12-S8 MRIO'!ER78</f>
        <v>17054.591800055419</v>
      </c>
      <c r="ET78">
        <v>10303.147124746729</v>
      </c>
    </row>
    <row r="79" spans="1:150" x14ac:dyDescent="0.35">
      <c r="A79" s="1" t="s">
        <v>14</v>
      </c>
      <c r="B79" t="s">
        <v>20</v>
      </c>
      <c r="C79">
        <v>-7.8170902293471312E-6</v>
      </c>
      <c r="D79">
        <v>-1.7741573396486678E-6</v>
      </c>
      <c r="E79">
        <v>-3.162726139511792E-6</v>
      </c>
      <c r="F79">
        <v>-8.7299756210312212E-7</v>
      </c>
      <c r="G79">
        <v>-1.3324453493565388E-6</v>
      </c>
      <c r="H79">
        <v>-3.4152130082512559E-5</v>
      </c>
      <c r="I79">
        <v>-3.3061300589026574E-7</v>
      </c>
      <c r="J79">
        <v>-1.8318264372496709E-6</v>
      </c>
      <c r="K79">
        <v>-4.2395727737387312E-8</v>
      </c>
      <c r="L79">
        <v>-4.7353885133626027E-6</v>
      </c>
      <c r="M79">
        <v>-6.3863382670451555E-8</v>
      </c>
      <c r="N79">
        <v>-1.8447399916479645E-6</v>
      </c>
      <c r="O79">
        <v>-1.4724774970748554E-6</v>
      </c>
      <c r="P79">
        <v>-2.1046997576942071E-7</v>
      </c>
      <c r="Q79">
        <v>-5.7652893540911812E-7</v>
      </c>
      <c r="R79">
        <v>-9.0207131017774427E-7</v>
      </c>
      <c r="S79">
        <v>-7.7439764957679477E-5</v>
      </c>
      <c r="T79">
        <v>-4.737199686932729E-5</v>
      </c>
      <c r="U79">
        <v>-1.8678399275516265E-5</v>
      </c>
      <c r="V79">
        <v>-6.5081951343510258E-5</v>
      </c>
      <c r="W79">
        <v>-1.1492686255375815E-4</v>
      </c>
      <c r="X79">
        <v>-3.8262023720302917E-5</v>
      </c>
      <c r="Y79">
        <v>-6.7240243266698222E-5</v>
      </c>
      <c r="Z79">
        <v>-1.7172188493452033E-4</v>
      </c>
      <c r="AA79">
        <v>-7.6568126734456289E-6</v>
      </c>
      <c r="AB79">
        <v>-1.7042259187201322E-4</v>
      </c>
      <c r="AC79">
        <v>-3.9483883758128264E-6</v>
      </c>
      <c r="AD79">
        <v>-1.0600038280506965E-5</v>
      </c>
      <c r="AE79">
        <v>-5.6970916674269406E-6</v>
      </c>
      <c r="AF79">
        <v>-1.3361017038480584E-4</v>
      </c>
      <c r="AG79">
        <v>-3.8519922780019476E-7</v>
      </c>
      <c r="AH79">
        <v>-4.2568749936151256E-6</v>
      </c>
      <c r="AI79">
        <v>-2.8905119963184601E-4</v>
      </c>
      <c r="AJ79">
        <v>-3.4326981163058977E-4</v>
      </c>
      <c r="AK79">
        <v>-1.0341012097215192E-4</v>
      </c>
      <c r="AL79">
        <v>-1.1419619177444211E-4</v>
      </c>
      <c r="AM79">
        <v>-2.358546001567789E-4</v>
      </c>
      <c r="AN79">
        <v>-5.0040127202938397E-4</v>
      </c>
      <c r="AO79">
        <v>-3.5023483039532513E-5</v>
      </c>
      <c r="AP79">
        <v>-2.2599977868047511E-4</v>
      </c>
      <c r="AQ79">
        <v>-1.4410118410890792E-6</v>
      </c>
      <c r="AR79">
        <v>-7.0471310223440901E-6</v>
      </c>
      <c r="AS79">
        <v>-5.2540759227006798E-7</v>
      </c>
      <c r="AT79">
        <v>-3.4918574411094168E-6</v>
      </c>
      <c r="AU79">
        <v>-5.7733879214051318E-6</v>
      </c>
      <c r="AV79">
        <v>-7.0585522040716449E-6</v>
      </c>
      <c r="AW79">
        <v>-1.8266200854940137E-6</v>
      </c>
      <c r="AX79">
        <v>-4.6524116422750233E-6</v>
      </c>
      <c r="AY79">
        <v>-1.6243170930302697E-2</v>
      </c>
      <c r="AZ79">
        <v>-5.9993006831028867E-4</v>
      </c>
      <c r="BA79">
        <v>-2.0567818105452157E-3</v>
      </c>
      <c r="BB79">
        <v>-4.1390734250275379E-4</v>
      </c>
      <c r="BC79">
        <v>-4.664579734229483E-4</v>
      </c>
      <c r="BD79">
        <v>-4.7465087705246033E-3</v>
      </c>
      <c r="BE79">
        <v>-3.3885303120719944E-4</v>
      </c>
      <c r="BF79">
        <v>-2.0728378315065725E-3</v>
      </c>
      <c r="BG79">
        <v>-2.6031098009442594E-3</v>
      </c>
      <c r="BH79">
        <v>-8.5868593863541547E-4</v>
      </c>
      <c r="BI79">
        <v>-9.3269945345708779E-4</v>
      </c>
      <c r="BJ79">
        <v>-6.861860047118483E-4</v>
      </c>
      <c r="BK79">
        <v>-1.1343261820706391E-3</v>
      </c>
      <c r="BL79">
        <v>-1.4735561542253682E-2</v>
      </c>
      <c r="BM79">
        <v>-2.1514416750116772E-3</v>
      </c>
      <c r="BN79">
        <v>-1.4403058976698757E-3</v>
      </c>
      <c r="BO79">
        <v>-1.0412684597776826E-4</v>
      </c>
      <c r="BP79">
        <v>-4.0560688539377401E-4</v>
      </c>
      <c r="BQ79">
        <v>-2.3318025837295854E-5</v>
      </c>
      <c r="BR79">
        <v>-2.5337729931265978E-4</v>
      </c>
      <c r="BS79">
        <v>-2.7306814652414461E-4</v>
      </c>
      <c r="BT79">
        <v>-2.0428244347474466E-4</v>
      </c>
      <c r="BU79">
        <v>-3.9431598082448284E-4</v>
      </c>
      <c r="BV79">
        <v>-1.4690308903381153E-4</v>
      </c>
      <c r="BW79">
        <v>-5.8113515722745864E-3</v>
      </c>
      <c r="BX79">
        <v>-7.2433621923151711E-2</v>
      </c>
      <c r="BY79">
        <v>-4.6515739843237926E-3</v>
      </c>
      <c r="BZ79">
        <v>0.94978540600946493</v>
      </c>
      <c r="CA79">
        <v>-5.2807624986269203E-2</v>
      </c>
      <c r="CB79">
        <v>-6.5414612313845238E-2</v>
      </c>
      <c r="CC79">
        <v>-5.3675343533285423E-2</v>
      </c>
      <c r="CD79">
        <v>-3.346991765246201E-2</v>
      </c>
      <c r="CE79">
        <v>-1.2405779745058092E-4</v>
      </c>
      <c r="CF79">
        <v>-4.8460645828000372E-5</v>
      </c>
      <c r="CG79">
        <v>-2.67654426974331E-5</v>
      </c>
      <c r="CH79">
        <v>-7.3956683917593858E-5</v>
      </c>
      <c r="CI79">
        <v>-1.0295605077597191E-4</v>
      </c>
      <c r="CJ79">
        <v>-2.585405018328089E-4</v>
      </c>
      <c r="CK79">
        <v>-4.5590048013005798E-5</v>
      </c>
      <c r="CL79">
        <v>-5.7205587810972293E-5</v>
      </c>
      <c r="CM79">
        <v>-1.9382468595684952E-5</v>
      </c>
      <c r="CN79">
        <v>-6.0055317331520383E-6</v>
      </c>
      <c r="CO79">
        <v>-2.02074160772047E-6</v>
      </c>
      <c r="CP79">
        <v>-4.6801765425792447E-6</v>
      </c>
      <c r="CQ79">
        <v>-8.0372958693948811E-6</v>
      </c>
      <c r="CR79">
        <v>-1.1697788285101301E-5</v>
      </c>
      <c r="CS79">
        <v>-3.3189937682142008E-6</v>
      </c>
      <c r="CT79">
        <v>-3.7689800617537859E-6</v>
      </c>
      <c r="CU79" s="2">
        <v>1.9052775576710701E-2</v>
      </c>
      <c r="CV79" s="2">
        <v>7.1825203485786897E-3</v>
      </c>
      <c r="CW79" s="2">
        <v>12.3087215423584</v>
      </c>
      <c r="CX79" s="2">
        <v>0.22022366523742701</v>
      </c>
      <c r="CY79" s="2">
        <v>40.5461616516113</v>
      </c>
      <c r="CZ79" s="2">
        <v>10.765474319458001</v>
      </c>
      <c r="DA79" s="2">
        <v>186.81433105468801</v>
      </c>
      <c r="DB79" s="2">
        <v>408.23034667968801</v>
      </c>
      <c r="DC79" s="2">
        <v>7.3260550498962402</v>
      </c>
      <c r="DD79" s="2">
        <v>302.63850007997826</v>
      </c>
      <c r="DE79" s="2">
        <v>218.58804321289099</v>
      </c>
      <c r="DF79" s="2">
        <v>138.11199951171901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110.48358154296901</v>
      </c>
      <c r="DQ79">
        <v>0</v>
      </c>
      <c r="DR79">
        <v>0</v>
      </c>
      <c r="DS79" s="3">
        <f>'[1]GovtExp (VDGM+VIGM)'!C78</f>
        <v>1.1428894497456099E-9</v>
      </c>
      <c r="DT79" s="3">
        <f>'[1]GovtExp (VDGM+VIGM)'!D78</f>
        <v>1.4243020984849901E-7</v>
      </c>
      <c r="DU79" s="3">
        <f>'[1]GovtExp (VDGM+VIGM)'!E78</f>
        <v>5.5331587645923698E-5</v>
      </c>
      <c r="DV79" s="3">
        <f>'[1]GovtExp (VDGM+VIGM)'!F78</f>
        <v>1.4952611593343999E-8</v>
      </c>
      <c r="DW79" s="3">
        <f>'[1]GovtExp (VDGM+VIGM)'!G78</f>
        <v>7.57958623580635E-5</v>
      </c>
      <c r="DX79" s="3">
        <f>'[1]GovtExp (VDGM+VIGM)'!H78</f>
        <v>2.2385207557817901E-5</v>
      </c>
      <c r="DY79" s="3">
        <f>'[1]GovtExp (VDGM+VIGM)'!I78</f>
        <v>6.5885331423487501E-5</v>
      </c>
      <c r="DZ79" s="3">
        <f>'[1]GovtExp (VDGM+VIGM)'!J78</f>
        <v>6.5313192317262303E-4</v>
      </c>
      <c r="EA79" s="3">
        <f>'[1]GovtExp (VDGM+VIGM)'!K78</f>
        <v>5.2771927585126798E-5</v>
      </c>
      <c r="EB79" s="3">
        <f>'[1]GovtExp (VDGM+VIGM)'!L78</f>
        <v>5.163573828141923E-4</v>
      </c>
      <c r="EC79" s="3">
        <f>'[1]GovtExp (VDGM+VIGM)'!M78</f>
        <v>4.2224986827932298E-4</v>
      </c>
      <c r="ED79" s="3">
        <f>'[1]GovtExp (VDGM+VIGM)'!N78</f>
        <v>3.5507808206602898E-4</v>
      </c>
      <c r="EE79" s="3">
        <f>[1]Export!C78</f>
        <v>9.0723171830177293E-2</v>
      </c>
      <c r="EF79" s="3">
        <f>[1]Export!D78</f>
        <v>8.1306725740432698E-2</v>
      </c>
      <c r="EG79" s="3">
        <f>[1]Export!E78</f>
        <v>135.20252990722699</v>
      </c>
      <c r="EH79" s="3">
        <f>[1]Export!F78</f>
        <v>1.0328558683395399</v>
      </c>
      <c r="EI79" s="3">
        <f>[1]Export!G78</f>
        <v>287.66152954101602</v>
      </c>
      <c r="EJ79" s="3">
        <f>[1]Export!H78</f>
        <v>12.6457710266113</v>
      </c>
      <c r="EK79" s="3">
        <f>[1]Export!I78</f>
        <v>970.561767578125</v>
      </c>
      <c r="EL79" s="3">
        <f>[1]Export!J78</f>
        <v>2199.91064453125</v>
      </c>
      <c r="EM79" s="3">
        <f>[1]Export!K78</f>
        <v>162.55999755859401</v>
      </c>
      <c r="EN79" s="3">
        <f>[1]Export!L78</f>
        <v>0.14387625455856301</v>
      </c>
      <c r="EO79" s="3">
        <f>[1]Export!M78</f>
        <v>3188.708984375</v>
      </c>
      <c r="EP79" s="3">
        <f>[1]Export!N78</f>
        <v>702.63873291015602</v>
      </c>
      <c r="EQ79" s="3">
        <f t="shared" si="1"/>
        <v>9097.3006122005663</v>
      </c>
      <c r="ER79" s="5">
        <v>9097.3006122005645</v>
      </c>
      <c r="ES79" s="7">
        <f>'R12-S8 MRIO'!ER79</f>
        <v>23737.880585305065</v>
      </c>
      <c r="ET79">
        <v>9097.3006122005627</v>
      </c>
    </row>
    <row r="80" spans="1:150" x14ac:dyDescent="0.35">
      <c r="A80" s="1" t="s">
        <v>14</v>
      </c>
      <c r="B80" t="s">
        <v>21</v>
      </c>
      <c r="C80">
        <v>-2.4787483552207339E-7</v>
      </c>
      <c r="D80">
        <v>-3.2543301269660084E-7</v>
      </c>
      <c r="E80">
        <v>-7.6621846987509464E-8</v>
      </c>
      <c r="F80">
        <v>-9.7985912121498591E-8</v>
      </c>
      <c r="G80">
        <v>-1.9701258986106588E-6</v>
      </c>
      <c r="H80">
        <v>-1.5089292830982151E-6</v>
      </c>
      <c r="I80">
        <v>-5.7882405266097116E-8</v>
      </c>
      <c r="J80">
        <v>-2.3409969836002169E-7</v>
      </c>
      <c r="K80">
        <v>-3.5782510724675039E-7</v>
      </c>
      <c r="L80">
        <v>-1.0300473167242902E-5</v>
      </c>
      <c r="M80">
        <v>-2.262925693377551E-7</v>
      </c>
      <c r="N80">
        <v>-6.0921315501593343E-7</v>
      </c>
      <c r="O80">
        <v>-2.5337875004438133E-5</v>
      </c>
      <c r="P80">
        <v>-1.1755224424974547E-6</v>
      </c>
      <c r="Q80">
        <v>-1.4757519900567093E-6</v>
      </c>
      <c r="R80">
        <v>-1.0544094152577663E-6</v>
      </c>
      <c r="S80">
        <v>-2.7471291020308704E-6</v>
      </c>
      <c r="T80">
        <v>-1.4583866272520733E-5</v>
      </c>
      <c r="U80">
        <v>-1.6024437723799558E-6</v>
      </c>
      <c r="V80">
        <v>-3.7714530067895196E-6</v>
      </c>
      <c r="W80">
        <v>-9.5135027539936236E-5</v>
      </c>
      <c r="X80">
        <v>-1.8230305259384159E-5</v>
      </c>
      <c r="Y80">
        <v>-6.4151295189658093E-6</v>
      </c>
      <c r="Z80">
        <v>-5.2521540773734997E-5</v>
      </c>
      <c r="AA80">
        <v>-5.8198697144455916E-7</v>
      </c>
      <c r="AB80">
        <v>-4.5897019821881168E-5</v>
      </c>
      <c r="AC80">
        <v>-5.475330827896553E-8</v>
      </c>
      <c r="AD80">
        <v>-1.1400193687470177E-6</v>
      </c>
      <c r="AE80">
        <v>-1.1785184587398014E-5</v>
      </c>
      <c r="AF80">
        <v>-1.4542742366243737E-5</v>
      </c>
      <c r="AG80">
        <v>-8.9256949589250557E-8</v>
      </c>
      <c r="AH80">
        <v>-1.6037359574917897E-6</v>
      </c>
      <c r="AI80">
        <v>-8.5947771612663282E-6</v>
      </c>
      <c r="AJ80">
        <v>-8.2566682620697728E-5</v>
      </c>
      <c r="AK80">
        <v>-1.3566776535494442E-5</v>
      </c>
      <c r="AL80">
        <v>-1.6790442172598507E-5</v>
      </c>
      <c r="AM80">
        <v>-1.7850360196211565E-4</v>
      </c>
      <c r="AN80">
        <v>-1.8582417959538211E-5</v>
      </c>
      <c r="AO80">
        <v>-6.47673108109178E-6</v>
      </c>
      <c r="AP80">
        <v>-1.1145321497637975E-4</v>
      </c>
      <c r="AQ80">
        <v>-1.200554424939819E-7</v>
      </c>
      <c r="AR80">
        <v>-4.8820220258867264E-6</v>
      </c>
      <c r="AS80">
        <v>-1.8010488013242751E-7</v>
      </c>
      <c r="AT80">
        <v>-1.1816232246034811E-6</v>
      </c>
      <c r="AU80">
        <v>-2.9618194653200425E-5</v>
      </c>
      <c r="AV80">
        <v>-1.22706731706415E-6</v>
      </c>
      <c r="AW80">
        <v>-2.6097634594034821E-6</v>
      </c>
      <c r="AX80">
        <v>-1.2838568490257356E-5</v>
      </c>
      <c r="AY80">
        <v>-5.2381802105866816E-4</v>
      </c>
      <c r="AZ80">
        <v>-1.5025315630232461E-4</v>
      </c>
      <c r="BA80">
        <v>-1.7375460156683064E-4</v>
      </c>
      <c r="BB80">
        <v>-7.9137674097658442E-5</v>
      </c>
      <c r="BC80">
        <v>-6.438625747072895E-4</v>
      </c>
      <c r="BD80">
        <v>-1.551693227402664E-4</v>
      </c>
      <c r="BE80">
        <v>-7.9517992371562303E-5</v>
      </c>
      <c r="BF80">
        <v>-1.2879023793955491E-3</v>
      </c>
      <c r="BG80">
        <v>-1.744073432958595E-4</v>
      </c>
      <c r="BH80">
        <v>-3.9189693034763045E-4</v>
      </c>
      <c r="BI80">
        <v>-1.2732972104129386E-4</v>
      </c>
      <c r="BJ80">
        <v>-1.6951739793455558E-4</v>
      </c>
      <c r="BK80">
        <v>-2.3300496788680827E-3</v>
      </c>
      <c r="BL80">
        <v>-1.3905539399003367E-3</v>
      </c>
      <c r="BM80">
        <v>-5.1369375972407083E-4</v>
      </c>
      <c r="BN80">
        <v>-1.2458950971821639E-3</v>
      </c>
      <c r="BO80">
        <v>-3.3566649867456205E-5</v>
      </c>
      <c r="BP80">
        <v>-6.1770656932894389E-4</v>
      </c>
      <c r="BQ80">
        <v>-4.5388918167227869E-5</v>
      </c>
      <c r="BR80">
        <v>-3.1156899605499019E-5</v>
      </c>
      <c r="BS80">
        <v>-3.5866581266888247E-4</v>
      </c>
      <c r="BT80">
        <v>-2.7218536955444145E-4</v>
      </c>
      <c r="BU80">
        <v>-1.8090373708420595E-4</v>
      </c>
      <c r="BV80">
        <v>-1.8860255730816398E-4</v>
      </c>
      <c r="BW80">
        <v>-4.0489894508680289E-3</v>
      </c>
      <c r="BX80">
        <v>-0.18338808623168409</v>
      </c>
      <c r="BY80">
        <v>-4.2540495125354197E-3</v>
      </c>
      <c r="BZ80">
        <v>-1.1409911104320479E-2</v>
      </c>
      <c r="CA80">
        <v>0.77761887309500188</v>
      </c>
      <c r="CB80">
        <v>-9.4951447447914464E-2</v>
      </c>
      <c r="CC80">
        <v>-3.7001887964037167E-2</v>
      </c>
      <c r="CD80">
        <v>-0.11425000381091997</v>
      </c>
      <c r="CE80">
        <v>-2.6342369063320181E-5</v>
      </c>
      <c r="CF80">
        <v>-5.1007762315693814E-5</v>
      </c>
      <c r="CG80">
        <v>-1.6854748742807699E-5</v>
      </c>
      <c r="CH80">
        <v>-1.1537259418971591E-5</v>
      </c>
      <c r="CI80">
        <v>-3.4380341345320679E-4</v>
      </c>
      <c r="CJ80">
        <v>-1.6544827867353014E-4</v>
      </c>
      <c r="CK80">
        <v>-4.1966636525217013E-5</v>
      </c>
      <c r="CL80">
        <v>-1.8952288346616315E-4</v>
      </c>
      <c r="CM80">
        <v>-2.4569668101263524E-6</v>
      </c>
      <c r="CN80">
        <v>-7.2750098412677236E-6</v>
      </c>
      <c r="CO80">
        <v>-1.1873915834132482E-6</v>
      </c>
      <c r="CP80">
        <v>-2.2978151734436798E-6</v>
      </c>
      <c r="CQ80">
        <v>-2.6248849036877882E-5</v>
      </c>
      <c r="CR80">
        <v>-7.6857481843833885E-6</v>
      </c>
      <c r="CS80">
        <v>-2.1495927926396952E-6</v>
      </c>
      <c r="CT80">
        <v>-1.1305782899060652E-5</v>
      </c>
      <c r="CU80" s="2">
        <v>7.7164811082184297E-3</v>
      </c>
      <c r="CV80" s="2">
        <v>9.4226770102977794E-2</v>
      </c>
      <c r="CW80" s="2">
        <v>5.2462224960327104</v>
      </c>
      <c r="CX80" s="2">
        <v>7.4292453937232503E-3</v>
      </c>
      <c r="CY80" s="2">
        <v>3.96785593032837</v>
      </c>
      <c r="CZ80" s="2">
        <v>0.15526005625724801</v>
      </c>
      <c r="DA80" s="2">
        <v>24.788337707519499</v>
      </c>
      <c r="DB80" s="2">
        <v>158.78773498535199</v>
      </c>
      <c r="DC80" s="2">
        <v>6.6004586219787598</v>
      </c>
      <c r="DD80" s="2">
        <v>2336.6236670129051</v>
      </c>
      <c r="DE80" s="2">
        <v>1043.83520507813</v>
      </c>
      <c r="DF80" s="2">
        <v>82.964897155761705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3075.20458984375</v>
      </c>
      <c r="DQ80">
        <v>0</v>
      </c>
      <c r="DR80">
        <v>0</v>
      </c>
      <c r="DS80" s="3">
        <f>'[1]GovtExp (VDGM+VIGM)'!C79</f>
        <v>2.9908907350773E-8</v>
      </c>
      <c r="DT80" s="3">
        <f>'[1]GovtExp (VDGM+VIGM)'!D79</f>
        <v>3.2068146538222198E-7</v>
      </c>
      <c r="DU80" s="3">
        <f>'[1]GovtExp (VDGM+VIGM)'!E79</f>
        <v>3.8120837416499901E-5</v>
      </c>
      <c r="DV80" s="3">
        <f>'[1]GovtExp (VDGM+VIGM)'!F79</f>
        <v>1.36109306936305E-7</v>
      </c>
      <c r="DW80" s="3">
        <f>'[1]GovtExp (VDGM+VIGM)'!G79</f>
        <v>2.3876258637756101E-4</v>
      </c>
      <c r="DX80" s="3">
        <f>'[1]GovtExp (VDGM+VIGM)'!H79</f>
        <v>2.4115802261803799E-6</v>
      </c>
      <c r="DY80" s="3">
        <f>'[1]GovtExp (VDGM+VIGM)'!I79</f>
        <v>4.11805754993111E-4</v>
      </c>
      <c r="DZ80" s="3">
        <f>'[1]GovtExp (VDGM+VIGM)'!J79</f>
        <v>8.2386221038177599E-4</v>
      </c>
      <c r="EA80" s="3">
        <f>'[1]GovtExp (VDGM+VIGM)'!K79</f>
        <v>2.9011574224568898E-4</v>
      </c>
      <c r="EB80" s="3">
        <f>'[1]GovtExp (VDGM+VIGM)'!L79</f>
        <v>0.22736553673424043</v>
      </c>
      <c r="EC80" s="3">
        <f>'[1]GovtExp (VDGM+VIGM)'!M79</f>
        <v>4.0003370493650402E-2</v>
      </c>
      <c r="ED80" s="3">
        <f>'[1]GovtExp (VDGM+VIGM)'!N79</f>
        <v>9.7537552937865301E-4</v>
      </c>
      <c r="EE80" s="3">
        <f>[1]Export!C79</f>
        <v>3.9191182702779798E-2</v>
      </c>
      <c r="EF80" s="3">
        <f>[1]Export!D79</f>
        <v>0.72831809520721402</v>
      </c>
      <c r="EG80" s="3">
        <f>[1]Export!E79</f>
        <v>79.676055908203097</v>
      </c>
      <c r="EH80" s="3">
        <f>[1]Export!F79</f>
        <v>0.48022928833961498</v>
      </c>
      <c r="EI80" s="3">
        <f>[1]Export!G79</f>
        <v>107.707679748535</v>
      </c>
      <c r="EJ80" s="3">
        <f>[1]Export!H79</f>
        <v>5.4347176551818803</v>
      </c>
      <c r="EK80" s="3">
        <f>[1]Export!I79</f>
        <v>379.44055175781301</v>
      </c>
      <c r="EL80" s="3">
        <f>[1]Export!J79</f>
        <v>1553.15734863281</v>
      </c>
      <c r="EM80" s="3">
        <f>[1]Export!K79</f>
        <v>148.12733459472699</v>
      </c>
      <c r="EN80" s="3">
        <f>[1]Export!L79</f>
        <v>0.26877745985984802</v>
      </c>
      <c r="EO80" s="3">
        <f>[1]Export!M79</f>
        <v>7709.56494140625</v>
      </c>
      <c r="EP80" s="3">
        <f>[1]Export!N79</f>
        <v>1272.40246582031</v>
      </c>
      <c r="EQ80" s="3">
        <f t="shared" si="1"/>
        <v>17995.581362782727</v>
      </c>
      <c r="ER80" s="5">
        <v>17995.581362782741</v>
      </c>
      <c r="ES80" s="7">
        <f>'R12-S8 MRIO'!ER80</f>
        <v>37599.93711980735</v>
      </c>
      <c r="ET80">
        <v>17995.581362782741</v>
      </c>
    </row>
    <row r="81" spans="1:150" x14ac:dyDescent="0.35">
      <c r="A81" s="1" t="s">
        <v>14</v>
      </c>
      <c r="B81" t="s">
        <v>22</v>
      </c>
      <c r="C81">
        <v>-4.4909682016331475E-7</v>
      </c>
      <c r="D81">
        <v>-3.6222577785038213E-7</v>
      </c>
      <c r="E81">
        <v>-2.0662655835567617E-7</v>
      </c>
      <c r="F81">
        <v>-2.011438919639597E-7</v>
      </c>
      <c r="G81">
        <v>-2.4525710703938979E-7</v>
      </c>
      <c r="H81">
        <v>-2.4565457846563303E-7</v>
      </c>
      <c r="I81">
        <v>-3.3699923713434586E-8</v>
      </c>
      <c r="J81">
        <v>-8.6460217509365845E-8</v>
      </c>
      <c r="K81">
        <v>-8.8435287065777263E-7</v>
      </c>
      <c r="L81">
        <v>-5.3857214324906092E-5</v>
      </c>
      <c r="M81">
        <v>-5.0056766988443279E-7</v>
      </c>
      <c r="N81">
        <v>-1.3711481576856465E-6</v>
      </c>
      <c r="O81">
        <v>-1.305643618764961E-6</v>
      </c>
      <c r="P81">
        <v>-1.2039216547234794E-6</v>
      </c>
      <c r="Q81">
        <v>-1.6160786950883855E-6</v>
      </c>
      <c r="R81">
        <v>-2.1882715500216686E-6</v>
      </c>
      <c r="S81">
        <v>-2.3332837317182703E-7</v>
      </c>
      <c r="T81">
        <v>-7.7415059719394627E-7</v>
      </c>
      <c r="U81">
        <v>-1.2056168163521679E-7</v>
      </c>
      <c r="V81">
        <v>-2.148094446170936E-7</v>
      </c>
      <c r="W81">
        <v>-3.3502238594010049E-7</v>
      </c>
      <c r="X81">
        <v>-1.9661311236735477E-7</v>
      </c>
      <c r="Y81">
        <v>-2.1885699421035313E-7</v>
      </c>
      <c r="Z81">
        <v>-5.8553298246200305E-7</v>
      </c>
      <c r="AA81">
        <v>-1.3822325614511128E-7</v>
      </c>
      <c r="AB81">
        <v>-9.4075591006470593E-6</v>
      </c>
      <c r="AC81">
        <v>-6.746653775558001E-8</v>
      </c>
      <c r="AD81">
        <v>-4.9002205193906214E-7</v>
      </c>
      <c r="AE81">
        <v>-4.7838226383203885E-7</v>
      </c>
      <c r="AF81">
        <v>-7.5390365785127018E-8</v>
      </c>
      <c r="AG81">
        <v>-1.8812671135603962E-8</v>
      </c>
      <c r="AH81">
        <v>-1.3158046532214835E-7</v>
      </c>
      <c r="AI81">
        <v>-3.4294569896758082E-7</v>
      </c>
      <c r="AJ81">
        <v>-1.9650011569137895E-6</v>
      </c>
      <c r="AK81">
        <v>-3.7849661257417489E-7</v>
      </c>
      <c r="AL81">
        <v>-4.9892661893649508E-7</v>
      </c>
      <c r="AM81">
        <v>-4.6622391220414924E-7</v>
      </c>
      <c r="AN81">
        <v>-2.7880730800091307E-7</v>
      </c>
      <c r="AO81">
        <v>-1.0154269887389551E-7</v>
      </c>
      <c r="AP81">
        <v>-5.4675162969848812E-7</v>
      </c>
      <c r="AQ81">
        <v>-9.9169329213274924E-8</v>
      </c>
      <c r="AR81">
        <v>-2.4240203041143939E-6</v>
      </c>
      <c r="AS81">
        <v>-1.657914711430363E-7</v>
      </c>
      <c r="AT81">
        <v>-6.8344487870188617E-7</v>
      </c>
      <c r="AU81">
        <v>-6.653803027842203E-7</v>
      </c>
      <c r="AV81">
        <v>-4.3949101387207309E-7</v>
      </c>
      <c r="AW81">
        <v>-6.574940100131643E-7</v>
      </c>
      <c r="AX81">
        <v>-9.6808617463710888E-7</v>
      </c>
      <c r="AY81">
        <v>-1.0286595011076137E-5</v>
      </c>
      <c r="AZ81">
        <v>-1.6212551016707232E-6</v>
      </c>
      <c r="BA81">
        <v>-2.1892907255494809E-6</v>
      </c>
      <c r="BB81">
        <v>-1.1135705297256785E-6</v>
      </c>
      <c r="BC81">
        <v>-8.2134064371927542E-7</v>
      </c>
      <c r="BD81">
        <v>-5.545106917292694E-7</v>
      </c>
      <c r="BE81">
        <v>-6.7424903322096605E-7</v>
      </c>
      <c r="BF81">
        <v>-2.4403204896891797E-6</v>
      </c>
      <c r="BG81">
        <v>-1.1789168314150271E-6</v>
      </c>
      <c r="BH81">
        <v>-1.7692433422650068E-6</v>
      </c>
      <c r="BI81">
        <v>-7.4347531296816202E-7</v>
      </c>
      <c r="BJ81">
        <v>-9.2395432959897881E-7</v>
      </c>
      <c r="BK81">
        <v>-8.5212980266512316E-7</v>
      </c>
      <c r="BL81">
        <v>-1.7255541674656209E-6</v>
      </c>
      <c r="BM81">
        <v>-1.5959624949902956E-6</v>
      </c>
      <c r="BN81">
        <v>-1.4192322554679577E-6</v>
      </c>
      <c r="BO81">
        <v>-6.5955976981055586E-8</v>
      </c>
      <c r="BP81">
        <v>-9.6145884313605966E-7</v>
      </c>
      <c r="BQ81">
        <v>-4.7081335924205405E-8</v>
      </c>
      <c r="BR81">
        <v>-9.466470391706304E-8</v>
      </c>
      <c r="BS81">
        <v>-7.0330213678496446E-8</v>
      </c>
      <c r="BT81">
        <v>-3.0937702753308828E-7</v>
      </c>
      <c r="BU81">
        <v>-2.1491093993621056E-7</v>
      </c>
      <c r="BV81">
        <v>-1.4839084978533356E-7</v>
      </c>
      <c r="BW81">
        <v>-7.246665116074468E-3</v>
      </c>
      <c r="BX81">
        <v>-0.19092468107173391</v>
      </c>
      <c r="BY81">
        <v>-7.0907687176856443E-3</v>
      </c>
      <c r="BZ81">
        <v>-2.4699950960687691E-2</v>
      </c>
      <c r="CA81">
        <v>-1.8883231975832349E-2</v>
      </c>
      <c r="CB81">
        <v>0.97251091586302807</v>
      </c>
      <c r="CC81">
        <v>-2.4005528515383283E-2</v>
      </c>
      <c r="CD81">
        <v>-2.3002438162488217E-2</v>
      </c>
      <c r="CE81">
        <v>-3.8039906859780832E-7</v>
      </c>
      <c r="CF81">
        <v>-4.9956928322555906E-7</v>
      </c>
      <c r="CG81">
        <v>-1.6621025865065229E-7</v>
      </c>
      <c r="CH81">
        <v>-1.6212029752006724E-7</v>
      </c>
      <c r="CI81">
        <v>-2.1291446665078247E-7</v>
      </c>
      <c r="CJ81">
        <v>-1.608802853873105E-7</v>
      </c>
      <c r="CK81">
        <v>-2.2615391888389981E-7</v>
      </c>
      <c r="CL81">
        <v>-2.7226125453009146E-7</v>
      </c>
      <c r="CM81">
        <v>-7.1105036811150343E-7</v>
      </c>
      <c r="CN81">
        <v>-1.2119226818195567E-6</v>
      </c>
      <c r="CO81">
        <v>-2.8571352683058676E-7</v>
      </c>
      <c r="CP81">
        <v>-4.4217678413569742E-7</v>
      </c>
      <c r="CQ81">
        <v>-4.7179696048716312E-7</v>
      </c>
      <c r="CR81">
        <v>-2.6291421129402313E-7</v>
      </c>
      <c r="CS81">
        <v>-2.8355510919370413E-7</v>
      </c>
      <c r="CT81">
        <v>-5.0954576079332918E-7</v>
      </c>
      <c r="CU81" s="2">
        <v>1.50800670962781E-3</v>
      </c>
      <c r="CV81" s="2">
        <v>3.5878151655197102E-2</v>
      </c>
      <c r="CW81" s="2">
        <v>0.15395992994308499</v>
      </c>
      <c r="CX81" s="2">
        <v>5.60659216716886E-3</v>
      </c>
      <c r="CY81" s="2">
        <v>0.202774733304977</v>
      </c>
      <c r="CZ81" s="2">
        <v>0.12696748971939101</v>
      </c>
      <c r="DA81" s="2">
        <v>0.27960234880447399</v>
      </c>
      <c r="DB81" s="2">
        <v>0.38157501816749601</v>
      </c>
      <c r="DC81" s="2">
        <v>2.51290462911129E-2</v>
      </c>
      <c r="DD81" s="2">
        <v>1076.8968579168456</v>
      </c>
      <c r="DE81" s="2">
        <v>3.2570154666900599</v>
      </c>
      <c r="DF81" s="2">
        <v>14.473461151123001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137.79698181152301</v>
      </c>
      <c r="DQ81">
        <v>0</v>
      </c>
      <c r="DR81">
        <v>0</v>
      </c>
      <c r="DS81" s="3">
        <f>'[1]GovtExp (VDGM+VIGM)'!C80</f>
        <v>2.6507771977435401E-8</v>
      </c>
      <c r="DT81" s="3">
        <f>'[1]GovtExp (VDGM+VIGM)'!D80</f>
        <v>8.3339682532823602E-7</v>
      </c>
      <c r="DU81" s="3">
        <f>'[1]GovtExp (VDGM+VIGM)'!E80</f>
        <v>3.5948346521763601E-6</v>
      </c>
      <c r="DV81" s="3">
        <f>'[1]GovtExp (VDGM+VIGM)'!F80</f>
        <v>1.87419871622296E-7</v>
      </c>
      <c r="DW81" s="3">
        <f>'[1]GovtExp (VDGM+VIGM)'!G80</f>
        <v>4.0629056456964497E-6</v>
      </c>
      <c r="DX81" s="3">
        <f>'[1]GovtExp (VDGM+VIGM)'!H80</f>
        <v>3.4477811823307998E-6</v>
      </c>
      <c r="DY81" s="3">
        <f>'[1]GovtExp (VDGM+VIGM)'!I80</f>
        <v>7.1730937634129103E-6</v>
      </c>
      <c r="DZ81" s="3">
        <f>'[1]GovtExp (VDGM+VIGM)'!J80</f>
        <v>1.04816735984059E-5</v>
      </c>
      <c r="EA81" s="3">
        <f>'[1]GovtExp (VDGM+VIGM)'!K80</f>
        <v>5.5212501592904996E-7</v>
      </c>
      <c r="EB81" s="3">
        <f>'[1]GovtExp (VDGM+VIGM)'!L80</f>
        <v>2.0400161724365918E-2</v>
      </c>
      <c r="EC81" s="3">
        <f>'[1]GovtExp (VDGM+VIGM)'!M80</f>
        <v>8.2931466749869301E-5</v>
      </c>
      <c r="ED81" s="3">
        <f>'[1]GovtExp (VDGM+VIGM)'!N80</f>
        <v>3.8016831967979702E-4</v>
      </c>
      <c r="EE81" s="3">
        <f>[1]Export!C80</f>
        <v>6.2206592410802798E-3</v>
      </c>
      <c r="EF81" s="3">
        <f>[1]Export!D80</f>
        <v>0.14641608297824901</v>
      </c>
      <c r="EG81" s="3">
        <f>[1]Export!E80</f>
        <v>0.64807045459747303</v>
      </c>
      <c r="EH81" s="3">
        <f>[1]Export!F80</f>
        <v>2.60201822966337E-2</v>
      </c>
      <c r="EI81" s="3">
        <f>[1]Export!G80</f>
        <v>0.84437829256057695</v>
      </c>
      <c r="EJ81" s="3">
        <f>[1]Export!H80</f>
        <v>0.56108701229095503</v>
      </c>
      <c r="EK81" s="3">
        <f>[1]Export!I80</f>
        <v>1.2879621982574501</v>
      </c>
      <c r="EL81" s="3">
        <f>[1]Export!J80</f>
        <v>1.8836086988449099</v>
      </c>
      <c r="EM81" s="3">
        <f>[1]Export!K80</f>
        <v>0.107178077101707</v>
      </c>
      <c r="EN81" s="3">
        <f>[1]Export!L80</f>
        <v>4.1899904608726501E-3</v>
      </c>
      <c r="EO81" s="3">
        <f>[1]Export!M80</f>
        <v>14.030932426452599</v>
      </c>
      <c r="EP81" s="3">
        <f>[1]Export!N80</f>
        <v>63.424705505371101</v>
      </c>
      <c r="EQ81" s="3">
        <f t="shared" si="1"/>
        <v>1316.628980864647</v>
      </c>
      <c r="ER81" s="5">
        <v>1316.6289808646475</v>
      </c>
      <c r="ES81" s="7">
        <f>'R12-S8 MRIO'!ER81</f>
        <v>5225.2008588234512</v>
      </c>
      <c r="ET81">
        <v>1316.6289808646475</v>
      </c>
    </row>
    <row r="82" spans="1:150" x14ac:dyDescent="0.35">
      <c r="A82" s="1" t="s">
        <v>14</v>
      </c>
      <c r="B82" t="s">
        <v>23</v>
      </c>
      <c r="C82">
        <v>-8.5727140926274557E-6</v>
      </c>
      <c r="D82">
        <v>-5.5543109835356738E-6</v>
      </c>
      <c r="E82">
        <v>-1.2335427786806571E-6</v>
      </c>
      <c r="F82">
        <v>-4.9536375999835505E-7</v>
      </c>
      <c r="G82">
        <v>-1.9443990417849689E-6</v>
      </c>
      <c r="H82">
        <v>-4.6166270619486326E-6</v>
      </c>
      <c r="I82">
        <v>-8.4128627506113055E-7</v>
      </c>
      <c r="J82">
        <v>-1.5524563221054716E-6</v>
      </c>
      <c r="K82">
        <v>-7.1721612863438114E-7</v>
      </c>
      <c r="L82">
        <v>-4.21381739443516E-5</v>
      </c>
      <c r="M82">
        <v>-2.248938508140212E-7</v>
      </c>
      <c r="N82">
        <v>-3.8734003080397623E-7</v>
      </c>
      <c r="O82">
        <v>-1.0186787278182363E-6</v>
      </c>
      <c r="P82">
        <v>-1.2578046740102196E-5</v>
      </c>
      <c r="Q82">
        <v>-2.6793560341934595E-6</v>
      </c>
      <c r="R82">
        <v>-1.1854039541865629E-6</v>
      </c>
      <c r="S82">
        <v>-3.2413769519201765E-7</v>
      </c>
      <c r="T82">
        <v>-1.4072469560014752E-6</v>
      </c>
      <c r="U82">
        <v>-8.9392296818137582E-8</v>
      </c>
      <c r="V82">
        <v>-8.7525728161976117E-8</v>
      </c>
      <c r="W82">
        <v>-4.1339041112078841E-7</v>
      </c>
      <c r="X82">
        <v>-1.1304179376598247E-6</v>
      </c>
      <c r="Y82">
        <v>-5.1651662674605308E-7</v>
      </c>
      <c r="Z82">
        <v>-6.8712248021835098E-7</v>
      </c>
      <c r="AA82">
        <v>-1.2282782675907352E-7</v>
      </c>
      <c r="AB82">
        <v>-1.2322899740942637E-5</v>
      </c>
      <c r="AC82">
        <v>-3.6089272858237248E-8</v>
      </c>
      <c r="AD82">
        <v>-2.3227553528694831E-7</v>
      </c>
      <c r="AE82">
        <v>-4.9462742984123339E-7</v>
      </c>
      <c r="AF82">
        <v>-1.7199271563675508E-6</v>
      </c>
      <c r="AG82">
        <v>-3.339195001825576E-8</v>
      </c>
      <c r="AH82">
        <v>-8.1038965183959205E-8</v>
      </c>
      <c r="AI82">
        <v>-3.3801134401853864E-6</v>
      </c>
      <c r="AJ82">
        <v>-1.4859227133729281E-5</v>
      </c>
      <c r="AK82">
        <v>-1.305070524090777E-6</v>
      </c>
      <c r="AL82">
        <v>-6.6808708518981718E-7</v>
      </c>
      <c r="AM82">
        <v>-2.136412240161253E-6</v>
      </c>
      <c r="AN82">
        <v>-3.7435883418845781E-6</v>
      </c>
      <c r="AO82">
        <v>-1.2681125232913636E-6</v>
      </c>
      <c r="AP82">
        <v>-4.3209818212913868E-6</v>
      </c>
      <c r="AQ82">
        <v>-1.2496775133448707E-6</v>
      </c>
      <c r="AR82">
        <v>-2.6265239204989418E-5</v>
      </c>
      <c r="AS82">
        <v>-7.1220257947783328E-7</v>
      </c>
      <c r="AT82">
        <v>-1.2413272426981889E-6</v>
      </c>
      <c r="AU82">
        <v>-3.3544656064917808E-6</v>
      </c>
      <c r="AV82">
        <v>-8.9269993381237009E-6</v>
      </c>
      <c r="AW82">
        <v>-7.5629190247630552E-6</v>
      </c>
      <c r="AX82">
        <v>-6.2844898942984086E-6</v>
      </c>
      <c r="AY82">
        <v>-5.8016203269461075E-4</v>
      </c>
      <c r="AZ82">
        <v>-6.9355192311433992E-5</v>
      </c>
      <c r="BA82">
        <v>-3.952939213543926E-5</v>
      </c>
      <c r="BB82">
        <v>-7.5859327077727327E-6</v>
      </c>
      <c r="BC82">
        <v>-1.7826963674670402E-5</v>
      </c>
      <c r="BD82">
        <v>-2.514498617371451E-5</v>
      </c>
      <c r="BE82">
        <v>-3.5676146731851545E-5</v>
      </c>
      <c r="BF82">
        <v>-7.6522466034850749E-5</v>
      </c>
      <c r="BG82">
        <v>-7.9992541854744138E-6</v>
      </c>
      <c r="BH82">
        <v>-8.2213044940705908E-6</v>
      </c>
      <c r="BI82">
        <v>-1.7795683693670579E-6</v>
      </c>
      <c r="BJ82">
        <v>-8.5219164386276239E-7</v>
      </c>
      <c r="BK82">
        <v>-2.6957521408521233E-6</v>
      </c>
      <c r="BL82">
        <v>-1.088870339894658E-5</v>
      </c>
      <c r="BM82">
        <v>-9.9256506901214986E-6</v>
      </c>
      <c r="BN82">
        <v>-4.8371234818020866E-6</v>
      </c>
      <c r="BO82">
        <v>-1.5713553931020181E-6</v>
      </c>
      <c r="BP82">
        <v>-1.8344021008794147E-5</v>
      </c>
      <c r="BQ82">
        <v>-3.8331284424844472E-7</v>
      </c>
      <c r="BR82">
        <v>-3.0284106076592595E-7</v>
      </c>
      <c r="BS82">
        <v>-7.5017137871187854E-7</v>
      </c>
      <c r="BT82">
        <v>-8.5868834491924809E-6</v>
      </c>
      <c r="BU82">
        <v>-6.1562824734480915E-6</v>
      </c>
      <c r="BV82">
        <v>-2.5668856940058974E-6</v>
      </c>
      <c r="BW82">
        <v>-3.3271363196937367E-2</v>
      </c>
      <c r="BX82">
        <v>-0.75746445170740151</v>
      </c>
      <c r="BY82">
        <v>-3.0348364865948826E-2</v>
      </c>
      <c r="BZ82">
        <v>-4.7462619423487173E-2</v>
      </c>
      <c r="CA82">
        <v>-0.12482300738775724</v>
      </c>
      <c r="CB82">
        <v>-0.15839262967241319</v>
      </c>
      <c r="CC82">
        <v>0.86542115924217966</v>
      </c>
      <c r="CD82">
        <v>-0.37044531140299419</v>
      </c>
      <c r="CE82">
        <v>-5.4068329571453149E-6</v>
      </c>
      <c r="CF82">
        <v>-6.0995631504884987E-6</v>
      </c>
      <c r="CG82">
        <v>-1.0859615930054756E-6</v>
      </c>
      <c r="CH82">
        <v>-4.6215181286526157E-7</v>
      </c>
      <c r="CI82">
        <v>-1.9425971720456857E-6</v>
      </c>
      <c r="CJ82">
        <v>-3.3705738009753455E-6</v>
      </c>
      <c r="CK82">
        <v>-2.9508922089081151E-6</v>
      </c>
      <c r="CL82">
        <v>-2.0989331539573529E-6</v>
      </c>
      <c r="CM82">
        <v>-1.5651414081427031E-5</v>
      </c>
      <c r="CN82">
        <v>-2.3495210890850486E-5</v>
      </c>
      <c r="CO82">
        <v>-2.1811480528453986E-6</v>
      </c>
      <c r="CP82">
        <v>-1.4006518036370623E-6</v>
      </c>
      <c r="CQ82">
        <v>-4.3892635862879509E-6</v>
      </c>
      <c r="CR82">
        <v>-8.0769954793536804E-6</v>
      </c>
      <c r="CS82">
        <v>-6.0716032818180898E-6</v>
      </c>
      <c r="CT82">
        <v>-6.2898507327356465E-6</v>
      </c>
      <c r="CU82" s="2">
        <v>1.8394768238067599E-2</v>
      </c>
      <c r="CV82" s="2">
        <v>7.9838789999485002E-2</v>
      </c>
      <c r="CW82" s="2">
        <v>0.42628660798072798</v>
      </c>
      <c r="CX82" s="2">
        <v>2.34804451465607E-2</v>
      </c>
      <c r="CY82" s="2">
        <v>1.21888327598572</v>
      </c>
      <c r="CZ82" s="2">
        <v>0.70781040191650402</v>
      </c>
      <c r="DA82" s="2">
        <v>6.7290415763854998</v>
      </c>
      <c r="DB82" s="2">
        <v>1.5372738838195801</v>
      </c>
      <c r="DC82" s="2">
        <v>0.424572974443436</v>
      </c>
      <c r="DD82" s="2">
        <v>9407.1964291743934</v>
      </c>
      <c r="DE82" s="2">
        <v>22.8929843902588</v>
      </c>
      <c r="DF82" s="2">
        <v>171.78678894043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14273.2568359375</v>
      </c>
      <c r="DQ82">
        <v>0</v>
      </c>
      <c r="DR82">
        <v>0</v>
      </c>
      <c r="DS82" s="3">
        <f>'[1]GovtExp (VDGM+VIGM)'!C81</f>
        <v>8.4252543747425093E-2</v>
      </c>
      <c r="DT82" s="3">
        <f>'[1]GovtExp (VDGM+VIGM)'!D81</f>
        <v>0.29690524935722401</v>
      </c>
      <c r="DU82" s="3">
        <f>'[1]GovtExp (VDGM+VIGM)'!E81</f>
        <v>2.5745317935943599</v>
      </c>
      <c r="DV82" s="3">
        <f>'[1]GovtExp (VDGM+VIGM)'!F81</f>
        <v>0.17221444845199599</v>
      </c>
      <c r="DW82" s="3">
        <f>'[1]GovtExp (VDGM+VIGM)'!G81</f>
        <v>1.3523693084716799</v>
      </c>
      <c r="DX82" s="3">
        <f>'[1]GovtExp (VDGM+VIGM)'!H81</f>
        <v>0.73878020048141502</v>
      </c>
      <c r="DY82" s="3">
        <f>'[1]GovtExp (VDGM+VIGM)'!I81</f>
        <v>8.3331108093261701</v>
      </c>
      <c r="DZ82" s="3">
        <f>'[1]GovtExp (VDGM+VIGM)'!J81</f>
        <v>2.4866521358489999</v>
      </c>
      <c r="EA82" s="3">
        <f>'[1]GovtExp (VDGM+VIGM)'!K81</f>
        <v>1.63038730621338</v>
      </c>
      <c r="EB82" s="3">
        <f>'[1]GovtExp (VDGM+VIGM)'!L81</f>
        <v>10732.279352009296</v>
      </c>
      <c r="EC82" s="3">
        <f>'[1]GovtExp (VDGM+VIGM)'!M81</f>
        <v>36.908012390136697</v>
      </c>
      <c r="ED82" s="3">
        <f>'[1]GovtExp (VDGM+VIGM)'!N81</f>
        <v>482.40173339843801</v>
      </c>
      <c r="EE82" s="3">
        <f>[1]Export!C81</f>
        <v>0.16993823647499101</v>
      </c>
      <c r="EF82" s="3">
        <f>[1]Export!D81</f>
        <v>0.51472198963165305</v>
      </c>
      <c r="EG82" s="3">
        <f>[1]Export!E81</f>
        <v>4.02313327789307</v>
      </c>
      <c r="EH82" s="3">
        <f>[1]Export!F81</f>
        <v>0.225770458579063</v>
      </c>
      <c r="EI82" s="3">
        <f>[1]Export!G81</f>
        <v>7.6139082908630398</v>
      </c>
      <c r="EJ82" s="3">
        <f>[1]Export!H81</f>
        <v>5.0857625007629403</v>
      </c>
      <c r="EK82" s="3">
        <f>[1]Export!I81</f>
        <v>50.881061553955099</v>
      </c>
      <c r="EL82" s="3">
        <f>[1]Export!J81</f>
        <v>10.4997215270996</v>
      </c>
      <c r="EM82" s="3">
        <f>[1]Export!K81</f>
        <v>3.5180704593658398</v>
      </c>
      <c r="EN82" s="3">
        <f>[1]Export!L81</f>
        <v>0.54522871971130404</v>
      </c>
      <c r="EO82" s="3">
        <f>[1]Export!M81</f>
        <v>179.97106933593801</v>
      </c>
      <c r="EP82" s="3">
        <f>[1]Export!N81</f>
        <v>1408.89123535156</v>
      </c>
      <c r="EQ82" s="3">
        <f t="shared" si="1"/>
        <v>36827.496544461697</v>
      </c>
      <c r="ER82" s="5">
        <v>36827.496544461697</v>
      </c>
      <c r="ES82" s="7">
        <f>'R12-S8 MRIO'!ER82</f>
        <v>56937.481339967053</v>
      </c>
      <c r="ET82">
        <v>36827.496544461697</v>
      </c>
    </row>
    <row r="83" spans="1:150" x14ac:dyDescent="0.35">
      <c r="A83" s="1" t="s">
        <v>14</v>
      </c>
      <c r="B83" t="s">
        <v>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-2.8058077798263858E-9</v>
      </c>
      <c r="BH83">
        <v>-5.6447321899274104E-8</v>
      </c>
      <c r="BI83">
        <v>-6.530145724428638E-8</v>
      </c>
      <c r="BJ83">
        <v>-4.2436636526407425E-7</v>
      </c>
      <c r="BK83">
        <v>-3.5247443287727262E-7</v>
      </c>
      <c r="BL83">
        <v>-9.1798998021383401E-7</v>
      </c>
      <c r="BM83">
        <v>-8.5488458958639166E-7</v>
      </c>
      <c r="BN83">
        <v>-3.2408569801617463E-8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-2.2678812963120083E-5</v>
      </c>
      <c r="BX83">
        <v>-4.4319749147723655E-3</v>
      </c>
      <c r="BY83">
        <v>-1.4023547505553364E-3</v>
      </c>
      <c r="BZ83">
        <v>-9.4981740853634609E-3</v>
      </c>
      <c r="CA83">
        <v>-3.5095123381945993E-3</v>
      </c>
      <c r="CB83">
        <v>-3.2042641400664307E-3</v>
      </c>
      <c r="CC83">
        <v>-1.7135454084146771E-2</v>
      </c>
      <c r="CD83">
        <v>0.99900922191310748</v>
      </c>
      <c r="CE83">
        <v>0</v>
      </c>
      <c r="CF83">
        <v>-6.8615973367359061E-9</v>
      </c>
      <c r="CG83">
        <v>-5.6297490737431673E-9</v>
      </c>
      <c r="CH83">
        <v>-3.2328382631087753E-8</v>
      </c>
      <c r="CI83">
        <v>-3.2010191641512047E-8</v>
      </c>
      <c r="CJ83">
        <v>-5.7882532642957299E-8</v>
      </c>
      <c r="CK83">
        <v>-4.6872899283464621E-8</v>
      </c>
      <c r="CL83">
        <v>-2.5137250104672066E-9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s="2">
        <v>0</v>
      </c>
      <c r="CV83" s="2">
        <v>0</v>
      </c>
      <c r="CW83" s="2">
        <v>4.0974900912260603E-5</v>
      </c>
      <c r="CX83" s="2">
        <v>0</v>
      </c>
      <c r="CY83" s="2">
        <v>2.0006563863717001E-4</v>
      </c>
      <c r="CZ83" s="2">
        <v>4.1218554542865597E-5</v>
      </c>
      <c r="DA83" s="2">
        <v>8.1737147411331494E-5</v>
      </c>
      <c r="DB83" s="2">
        <v>1.4284266233444201</v>
      </c>
      <c r="DC83" s="2">
        <v>8.9479349553585105E-3</v>
      </c>
      <c r="DD83" s="2">
        <v>894.07591784436272</v>
      </c>
      <c r="DE83" s="2">
        <v>2.1890912055969198</v>
      </c>
      <c r="DF83" s="2">
        <v>1.66437888145447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 s="3">
        <f>'[1]GovtExp (VDGM+VIGM)'!C82</f>
        <v>0</v>
      </c>
      <c r="DT83" s="3">
        <f>'[1]GovtExp (VDGM+VIGM)'!D82</f>
        <v>0</v>
      </c>
      <c r="DU83" s="3">
        <f>'[1]GovtExp (VDGM+VIGM)'!E82</f>
        <v>0</v>
      </c>
      <c r="DV83" s="3">
        <f>'[1]GovtExp (VDGM+VIGM)'!F82</f>
        <v>0</v>
      </c>
      <c r="DW83" s="3">
        <f>'[1]GovtExp (VDGM+VIGM)'!G82</f>
        <v>0</v>
      </c>
      <c r="DX83" s="3">
        <f>'[1]GovtExp (VDGM+VIGM)'!H82</f>
        <v>0</v>
      </c>
      <c r="DY83" s="3">
        <f>'[1]GovtExp (VDGM+VIGM)'!I82</f>
        <v>0</v>
      </c>
      <c r="DZ83" s="3">
        <f>'[1]GovtExp (VDGM+VIGM)'!J82</f>
        <v>0</v>
      </c>
      <c r="EA83" s="3">
        <f>'[1]GovtExp (VDGM+VIGM)'!K82</f>
        <v>0</v>
      </c>
      <c r="EB83" s="3">
        <f>'[1]GovtExp (VDGM+VIGM)'!L82</f>
        <v>0</v>
      </c>
      <c r="EC83" s="3">
        <f>'[1]GovtExp (VDGM+VIGM)'!M82</f>
        <v>0</v>
      </c>
      <c r="ED83" s="3">
        <f>'[1]GovtExp (VDGM+VIGM)'!N82</f>
        <v>0</v>
      </c>
      <c r="EE83" s="3">
        <f>[1]Export!C82</f>
        <v>3.8165586602190203E-7</v>
      </c>
      <c r="EF83" s="3">
        <f>[1]Export!D82</f>
        <v>4.3068653212685604E-6</v>
      </c>
      <c r="EG83" s="3">
        <f>[1]Export!E82</f>
        <v>3.99755153921433E-5</v>
      </c>
      <c r="EH83" s="3">
        <f>[1]Export!F82</f>
        <v>1.82152700745064E-6</v>
      </c>
      <c r="EI83" s="3">
        <f>[1]Export!G82</f>
        <v>1.9473125576041601E-4</v>
      </c>
      <c r="EJ83" s="3">
        <f>[1]Export!H82</f>
        <v>4.0119535697158399E-5</v>
      </c>
      <c r="EK83" s="3">
        <f>[1]Export!I82</f>
        <v>7.9557772551197599E-5</v>
      </c>
      <c r="EL83" s="3">
        <f>[1]Export!J82</f>
        <v>1.97813165187836</v>
      </c>
      <c r="EM83" s="3">
        <f>[1]Export!K82</f>
        <v>8.7093543261289597E-3</v>
      </c>
      <c r="EN83" s="3">
        <f>[1]Export!L82</f>
        <v>1.1054956848966E-4</v>
      </c>
      <c r="EO83" s="3">
        <f>[1]Export!M82</f>
        <v>3.7720215320587198</v>
      </c>
      <c r="EP83" s="3">
        <f>[1]Export!N82</f>
        <v>1.6358053684234599</v>
      </c>
      <c r="EQ83" s="3">
        <f t="shared" si="1"/>
        <v>906.76226583633809</v>
      </c>
      <c r="ER83" s="5">
        <v>906.7622658363382</v>
      </c>
      <c r="ES83" s="7">
        <f>'R12-S8 MRIO'!ER83</f>
        <v>2301.818418914364</v>
      </c>
      <c r="ET83">
        <v>906.7627406303493</v>
      </c>
    </row>
    <row r="84" spans="1:150" x14ac:dyDescent="0.35">
      <c r="A84" s="1" t="s">
        <v>15</v>
      </c>
      <c r="B84" t="s">
        <v>17</v>
      </c>
      <c r="C84">
        <v>-1.3807101713244893E-6</v>
      </c>
      <c r="D84">
        <v>0</v>
      </c>
      <c r="E84">
        <v>-1.4737792367723114E-5</v>
      </c>
      <c r="F84">
        <v>-2.7195680991116561E-6</v>
      </c>
      <c r="G84">
        <v>-2.7090401901785333E-7</v>
      </c>
      <c r="H84">
        <v>-3.5541063278404691E-9</v>
      </c>
      <c r="I84">
        <v>-5.6224611527830388E-8</v>
      </c>
      <c r="J84">
        <v>0</v>
      </c>
      <c r="K84">
        <v>-1.8840357135594113E-3</v>
      </c>
      <c r="L84">
        <v>-2.334249849620401E-3</v>
      </c>
      <c r="M84">
        <v>-3.383053990897372E-3</v>
      </c>
      <c r="N84">
        <v>-3.8943392722471867E-3</v>
      </c>
      <c r="O84">
        <v>-3.3092414033536765E-3</v>
      </c>
      <c r="P84">
        <v>-3.5305207881836848E-5</v>
      </c>
      <c r="Q84">
        <v>-1.0106025803940412E-3</v>
      </c>
      <c r="R84">
        <v>-1.9696659416165168E-5</v>
      </c>
      <c r="S84">
        <v>-8.2342886120399859E-4</v>
      </c>
      <c r="T84">
        <v>-3.1320165638957033E-6</v>
      </c>
      <c r="U84">
        <v>-3.3854231034546722E-3</v>
      </c>
      <c r="V84">
        <v>-2.9807734053508591E-4</v>
      </c>
      <c r="W84">
        <v>-2.3003689866887218E-4</v>
      </c>
      <c r="X84">
        <v>-9.5357034384811782E-6</v>
      </c>
      <c r="Y84">
        <v>-3.9932763011986931E-4</v>
      </c>
      <c r="Z84">
        <v>-1.3648187627062869E-6</v>
      </c>
      <c r="AA84">
        <v>-9.2993169401693054E-3</v>
      </c>
      <c r="AB84">
        <v>-1.5684740405390998E-2</v>
      </c>
      <c r="AC84">
        <v>-5.3564247738150045E-3</v>
      </c>
      <c r="AD84">
        <v>-6.1281080676183083E-2</v>
      </c>
      <c r="AE84">
        <v>-4.3851406383108978E-2</v>
      </c>
      <c r="AF84">
        <v>-1.4725080029052347E-4</v>
      </c>
      <c r="AG84">
        <v>-3.0065824171651462E-4</v>
      </c>
      <c r="AH84">
        <v>-2.6261249241402526E-5</v>
      </c>
      <c r="AI84">
        <v>-3.3494915710663724E-4</v>
      </c>
      <c r="AJ84">
        <v>-2.2133815997938815E-5</v>
      </c>
      <c r="AK84">
        <v>-9.8947804473017878E-4</v>
      </c>
      <c r="AL84">
        <v>-5.5619277312607331E-4</v>
      </c>
      <c r="AM84">
        <v>-6.1886328090689658E-4</v>
      </c>
      <c r="AN84">
        <v>-2.3037516884055187E-6</v>
      </c>
      <c r="AO84">
        <v>-5.3308940547794479E-5</v>
      </c>
      <c r="AP84">
        <v>-1.8132189443141418E-6</v>
      </c>
      <c r="AQ84">
        <v>-4.5234016332292357E-4</v>
      </c>
      <c r="AR84">
        <v>-2.6548339212196205E-6</v>
      </c>
      <c r="AS84">
        <v>-7.2423636214627458E-3</v>
      </c>
      <c r="AT84">
        <v>-5.6816785419147294E-4</v>
      </c>
      <c r="AU84">
        <v>-7.5870582160840255E-4</v>
      </c>
      <c r="AV84">
        <v>-1.0289563030562988E-5</v>
      </c>
      <c r="AW84">
        <v>-9.8544490440539436E-4</v>
      </c>
      <c r="AX84">
        <v>-7.4137174958710653E-6</v>
      </c>
      <c r="AY84">
        <v>-6.9956293761727617E-4</v>
      </c>
      <c r="AZ84">
        <v>-1.9231908542132425E-7</v>
      </c>
      <c r="BA84">
        <v>-5.8348189875720359E-4</v>
      </c>
      <c r="BB84">
        <v>-4.3425816655699213E-5</v>
      </c>
      <c r="BC84">
        <v>-1.6554954792163766E-5</v>
      </c>
      <c r="BD84">
        <v>-1.4195580256622275E-6</v>
      </c>
      <c r="BE84">
        <v>-3.3055666087588516E-5</v>
      </c>
      <c r="BF84">
        <v>-2.56159273815035E-7</v>
      </c>
      <c r="BG84">
        <v>-7.9324545787905765E-3</v>
      </c>
      <c r="BH84">
        <v>-2.576073547476255E-7</v>
      </c>
      <c r="BI84">
        <v>-3.8771922445982196E-2</v>
      </c>
      <c r="BJ84">
        <v>-1.031536435829679E-3</v>
      </c>
      <c r="BK84">
        <v>-1.6126999859990131E-3</v>
      </c>
      <c r="BL84">
        <v>-1.1637472563399852E-5</v>
      </c>
      <c r="BM84">
        <v>-1.2609546920491061E-3</v>
      </c>
      <c r="BN84">
        <v>-1.3420796393945093E-5</v>
      </c>
      <c r="BO84">
        <v>-3.6945832337574457E-3</v>
      </c>
      <c r="BP84">
        <v>-1.235366748771309E-4</v>
      </c>
      <c r="BQ84">
        <v>-1.7338766115555595E-2</v>
      </c>
      <c r="BR84">
        <v>-2.1085915411833034E-3</v>
      </c>
      <c r="BS84">
        <v>-1.4826552499143078E-3</v>
      </c>
      <c r="BT84">
        <v>-3.2301564130924721E-5</v>
      </c>
      <c r="BU84">
        <v>-1.8298433696081935E-3</v>
      </c>
      <c r="BV84">
        <v>-1.5181512919633545E-5</v>
      </c>
      <c r="BW84">
        <v>-2.6722144842220531E-3</v>
      </c>
      <c r="BX84">
        <v>-6.914664080490743E-4</v>
      </c>
      <c r="BY84">
        <v>-9.0094359336566881E-3</v>
      </c>
      <c r="BZ84">
        <v>-1.0162105091536035E-2</v>
      </c>
      <c r="CA84">
        <v>-7.6624653497161807E-3</v>
      </c>
      <c r="CB84">
        <v>-6.9664765089451702E-5</v>
      </c>
      <c r="CC84">
        <v>-2.5049433956356761E-3</v>
      </c>
      <c r="CD84">
        <v>-3.9314225350813785E-5</v>
      </c>
      <c r="CE84">
        <v>0.91704136821149673</v>
      </c>
      <c r="CF84">
        <v>-1.5988266251741509E-4</v>
      </c>
      <c r="CG84">
        <v>-0.19663385989607721</v>
      </c>
      <c r="CH84">
        <v>-7.7085729962343722E-3</v>
      </c>
      <c r="CI84">
        <v>-8.2894309556973654E-3</v>
      </c>
      <c r="CJ84">
        <v>-1.5986460935303942E-4</v>
      </c>
      <c r="CK84">
        <v>-5.4217477927695091E-3</v>
      </c>
      <c r="CL84">
        <v>-4.5855831854653053E-5</v>
      </c>
      <c r="CM84">
        <v>-1.9178762524399769E-3</v>
      </c>
      <c r="CN84">
        <v>-8.871672580013158E-6</v>
      </c>
      <c r="CO84">
        <v>-9.3147650226602045E-3</v>
      </c>
      <c r="CP84">
        <v>-4.2943096686909804E-4</v>
      </c>
      <c r="CQ84">
        <v>-6.0346007296266119E-4</v>
      </c>
      <c r="CR84">
        <v>-3.8900671525223598E-6</v>
      </c>
      <c r="CS84">
        <v>-1.2183341508920476E-4</v>
      </c>
      <c r="CT84">
        <v>-1.4414450806556339E-6</v>
      </c>
      <c r="CU84" s="2">
        <v>0.19317215681076</v>
      </c>
      <c r="CV84" s="2">
        <v>13.580890655517599</v>
      </c>
      <c r="CW84" s="2">
        <v>276.55554199218801</v>
      </c>
      <c r="CX84" s="2">
        <v>10.4116363525391</v>
      </c>
      <c r="CY84" s="2">
        <v>261.14413452148398</v>
      </c>
      <c r="CZ84" s="2">
        <v>1313.04479980469</v>
      </c>
      <c r="DA84" s="2">
        <v>20.691478729248001</v>
      </c>
      <c r="DB84" s="2">
        <v>254.882736206055</v>
      </c>
      <c r="DC84" s="2">
        <v>339.82373046875</v>
      </c>
      <c r="DD84" s="2">
        <v>63.6660346984863</v>
      </c>
      <c r="DE84" s="2">
        <v>295389.29614257813</v>
      </c>
      <c r="DF84" s="2">
        <v>39644.1875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40919.59765625</v>
      </c>
      <c r="DR84">
        <v>0</v>
      </c>
      <c r="DS84" s="3">
        <f>'[1]GovtExp (VDGM+VIGM)'!C83</f>
        <v>6.5006620388885503E-6</v>
      </c>
      <c r="DT84" s="3">
        <f>'[1]GovtExp (VDGM+VIGM)'!D83</f>
        <v>2.92378244921565E-4</v>
      </c>
      <c r="DU84" s="3">
        <f>'[1]GovtExp (VDGM+VIGM)'!E83</f>
        <v>4.0290232747793198E-2</v>
      </c>
      <c r="DV84" s="3">
        <f>'[1]GovtExp (VDGM+VIGM)'!F83</f>
        <v>5.2895135013386596E-4</v>
      </c>
      <c r="DW84" s="3">
        <f>'[1]GovtExp (VDGM+VIGM)'!G83</f>
        <v>1.6135018318891501E-2</v>
      </c>
      <c r="DX84" s="3">
        <f>'[1]GovtExp (VDGM+VIGM)'!H83</f>
        <v>1.6508035361766801E-2</v>
      </c>
      <c r="DY84" s="3">
        <f>'[1]GovtExp (VDGM+VIGM)'!I83</f>
        <v>1.2295157648623E-3</v>
      </c>
      <c r="DZ84" s="3">
        <f>'[1]GovtExp (VDGM+VIGM)'!J83</f>
        <v>8.4277885034680401E-3</v>
      </c>
      <c r="EA84" s="3">
        <f>'[1]GovtExp (VDGM+VIGM)'!K83</f>
        <v>1.5134586021304099E-2</v>
      </c>
      <c r="EB84" s="3">
        <f>'[1]GovtExp (VDGM+VIGM)'!L83</f>
        <v>1.48038927000016E-3</v>
      </c>
      <c r="EC84" s="3">
        <f>'[1]GovtExp (VDGM+VIGM)'!M83</f>
        <v>268.6144315004351</v>
      </c>
      <c r="ED84" s="3">
        <f>'[1]GovtExp (VDGM+VIGM)'!N83</f>
        <v>0.50525313615798995</v>
      </c>
      <c r="EE84" s="3">
        <f>[1]Export!C83</f>
        <v>0.183975324034691</v>
      </c>
      <c r="EF84" s="3">
        <f>[1]Export!D83</f>
        <v>165.39778137207</v>
      </c>
      <c r="EG84" s="3">
        <f>[1]Export!E83</f>
        <v>1179.79296875</v>
      </c>
      <c r="EH84" s="3">
        <f>[1]Export!F83</f>
        <v>768.62609863281295</v>
      </c>
      <c r="EI84" s="3">
        <f>[1]Export!G83</f>
        <v>707.32946777343795</v>
      </c>
      <c r="EJ84" s="3">
        <f>[1]Export!H83</f>
        <v>1929.84692382813</v>
      </c>
      <c r="EK84" s="3">
        <f>[1]Export!I83</f>
        <v>57.413059234619098</v>
      </c>
      <c r="EL84" s="3">
        <f>[1]Export!J83</f>
        <v>3918.20092773438</v>
      </c>
      <c r="EM84" s="3">
        <f>[1]Export!K83</f>
        <v>2198.529296875</v>
      </c>
      <c r="EN84" s="3">
        <f>[1]Export!L83</f>
        <v>842.372314453125</v>
      </c>
      <c r="EO84" s="3">
        <f>[1]Export!M83</f>
        <v>8421.0546875</v>
      </c>
      <c r="EP84" s="3">
        <f>[1]Export!N83</f>
        <v>103519.0234375</v>
      </c>
      <c r="EQ84" s="3">
        <f t="shared" si="1"/>
        <v>502484.06611142436</v>
      </c>
      <c r="ER84" s="5">
        <v>502484.06611142436</v>
      </c>
      <c r="ES84" s="7">
        <f>'R12-S8 MRIO'!ER84</f>
        <v>1415916.6608556733</v>
      </c>
      <c r="ET84">
        <v>502484.06611221586</v>
      </c>
    </row>
    <row r="85" spans="1:150" x14ac:dyDescent="0.35">
      <c r="A85" s="1" t="s">
        <v>15</v>
      </c>
      <c r="B85" t="s">
        <v>18</v>
      </c>
      <c r="C85">
        <v>-1.2901528193447038E-4</v>
      </c>
      <c r="D85">
        <v>-2.1663298162008134E-3</v>
      </c>
      <c r="E85">
        <v>-9.8116092089507265E-2</v>
      </c>
      <c r="F85">
        <v>-0.34804201947213576</v>
      </c>
      <c r="G85">
        <v>-3.2851746689752097E-2</v>
      </c>
      <c r="H85">
        <v>-2.0338832386838864E-2</v>
      </c>
      <c r="I85">
        <v>-4.6281888855235478E-3</v>
      </c>
      <c r="J85">
        <v>-3.7583954983736967</v>
      </c>
      <c r="K85">
        <v>-7.2817330971814627E-8</v>
      </c>
      <c r="L85">
        <v>-1.2577198990763474E-2</v>
      </c>
      <c r="M85">
        <v>-1.0659096757192037E-6</v>
      </c>
      <c r="N85">
        <v>-3.8191375432451876E-4</v>
      </c>
      <c r="O85">
        <v>-1.9448358882690572E-6</v>
      </c>
      <c r="P85">
        <v>-1.0601184971021719E-9</v>
      </c>
      <c r="Q85">
        <v>-1.3891256739145597E-5</v>
      </c>
      <c r="R85">
        <v>-1.845323845897625E-9</v>
      </c>
      <c r="S85">
        <v>-4.4792239198799931E-4</v>
      </c>
      <c r="T85">
        <v>-5.5923246974314764E-3</v>
      </c>
      <c r="U85">
        <v>-2.1094408489782585E-3</v>
      </c>
      <c r="V85">
        <v>-5.192870810223623E-2</v>
      </c>
      <c r="W85">
        <v>-2.1760039826898454E-3</v>
      </c>
      <c r="X85">
        <v>-2.0434376729832212E-3</v>
      </c>
      <c r="Y85">
        <v>-1.182514026758633E-3</v>
      </c>
      <c r="Z85">
        <v>-1.2408137684107103</v>
      </c>
      <c r="AA85">
        <v>-9.1301071996714932E-7</v>
      </c>
      <c r="AB85">
        <v>-0.21377753957308782</v>
      </c>
      <c r="AC85">
        <v>-7.6734478438569569E-6</v>
      </c>
      <c r="AD85">
        <v>-9.2838095142215124E-2</v>
      </c>
      <c r="AE85">
        <v>-8.5970005399125485E-4</v>
      </c>
      <c r="AF85">
        <v>-5.558582559626593E-6</v>
      </c>
      <c r="AG85">
        <v>-9.6321180600954068E-6</v>
      </c>
      <c r="AH85">
        <v>-5.371505186679244E-5</v>
      </c>
      <c r="AI85">
        <v>-3.8672530119427647E-6</v>
      </c>
      <c r="AJ85">
        <v>-2.9238465757720406E-3</v>
      </c>
      <c r="AK85">
        <v>-4.2653599901010244E-3</v>
      </c>
      <c r="AL85">
        <v>-1.7808621811923876E-2</v>
      </c>
      <c r="AM85">
        <v>-1.7874556363949403E-3</v>
      </c>
      <c r="AN85">
        <v>-1.0277224100300943E-3</v>
      </c>
      <c r="AO85">
        <v>-3.5039584703002011E-4</v>
      </c>
      <c r="AP85">
        <v>-0.49115944768562914</v>
      </c>
      <c r="AQ85">
        <v>-4.0849076593705875E-6</v>
      </c>
      <c r="AR85">
        <v>-1.7170622865050601E-2</v>
      </c>
      <c r="AS85">
        <v>-2.8374982130261341E-5</v>
      </c>
      <c r="AT85">
        <v>-4.3554480714407436E-2</v>
      </c>
      <c r="AU85">
        <v>-4.1514304066056436E-4</v>
      </c>
      <c r="AV85">
        <v>-1.8947066206043093E-5</v>
      </c>
      <c r="AW85">
        <v>-3.2293660751731571E-4</v>
      </c>
      <c r="AX85">
        <v>-8.6009105554170767E-3</v>
      </c>
      <c r="AY85">
        <v>-5.7177385761997824E-8</v>
      </c>
      <c r="AZ85">
        <v>-3.7306535597622634E-5</v>
      </c>
      <c r="BA85">
        <v>-5.064937074018228E-8</v>
      </c>
      <c r="BB85">
        <v>-2.2463131167939616E-5</v>
      </c>
      <c r="BC85">
        <v>-1.2506338283357894E-7</v>
      </c>
      <c r="BD85">
        <v>-3.3284826086764264E-7</v>
      </c>
      <c r="BE85">
        <v>-1.0735271226058811E-6</v>
      </c>
      <c r="BF85">
        <v>-5.53173432119306E-8</v>
      </c>
      <c r="BG85">
        <v>-1.0094285444248492E-7</v>
      </c>
      <c r="BH85">
        <v>-1.1324712770855857E-4</v>
      </c>
      <c r="BI85">
        <v>-4.3824097128426697E-7</v>
      </c>
      <c r="BJ85">
        <v>-7.0143960734111934E-4</v>
      </c>
      <c r="BK85">
        <v>-4.8717590574817404E-6</v>
      </c>
      <c r="BL85">
        <v>-3.1557130126179286E-7</v>
      </c>
      <c r="BM85">
        <v>-1.9793514230197806E-5</v>
      </c>
      <c r="BN85">
        <v>-2.2323195231510543E-6</v>
      </c>
      <c r="BO85">
        <v>-4.2228272390522914E-5</v>
      </c>
      <c r="BP85">
        <v>-6.884241550053927E-3</v>
      </c>
      <c r="BQ85">
        <v>-1.0160328287284789E-4</v>
      </c>
      <c r="BR85">
        <v>-3.2115774650326563E-2</v>
      </c>
      <c r="BS85">
        <v>-5.2739636603203648E-5</v>
      </c>
      <c r="BT85">
        <v>-9.9301881761688584E-5</v>
      </c>
      <c r="BU85">
        <v>-1.9809039845171408E-4</v>
      </c>
      <c r="BV85">
        <v>-5.2620034200634436E-2</v>
      </c>
      <c r="BW85">
        <v>-8.6592545950773485E-6</v>
      </c>
      <c r="BX85">
        <v>-4.496139762287174E-2</v>
      </c>
      <c r="BY85">
        <v>-1.7724453005624899E-4</v>
      </c>
      <c r="BZ85">
        <v>-6.6578850214488478E-2</v>
      </c>
      <c r="CA85">
        <v>-1.600948434129475E-3</v>
      </c>
      <c r="CB85">
        <v>-1.754291870905045E-4</v>
      </c>
      <c r="CC85">
        <v>-2.0900221135921756E-3</v>
      </c>
      <c r="CD85">
        <v>-8.6427799621156973E-2</v>
      </c>
      <c r="CE85">
        <v>-8.1543165174151214E-4</v>
      </c>
      <c r="CF85">
        <v>0.97692050092863736</v>
      </c>
      <c r="CG85">
        <v>-1.2627686739306665E-3</v>
      </c>
      <c r="CH85">
        <v>-5.5677810803507234E-2</v>
      </c>
      <c r="CI85">
        <v>-9.601865099060664E-4</v>
      </c>
      <c r="CJ85">
        <v>-3.509121183701295E-4</v>
      </c>
      <c r="CK85">
        <v>-1.5241701207613192E-3</v>
      </c>
      <c r="CL85">
        <v>-0.13001545914754792</v>
      </c>
      <c r="CM85">
        <v>-3.2643426055127402E-5</v>
      </c>
      <c r="CN85">
        <v>-4.0066944447835467E-3</v>
      </c>
      <c r="CO85">
        <v>-3.1636753380049693E-4</v>
      </c>
      <c r="CP85">
        <v>-4.1677911064349392E-2</v>
      </c>
      <c r="CQ85">
        <v>-2.6615662833084285E-4</v>
      </c>
      <c r="CR85">
        <v>-1.7513728685468965E-4</v>
      </c>
      <c r="CS85">
        <v>-1.513549537992696E-4</v>
      </c>
      <c r="CT85">
        <v>-4.2590234962245788E-2</v>
      </c>
      <c r="CU85" s="2">
        <v>466.32406616210898</v>
      </c>
      <c r="CV85" s="2">
        <v>5.8101210743188901E-3</v>
      </c>
      <c r="CW85" s="2">
        <v>732.95025634765602</v>
      </c>
      <c r="CX85" s="2">
        <v>1.8482362031936601</v>
      </c>
      <c r="CY85" s="2">
        <v>666.62139892578102</v>
      </c>
      <c r="CZ85" s="2">
        <v>24.401927947998001</v>
      </c>
      <c r="DA85" s="2">
        <v>9.3886233866214794E-2</v>
      </c>
      <c r="DB85" s="2">
        <v>0.116672269999981</v>
      </c>
      <c r="DC85" s="2">
        <v>29.4310302734375</v>
      </c>
      <c r="DD85" s="2">
        <v>34.075088500976598</v>
      </c>
      <c r="DE85" s="2">
        <v>4964.3384017944336</v>
      </c>
      <c r="DF85" s="2">
        <v>5516.13720703125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2426.59838867188</v>
      </c>
      <c r="DR85">
        <v>0</v>
      </c>
      <c r="DS85" s="3">
        <f>'[1]GovtExp (VDGM+VIGM)'!C84</f>
        <v>0</v>
      </c>
      <c r="DT85" s="3">
        <f>'[1]GovtExp (VDGM+VIGM)'!D84</f>
        <v>4.4599029934033799E-5</v>
      </c>
      <c r="DU85" s="3">
        <f>'[1]GovtExp (VDGM+VIGM)'!E84</f>
        <v>1.3121349184075399E-5</v>
      </c>
      <c r="DV85" s="3">
        <f>'[1]GovtExp (VDGM+VIGM)'!F84</f>
        <v>2.60664842244296E-6</v>
      </c>
      <c r="DW85" s="3">
        <f>'[1]GovtExp (VDGM+VIGM)'!G84</f>
        <v>1.97558929357911E-5</v>
      </c>
      <c r="DX85" s="3">
        <f>'[1]GovtExp (VDGM+VIGM)'!H84</f>
        <v>1.07016539914184E-5</v>
      </c>
      <c r="DY85" s="3">
        <f>'[1]GovtExp (VDGM+VIGM)'!I84</f>
        <v>4.1754701669560703E-6</v>
      </c>
      <c r="DZ85" s="3">
        <f>'[1]GovtExp (VDGM+VIGM)'!J84</f>
        <v>4.5402439354802499E-6</v>
      </c>
      <c r="EA85" s="3">
        <f>'[1]GovtExp (VDGM+VIGM)'!K84</f>
        <v>4.5409747144731202E-6</v>
      </c>
      <c r="EB85" s="3">
        <f>'[1]GovtExp (VDGM+VIGM)'!L84</f>
        <v>5.5372271162923398E-5</v>
      </c>
      <c r="EC85" s="3">
        <f>'[1]GovtExp (VDGM+VIGM)'!M84</f>
        <v>7.1604492877377188</v>
      </c>
      <c r="ED85" s="3">
        <f>'[1]GovtExp (VDGM+VIGM)'!N84</f>
        <v>0.53399854898452803</v>
      </c>
      <c r="EE85" s="3">
        <f>[1]Export!C84</f>
        <v>4965.83447265625</v>
      </c>
      <c r="EF85" s="3">
        <f>[1]Export!D84</f>
        <v>7.1682047843933097</v>
      </c>
      <c r="EG85" s="3">
        <f>[1]Export!E84</f>
        <v>37252.55859375</v>
      </c>
      <c r="EH85" s="3">
        <f>[1]Export!F84</f>
        <v>438.43051147460898</v>
      </c>
      <c r="EI85" s="3">
        <f>[1]Export!G84</f>
        <v>14174.978515625</v>
      </c>
      <c r="EJ85" s="3">
        <f>[1]Export!H84</f>
        <v>3415.67138671875</v>
      </c>
      <c r="EK85" s="3">
        <f>[1]Export!I84</f>
        <v>6.0697350502014196</v>
      </c>
      <c r="EL85" s="3">
        <f>[1]Export!J84</f>
        <v>168.67834472656301</v>
      </c>
      <c r="EM85" s="3">
        <f>[1]Export!K84</f>
        <v>4794.181640625</v>
      </c>
      <c r="EN85" s="3">
        <f>[1]Export!L84</f>
        <v>2055.19946289063</v>
      </c>
      <c r="EO85" s="3">
        <f>[1]Export!M84</f>
        <v>10687.228515625</v>
      </c>
      <c r="EP85" s="3">
        <f>[1]Export!N84</f>
        <v>687786.875</v>
      </c>
      <c r="EQ85" s="3">
        <f t="shared" si="1"/>
        <v>780623.51136166032</v>
      </c>
      <c r="ER85" s="5">
        <v>780623.5113616609</v>
      </c>
      <c r="ES85" s="7">
        <f>'R12-S8 MRIO'!ER85</f>
        <v>2325690.7430175394</v>
      </c>
      <c r="ET85">
        <v>780623.5113616609</v>
      </c>
    </row>
    <row r="86" spans="1:150" x14ac:dyDescent="0.35">
      <c r="A86" s="1" t="s">
        <v>15</v>
      </c>
      <c r="B86" t="s">
        <v>19</v>
      </c>
      <c r="C86">
        <v>-2.5690442730499528E-4</v>
      </c>
      <c r="D86">
        <v>-8.2088871794808036E-9</v>
      </c>
      <c r="E86">
        <v>-1.6275735511303615E-4</v>
      </c>
      <c r="F86">
        <v>-1.0202534478739269E-6</v>
      </c>
      <c r="G86">
        <v>-2.1542531998246185E-7</v>
      </c>
      <c r="H86">
        <v>-2.8735520451640749E-8</v>
      </c>
      <c r="I86">
        <v>-2.5964308803327823E-6</v>
      </c>
      <c r="J86">
        <v>-1.1424062155962517E-8</v>
      </c>
      <c r="K86">
        <v>-1.1608391243342215E-4</v>
      </c>
      <c r="L86">
        <v>-6.1397071737796593E-5</v>
      </c>
      <c r="M86">
        <v>-5.9802972637799327E-3</v>
      </c>
      <c r="N86">
        <v>-7.92174987753344E-5</v>
      </c>
      <c r="O86">
        <v>-3.1849813423647618E-5</v>
      </c>
      <c r="P86">
        <v>-3.1505047036912557E-5</v>
      </c>
      <c r="Q86">
        <v>-3.585925539352047E-4</v>
      </c>
      <c r="R86">
        <v>-4.1823897194504289E-6</v>
      </c>
      <c r="S86">
        <v>-7.2335982024015382E-4</v>
      </c>
      <c r="T86">
        <v>-8.5203248650820564E-7</v>
      </c>
      <c r="U86">
        <v>-1.7619631486878007E-2</v>
      </c>
      <c r="V86">
        <v>-1.3123293868969549E-3</v>
      </c>
      <c r="W86">
        <v>-9.040682616424611E-6</v>
      </c>
      <c r="X86">
        <v>-3.259902584707664E-5</v>
      </c>
      <c r="Y86">
        <v>-8.4483064091044979E-4</v>
      </c>
      <c r="Z86">
        <v>-1.9400642752382728E-5</v>
      </c>
      <c r="AA86">
        <v>-1.031753527755451E-4</v>
      </c>
      <c r="AB86">
        <v>-1.9893642505030347E-5</v>
      </c>
      <c r="AC86">
        <v>-1.3549153351922931E-3</v>
      </c>
      <c r="AD86">
        <v>-8.717484660250181E-5</v>
      </c>
      <c r="AE86">
        <v>-2.2222962700431114E-5</v>
      </c>
      <c r="AF86">
        <v>-1.7005020095134392E-5</v>
      </c>
      <c r="AG86">
        <v>-1.1738834964986537E-5</v>
      </c>
      <c r="AH86">
        <v>-5.3612715824811912E-7</v>
      </c>
      <c r="AI86">
        <v>-1.2571274362141568E-3</v>
      </c>
      <c r="AJ86">
        <v>-1.5339414427183394E-5</v>
      </c>
      <c r="AK86">
        <v>-5.0932330792431098E-2</v>
      </c>
      <c r="AL86">
        <v>-2.6305841607233847E-3</v>
      </c>
      <c r="AM86">
        <v>-2.3117735824371136E-5</v>
      </c>
      <c r="AN86">
        <v>-4.6611432860506944E-5</v>
      </c>
      <c r="AO86">
        <v>-4.3308238170335051E-4</v>
      </c>
      <c r="AP86">
        <v>-3.2223846079723731E-5</v>
      </c>
      <c r="AQ86">
        <v>-9.0254550319550326E-5</v>
      </c>
      <c r="AR86">
        <v>-5.3080666731910387E-6</v>
      </c>
      <c r="AS86">
        <v>-3.240960701486988E-3</v>
      </c>
      <c r="AT86">
        <v>-2.6854394600135098E-4</v>
      </c>
      <c r="AU86">
        <v>-1.8551648136699237E-5</v>
      </c>
      <c r="AV86">
        <v>-1.7208731220998961E-5</v>
      </c>
      <c r="AW86">
        <v>-4.0491900372082335E-4</v>
      </c>
      <c r="AX86">
        <v>-5.8944272822226429E-6</v>
      </c>
      <c r="AY86">
        <v>-2.5892659516407384E-2</v>
      </c>
      <c r="AZ86">
        <v>-2.0700431779127181E-6</v>
      </c>
      <c r="BA86">
        <v>-3.7553936013406293E-2</v>
      </c>
      <c r="BB86">
        <v>-1.4311830393667064E-4</v>
      </c>
      <c r="BC86">
        <v>-8.2456744687153988E-6</v>
      </c>
      <c r="BD86">
        <v>-2.5500756282700818E-5</v>
      </c>
      <c r="BE86">
        <v>-8.9258490212369235E-4</v>
      </c>
      <c r="BF86">
        <v>-1.4297162963980586E-5</v>
      </c>
      <c r="BG86">
        <v>-4.9277927625153263E-3</v>
      </c>
      <c r="BH86">
        <v>-3.5605275992434579E-6</v>
      </c>
      <c r="BI86">
        <v>-4.1215137550393396E-2</v>
      </c>
      <c r="BJ86">
        <v>-4.4401029577513361E-4</v>
      </c>
      <c r="BK86">
        <v>-6.431189241749132E-5</v>
      </c>
      <c r="BL86">
        <v>-1.6721710565661854E-4</v>
      </c>
      <c r="BM86">
        <v>-4.5679027381269974E-3</v>
      </c>
      <c r="BN86">
        <v>-8.2061674227078545E-6</v>
      </c>
      <c r="BO86">
        <v>-1.4280944346807256E-3</v>
      </c>
      <c r="BP86">
        <v>-2.5740402801438398E-5</v>
      </c>
      <c r="BQ86">
        <v>-1.8481160788042662E-2</v>
      </c>
      <c r="BR86">
        <v>-2.334029080425543E-4</v>
      </c>
      <c r="BS86">
        <v>-1.2991269157529963E-5</v>
      </c>
      <c r="BT86">
        <v>-1.9981843444851868E-4</v>
      </c>
      <c r="BU86">
        <v>-3.1684930865618849E-3</v>
      </c>
      <c r="BV86">
        <v>-5.6893581267745058E-6</v>
      </c>
      <c r="BW86">
        <v>-2.2985071791769703E-4</v>
      </c>
      <c r="BX86">
        <v>-1.8981574067734281E-6</v>
      </c>
      <c r="BY86">
        <v>-2.3201260014768703E-3</v>
      </c>
      <c r="BZ86">
        <v>-7.0918539622873215E-5</v>
      </c>
      <c r="CA86">
        <v>-1.0139619886936008E-5</v>
      </c>
      <c r="CB86">
        <v>-3.4329350087922386E-5</v>
      </c>
      <c r="CC86">
        <v>-4.4539146908632252E-4</v>
      </c>
      <c r="CD86">
        <v>-6.4439931977968662E-7</v>
      </c>
      <c r="CE86">
        <v>-0.11009450148133063</v>
      </c>
      <c r="CF86">
        <v>-1.2305100733433795E-3</v>
      </c>
      <c r="CG86">
        <v>0.78064395276239396</v>
      </c>
      <c r="CH86">
        <v>-7.1642350922221454E-3</v>
      </c>
      <c r="CI86">
        <v>-4.6070598214574205E-3</v>
      </c>
      <c r="CJ86">
        <v>-5.3767559787786714E-3</v>
      </c>
      <c r="CK86">
        <v>-1.6135452558794686E-2</v>
      </c>
      <c r="CL86">
        <v>-2.0368916161084215E-3</v>
      </c>
      <c r="CM86">
        <v>-6.418218433645467E-4</v>
      </c>
      <c r="CN86">
        <v>-1.3252088481043397E-5</v>
      </c>
      <c r="CO86">
        <v>-4.5284290044747362E-3</v>
      </c>
      <c r="CP86">
        <v>-1.4676479238351424E-4</v>
      </c>
      <c r="CQ86">
        <v>-1.0916226577425518E-4</v>
      </c>
      <c r="CR86">
        <v>-3.4257960637424026E-5</v>
      </c>
      <c r="CS86">
        <v>-3.4041001951591739E-4</v>
      </c>
      <c r="CT86">
        <v>-1.3054337730934721E-5</v>
      </c>
      <c r="CU86" s="2">
        <v>1.5944131612777701</v>
      </c>
      <c r="CV86" s="2">
        <v>10.9664306640625</v>
      </c>
      <c r="CW86" s="2">
        <v>1579.00256347656</v>
      </c>
      <c r="CX86" s="2">
        <v>5.8128113746643102</v>
      </c>
      <c r="CY86" s="2">
        <v>737.52239990234398</v>
      </c>
      <c r="CZ86" s="2">
        <v>530.248046875</v>
      </c>
      <c r="DA86" s="2">
        <v>604.9072265625</v>
      </c>
      <c r="DB86" s="2">
        <v>3502.97119140625</v>
      </c>
      <c r="DC86" s="2">
        <v>2380.67456054688</v>
      </c>
      <c r="DD86" s="2">
        <v>195.83494567871099</v>
      </c>
      <c r="DE86" s="2">
        <v>927447.759765625</v>
      </c>
      <c r="DF86" s="2">
        <v>48674.4453125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62.594512939453097</v>
      </c>
      <c r="DR86">
        <v>0</v>
      </c>
      <c r="DS86" s="3">
        <f>'[1]GovtExp (VDGM+VIGM)'!C85</f>
        <v>1.7255567014217401E-2</v>
      </c>
      <c r="DT86" s="3">
        <f>'[1]GovtExp (VDGM+VIGM)'!D85</f>
        <v>2.50774677842855E-2</v>
      </c>
      <c r="DU86" s="3">
        <f>'[1]GovtExp (VDGM+VIGM)'!E85</f>
        <v>10.3794298171997</v>
      </c>
      <c r="DV86" s="3">
        <f>'[1]GovtExp (VDGM+VIGM)'!F85</f>
        <v>1.32043194025755E-2</v>
      </c>
      <c r="DW86" s="3">
        <f>'[1]GovtExp (VDGM+VIGM)'!G85</f>
        <v>1.0263284444809</v>
      </c>
      <c r="DX86" s="3">
        <f>'[1]GovtExp (VDGM+VIGM)'!H85</f>
        <v>4.0969190597534197</v>
      </c>
      <c r="DY86" s="3">
        <f>'[1]GovtExp (VDGM+VIGM)'!I85</f>
        <v>0.86627143621444702</v>
      </c>
      <c r="DZ86" s="3">
        <f>'[1]GovtExp (VDGM+VIGM)'!J85</f>
        <v>26.2459526062012</v>
      </c>
      <c r="EA86" s="3">
        <f>'[1]GovtExp (VDGM+VIGM)'!K85</f>
        <v>21.2713298797607</v>
      </c>
      <c r="EB86" s="3">
        <f>'[1]GovtExp (VDGM+VIGM)'!L85</f>
        <v>1.22357141971588</v>
      </c>
      <c r="EC86" s="3">
        <f>'[1]GovtExp (VDGM+VIGM)'!M85</f>
        <v>2030.3478469848633</v>
      </c>
      <c r="ED86" s="3">
        <f>'[1]GovtExp (VDGM+VIGM)'!N85</f>
        <v>132.13098144531301</v>
      </c>
      <c r="EE86" s="3">
        <f>[1]Export!C85</f>
        <v>1.88638150691986</v>
      </c>
      <c r="EF86" s="3">
        <f>[1]Export!D85</f>
        <v>63.946723937988303</v>
      </c>
      <c r="EG86" s="3">
        <f>[1]Export!E85</f>
        <v>4979.56884765625</v>
      </c>
      <c r="EH86" s="3">
        <f>[1]Export!F85</f>
        <v>23.8668422698975</v>
      </c>
      <c r="EI86" s="3">
        <f>[1]Export!G85</f>
        <v>5157.21435546875</v>
      </c>
      <c r="EJ86" s="3">
        <f>[1]Export!H85</f>
        <v>870.17230224609398</v>
      </c>
      <c r="EK86" s="3">
        <f>[1]Export!I85</f>
        <v>1564.25756835938</v>
      </c>
      <c r="EL86" s="3">
        <f>[1]Export!J85</f>
        <v>7275.2900390625</v>
      </c>
      <c r="EM86" s="3">
        <f>[1]Export!K85</f>
        <v>3804.05834960938</v>
      </c>
      <c r="EN86" s="3">
        <f>[1]Export!L85</f>
        <v>247.40870666503901</v>
      </c>
      <c r="EO86" s="3">
        <f>[1]Export!M85</f>
        <v>21713.419921875</v>
      </c>
      <c r="EP86" s="3">
        <f>[1]Export!N85</f>
        <v>88405.6015625</v>
      </c>
      <c r="EQ86" s="3">
        <f t="shared" si="1"/>
        <v>1122068.6699503176</v>
      </c>
      <c r="ER86" s="5">
        <v>1122068.6699503176</v>
      </c>
      <c r="ES86" s="7">
        <f>'R12-S8 MRIO'!ER86</f>
        <v>2263898.940126535</v>
      </c>
      <c r="ET86">
        <v>1122068.6699503176</v>
      </c>
    </row>
    <row r="87" spans="1:150" x14ac:dyDescent="0.35">
      <c r="A87" s="1" t="s">
        <v>15</v>
      </c>
      <c r="B87" t="s">
        <v>20</v>
      </c>
      <c r="C87">
        <v>-2.5319960988181896E-3</v>
      </c>
      <c r="D87">
        <v>-4.3525998527032796E-4</v>
      </c>
      <c r="E87">
        <v>-1.3472149887211336E-3</v>
      </c>
      <c r="F87">
        <v>-2.1873640453167184E-2</v>
      </c>
      <c r="G87">
        <v>-6.5409572472536299E-3</v>
      </c>
      <c r="H87">
        <v>-2.6233250919157867E-3</v>
      </c>
      <c r="I87">
        <v>-2.24584320154107E-4</v>
      </c>
      <c r="J87">
        <v>-2.2644459804610612E-3</v>
      </c>
      <c r="K87">
        <v>-9.3255588292259444E-5</v>
      </c>
      <c r="L87">
        <v>-2.739073145911354E-3</v>
      </c>
      <c r="M87">
        <v>-3.1353439558798004E-4</v>
      </c>
      <c r="N87">
        <v>-3.5280052464664413E-3</v>
      </c>
      <c r="O87">
        <v>-2.0743381202011704E-3</v>
      </c>
      <c r="P87">
        <v>-5.2053079443079681E-4</v>
      </c>
      <c r="Q87">
        <v>-3.529923335204896E-4</v>
      </c>
      <c r="R87">
        <v>-5.1243132601916071E-4</v>
      </c>
      <c r="S87">
        <v>-8.278361310559432E-4</v>
      </c>
      <c r="T87">
        <v>-9.0057530364444946E-4</v>
      </c>
      <c r="U87">
        <v>-2.2571319954339231E-3</v>
      </c>
      <c r="V87">
        <v>-2.3653391083590689E-2</v>
      </c>
      <c r="W87">
        <v>-1.5736969457617444E-2</v>
      </c>
      <c r="X87">
        <v>-3.6376706256519365E-3</v>
      </c>
      <c r="Y87">
        <v>-2.493191449097707E-3</v>
      </c>
      <c r="Z87">
        <v>-5.1671085285070403E-3</v>
      </c>
      <c r="AA87">
        <v>-2.1455605093454106E-4</v>
      </c>
      <c r="AB87">
        <v>-9.0107683141032215E-3</v>
      </c>
      <c r="AC87">
        <v>-5.1378218197824384E-4</v>
      </c>
      <c r="AD87">
        <v>-2.3487346641986994E-2</v>
      </c>
      <c r="AE87">
        <v>-1.1145339449617949E-2</v>
      </c>
      <c r="AF87">
        <v>-1.904149186308875E-3</v>
      </c>
      <c r="AG87">
        <v>-3.6060854216862545E-5</v>
      </c>
      <c r="AH87">
        <v>-1.951808305383887E-4</v>
      </c>
      <c r="AI87">
        <v>-1.2504046044276601E-3</v>
      </c>
      <c r="AJ87">
        <v>-2.7715041827667442E-3</v>
      </c>
      <c r="AK87">
        <v>-4.3233667050116917E-3</v>
      </c>
      <c r="AL87">
        <v>-3.8218622084697784E-2</v>
      </c>
      <c r="AM87">
        <v>-1.5188520330652978E-2</v>
      </c>
      <c r="AN87">
        <v>-5.1295747714664598E-3</v>
      </c>
      <c r="AO87">
        <v>-8.5547581072005507E-4</v>
      </c>
      <c r="AP87">
        <v>-5.722464338777088E-3</v>
      </c>
      <c r="AQ87">
        <v>-6.1714001163929087E-5</v>
      </c>
      <c r="AR87">
        <v>-5.2594445317955419E-4</v>
      </c>
      <c r="AS87">
        <v>-4.543867466216749E-4</v>
      </c>
      <c r="AT87">
        <v>-2.4267820593220382E-2</v>
      </c>
      <c r="AU87">
        <v>-1.2712442469187561E-2</v>
      </c>
      <c r="AV87">
        <v>-1.9187542643826602E-3</v>
      </c>
      <c r="AW87">
        <v>-1.5791618525449434E-3</v>
      </c>
      <c r="AX87">
        <v>-1.1177181907417266E-3</v>
      </c>
      <c r="AY87">
        <v>-5.120272364358415E-2</v>
      </c>
      <c r="AZ87">
        <v>-2.6839649874389063E-3</v>
      </c>
      <c r="BA87">
        <v>-1.2327605590349813E-2</v>
      </c>
      <c r="BB87">
        <v>-9.2692839270643826E-2</v>
      </c>
      <c r="BC87">
        <v>-1.4253437847526418E-2</v>
      </c>
      <c r="BD87">
        <v>-3.57428496283589E-2</v>
      </c>
      <c r="BE87">
        <v>-4.6492644206911427E-3</v>
      </c>
      <c r="BF87">
        <v>-3.191205452391388E-2</v>
      </c>
      <c r="BG87">
        <v>-3.9925730286587378E-3</v>
      </c>
      <c r="BH87">
        <v>-2.2105376556053008E-3</v>
      </c>
      <c r="BI87">
        <v>-7.843318903195803E-3</v>
      </c>
      <c r="BJ87">
        <v>-5.1320708786345495E-2</v>
      </c>
      <c r="BK87">
        <v>-2.1021836769138012E-2</v>
      </c>
      <c r="BL87">
        <v>-1.9086583522853154E-2</v>
      </c>
      <c r="BM87">
        <v>-7.935592692501733E-3</v>
      </c>
      <c r="BN87">
        <v>-5.4184379115411897E-3</v>
      </c>
      <c r="BO87">
        <v>-4.3219513398099656E-4</v>
      </c>
      <c r="BP87">
        <v>-1.8571867940797761E-3</v>
      </c>
      <c r="BQ87">
        <v>-1.5587509401352975E-3</v>
      </c>
      <c r="BR87">
        <v>-1.4803766349511529E-2</v>
      </c>
      <c r="BS87">
        <v>-6.2184599723218246E-3</v>
      </c>
      <c r="BT87">
        <v>-4.7724579418996259E-3</v>
      </c>
      <c r="BU87">
        <v>-5.3969007635426931E-3</v>
      </c>
      <c r="BV87">
        <v>-1.1038769461112316E-3</v>
      </c>
      <c r="BW87">
        <v>-6.3205833672632232E-5</v>
      </c>
      <c r="BX87">
        <v>-1.768175533485891E-3</v>
      </c>
      <c r="BY87">
        <v>-3.4773290850850612E-4</v>
      </c>
      <c r="BZ87">
        <v>-7.472319560354948E-3</v>
      </c>
      <c r="CA87">
        <v>-5.1095057774992987E-3</v>
      </c>
      <c r="CB87">
        <v>-7.1092286515185663E-4</v>
      </c>
      <c r="CC87">
        <v>-1.7713725329250639E-3</v>
      </c>
      <c r="CD87">
        <v>-1.4737473598089171E-4</v>
      </c>
      <c r="CE87">
        <v>-6.2104698376312752E-2</v>
      </c>
      <c r="CF87">
        <v>-2.8713511460294255E-2</v>
      </c>
      <c r="CG87">
        <v>-4.0095565440918163E-2</v>
      </c>
      <c r="CH87">
        <v>0.62471173360693555</v>
      </c>
      <c r="CI87">
        <v>-0.18852034741544735</v>
      </c>
      <c r="CJ87">
        <v>-0.14659662064433479</v>
      </c>
      <c r="CK87">
        <v>-9.7113598216363173E-2</v>
      </c>
      <c r="CL87">
        <v>-6.6513016033581188E-2</v>
      </c>
      <c r="CM87">
        <v>-8.9965676762616042E-4</v>
      </c>
      <c r="CN87">
        <v>-4.7590561314895527E-4</v>
      </c>
      <c r="CO87">
        <v>-7.2889396079182337E-4</v>
      </c>
      <c r="CP87">
        <v>-1.4335477333063609E-2</v>
      </c>
      <c r="CQ87">
        <v>-4.6173812405291056E-3</v>
      </c>
      <c r="CR87">
        <v>-4.118112475636657E-3</v>
      </c>
      <c r="CS87">
        <v>-9.2773117259676706E-4</v>
      </c>
      <c r="CT87">
        <v>-2.449582752187767E-3</v>
      </c>
      <c r="CU87" s="2">
        <v>0.82667893171310403</v>
      </c>
      <c r="CV87" s="2">
        <v>1.97557961940765</v>
      </c>
      <c r="CW87" s="2">
        <v>434.45590209960898</v>
      </c>
      <c r="CX87" s="2">
        <v>1.4764831066131601</v>
      </c>
      <c r="CY87" s="2">
        <v>505.07656860351602</v>
      </c>
      <c r="CZ87" s="2">
        <v>32.196235656738303</v>
      </c>
      <c r="DA87" s="2">
        <v>1256.10400390625</v>
      </c>
      <c r="DB87" s="2">
        <v>1633.13195800781</v>
      </c>
      <c r="DC87" s="2">
        <v>299.96170043945301</v>
      </c>
      <c r="DD87" s="2">
        <v>1.01645243167877</v>
      </c>
      <c r="DE87" s="2">
        <v>302922.3447265625</v>
      </c>
      <c r="DF87" s="2">
        <v>20055.92578125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2924.3447265625</v>
      </c>
      <c r="DR87">
        <v>0</v>
      </c>
      <c r="DS87" s="3">
        <f>'[1]GovtExp (VDGM+VIGM)'!C86</f>
        <v>3.30619081978512E-6</v>
      </c>
      <c r="DT87" s="3">
        <f>'[1]GovtExp (VDGM+VIGM)'!D86</f>
        <v>8.63622035831213E-3</v>
      </c>
      <c r="DU87" s="3">
        <f>'[1]GovtExp (VDGM+VIGM)'!E86</f>
        <v>4.9511904716491699</v>
      </c>
      <c r="DV87" s="3">
        <f>'[1]GovtExp (VDGM+VIGM)'!F86</f>
        <v>5.6284093298017996E-3</v>
      </c>
      <c r="DW87" s="3">
        <f>'[1]GovtExp (VDGM+VIGM)'!G86</f>
        <v>5.0367555618286097</v>
      </c>
      <c r="DX87" s="3">
        <f>'[1]GovtExp (VDGM+VIGM)'!H86</f>
        <v>0.49270722270011902</v>
      </c>
      <c r="DY87" s="3">
        <f>'[1]GovtExp (VDGM+VIGM)'!I86</f>
        <v>3.4687929153442401</v>
      </c>
      <c r="DZ87" s="3">
        <f>'[1]GovtExp (VDGM+VIGM)'!J86</f>
        <v>8.9444036483764595</v>
      </c>
      <c r="EA87" s="3">
        <f>'[1]GovtExp (VDGM+VIGM)'!K86</f>
        <v>2.9452283382415798</v>
      </c>
      <c r="EB87" s="3">
        <f>'[1]GovtExp (VDGM+VIGM)'!L86</f>
        <v>2.1788750309497101E-3</v>
      </c>
      <c r="EC87" s="3">
        <f>'[1]GovtExp (VDGM+VIGM)'!M86</f>
        <v>395.81822967529308</v>
      </c>
      <c r="ED87" s="3">
        <f>'[1]GovtExp (VDGM+VIGM)'!N86</f>
        <v>88.668846130371094</v>
      </c>
      <c r="EE87" s="3">
        <f>[1]Export!C86</f>
        <v>126.95265960693401</v>
      </c>
      <c r="EF87" s="3">
        <f>[1]Export!D86</f>
        <v>80.052772521972699</v>
      </c>
      <c r="EG87" s="3">
        <f>[1]Export!E86</f>
        <v>14899.2216796875</v>
      </c>
      <c r="EH87" s="3">
        <f>[1]Export!F86</f>
        <v>207.39190673828099</v>
      </c>
      <c r="EI87" s="3">
        <f>[1]Export!G86</f>
        <v>14766.8095703125</v>
      </c>
      <c r="EJ87" s="3">
        <f>[1]Export!H86</f>
        <v>4055.58764648438</v>
      </c>
      <c r="EK87" s="3">
        <f>[1]Export!I86</f>
        <v>21678.98828125</v>
      </c>
      <c r="EL87" s="3">
        <f>[1]Export!J86</f>
        <v>23002.880859375</v>
      </c>
      <c r="EM87" s="3">
        <f>[1]Export!K86</f>
        <v>4320.5048828125</v>
      </c>
      <c r="EN87" s="3">
        <f>[1]Export!L86</f>
        <v>462.26187133789102</v>
      </c>
      <c r="EO87" s="3">
        <f>[1]Export!M86</f>
        <v>306186.8125</v>
      </c>
      <c r="EP87" s="3">
        <f>[1]Export!N86</f>
        <v>397036.65625</v>
      </c>
      <c r="EQ87" s="3">
        <f t="shared" si="1"/>
        <v>1117403.3002780795</v>
      </c>
      <c r="ER87" s="5">
        <v>1117403.3002780788</v>
      </c>
      <c r="ES87" s="7">
        <f>'R12-S8 MRIO'!ER87</f>
        <v>9234910.2369619124</v>
      </c>
      <c r="ET87">
        <v>1117403.3002780788</v>
      </c>
    </row>
    <row r="88" spans="1:150" x14ac:dyDescent="0.35">
      <c r="A88" s="1" t="s">
        <v>15</v>
      </c>
      <c r="B88" t="s">
        <v>21</v>
      </c>
      <c r="C88">
        <v>-6.9665671893071577E-6</v>
      </c>
      <c r="D88">
        <v>-1.7722228763529092E-6</v>
      </c>
      <c r="E88">
        <v>-4.4761446909584545E-6</v>
      </c>
      <c r="F88">
        <v>-5.9868340057213078E-5</v>
      </c>
      <c r="G88">
        <v>-2.8148853112276578E-3</v>
      </c>
      <c r="H88">
        <v>-2.4517805553418871E-4</v>
      </c>
      <c r="I88">
        <v>-5.4490355762866291E-5</v>
      </c>
      <c r="J88">
        <v>-3.7099183241558393E-4</v>
      </c>
      <c r="K88">
        <v>-3.2246887060745228E-5</v>
      </c>
      <c r="L88">
        <v>-3.0488713616034029E-3</v>
      </c>
      <c r="M88">
        <v>-3.4210131538721138E-5</v>
      </c>
      <c r="N88">
        <v>-3.3796412511559221E-4</v>
      </c>
      <c r="O88">
        <v>-6.5790874153149733E-3</v>
      </c>
      <c r="P88">
        <v>-6.3093782507206333E-4</v>
      </c>
      <c r="Q88">
        <v>-1.1183510467397437E-3</v>
      </c>
      <c r="R88">
        <v>-1.3835940558769952E-3</v>
      </c>
      <c r="S88">
        <v>-2.0513189615422434E-4</v>
      </c>
      <c r="T88">
        <v>-5.4164966921257636E-4</v>
      </c>
      <c r="U88">
        <v>-1.8068267243458652E-4</v>
      </c>
      <c r="V88">
        <v>-1.1149810946452187E-3</v>
      </c>
      <c r="W88">
        <v>-1.8812226982441362E-2</v>
      </c>
      <c r="X88">
        <v>-1.0907614741390769E-3</v>
      </c>
      <c r="Y88">
        <v>-2.6702196132996855E-3</v>
      </c>
      <c r="Z88">
        <v>-2.1011411606676957E-3</v>
      </c>
      <c r="AA88">
        <v>-1.0241075174097275E-4</v>
      </c>
      <c r="AB88">
        <v>-2.9328772873221141E-2</v>
      </c>
      <c r="AC88">
        <v>-1.7495695192902634E-4</v>
      </c>
      <c r="AD88">
        <v>-4.1243629564145954E-3</v>
      </c>
      <c r="AE88">
        <v>-2.1810926358395391E-2</v>
      </c>
      <c r="AF88">
        <v>-1.3730131634209522E-4</v>
      </c>
      <c r="AG88">
        <v>-1.9996882233734077E-4</v>
      </c>
      <c r="AH88">
        <v>-4.827244563783798E-5</v>
      </c>
      <c r="AI88">
        <v>-2.0878741893176107E-4</v>
      </c>
      <c r="AJ88">
        <v>-4.3242011365487989E-3</v>
      </c>
      <c r="AK88">
        <v>-7.2143816588247553E-4</v>
      </c>
      <c r="AL88">
        <v>-3.0544802427478349E-3</v>
      </c>
      <c r="AM88">
        <v>-0.14045384905034211</v>
      </c>
      <c r="AN88">
        <v>-2.2348210071646965E-3</v>
      </c>
      <c r="AO88">
        <v>-3.3401174495243167E-3</v>
      </c>
      <c r="AP88">
        <v>-3.1986092998107264E-2</v>
      </c>
      <c r="AQ88">
        <v>-7.7073420119983492E-5</v>
      </c>
      <c r="AR88">
        <v>-9.6463401682445066E-3</v>
      </c>
      <c r="AS88">
        <v>-5.9752898702959765E-4</v>
      </c>
      <c r="AT88">
        <v>-8.6890344385789717E-3</v>
      </c>
      <c r="AU88">
        <v>-0.11952520438561469</v>
      </c>
      <c r="AV88">
        <v>-5.6699648525531726E-3</v>
      </c>
      <c r="AW88">
        <v>-1.2917158674339591E-2</v>
      </c>
      <c r="AX88">
        <v>-1.4387136539396212E-2</v>
      </c>
      <c r="AY88">
        <v>-3.2974445545170708E-3</v>
      </c>
      <c r="AZ88">
        <v>-9.6061425482375188E-4</v>
      </c>
      <c r="BA88">
        <v>-1.9901824547464107E-3</v>
      </c>
      <c r="BB88">
        <v>-2.1523666541262455E-3</v>
      </c>
      <c r="BC88">
        <v>-0.10068633400080292</v>
      </c>
      <c r="BD88">
        <v>-5.6283905120965653E-3</v>
      </c>
      <c r="BE88">
        <v>-9.6738856084978651E-3</v>
      </c>
      <c r="BF88">
        <v>-2.4638037082939376E-2</v>
      </c>
      <c r="BG88">
        <v>-4.8094447512697782E-4</v>
      </c>
      <c r="BH88">
        <v>-1.9790305401148648E-3</v>
      </c>
      <c r="BI88">
        <v>-1.2247414940137588E-3</v>
      </c>
      <c r="BJ88">
        <v>-3.2748622261203767E-3</v>
      </c>
      <c r="BK88">
        <v>-5.7607811230470159E-2</v>
      </c>
      <c r="BL88">
        <v>-5.298080979544025E-3</v>
      </c>
      <c r="BM88">
        <v>-1.2928774005597917E-2</v>
      </c>
      <c r="BN88">
        <v>-8.4562592653364705E-3</v>
      </c>
      <c r="BO88">
        <v>-8.2968304426316063E-4</v>
      </c>
      <c r="BP88">
        <v>-8.2603044204000043E-3</v>
      </c>
      <c r="BQ88">
        <v>-1.1119318881322685E-3</v>
      </c>
      <c r="BR88">
        <v>-5.5841293775011087E-3</v>
      </c>
      <c r="BS88">
        <v>-7.9226794969682116E-2</v>
      </c>
      <c r="BT88">
        <v>-1.2929898949930895E-2</v>
      </c>
      <c r="BU88">
        <v>-3.0049141117825622E-2</v>
      </c>
      <c r="BV88">
        <v>-1.8282644108801611E-2</v>
      </c>
      <c r="BW88">
        <v>-2.681806160764601E-3</v>
      </c>
      <c r="BX88">
        <v>-6.1023023808557487E-2</v>
      </c>
      <c r="BY88">
        <v>-1.1972094457241568E-2</v>
      </c>
      <c r="BZ88">
        <v>-3.2819165606735194E-2</v>
      </c>
      <c r="CA88">
        <v>-0.1025349225542735</v>
      </c>
      <c r="CB88">
        <v>-4.4280860162360075E-2</v>
      </c>
      <c r="CC88">
        <v>-0.10381754225666316</v>
      </c>
      <c r="CD88">
        <v>-1.9679739433099173E-2</v>
      </c>
      <c r="CE88">
        <v>-8.5140234431295876E-3</v>
      </c>
      <c r="CF88">
        <v>-3.0765032657489772E-2</v>
      </c>
      <c r="CG88">
        <v>-1.2377721526282014E-2</v>
      </c>
      <c r="CH88">
        <v>-3.0017104605096528E-2</v>
      </c>
      <c r="CI88">
        <v>0.60963838281403215</v>
      </c>
      <c r="CJ88">
        <v>-6.8410242658133294E-2</v>
      </c>
      <c r="CK88">
        <v>-6.1715979054057783E-2</v>
      </c>
      <c r="CL88">
        <v>-6.3150781552415547E-2</v>
      </c>
      <c r="CM88">
        <v>-1.4088180584468366E-4</v>
      </c>
      <c r="CN88">
        <v>-4.7642370322653035E-4</v>
      </c>
      <c r="CO88">
        <v>-1.5468688176519373E-4</v>
      </c>
      <c r="CP88">
        <v>-5.6141985367206789E-4</v>
      </c>
      <c r="CQ88">
        <v>-8.8908807405424593E-3</v>
      </c>
      <c r="CR88">
        <v>-1.9128583995116008E-3</v>
      </c>
      <c r="CS88">
        <v>-7.5827696467130801E-4</v>
      </c>
      <c r="CT88">
        <v>-1.2498529592289375E-3</v>
      </c>
      <c r="CU88" s="2">
        <v>3.1792006492614702</v>
      </c>
      <c r="CV88" s="2">
        <v>967.94146728515602</v>
      </c>
      <c r="CW88" s="2">
        <v>3165.36938476563</v>
      </c>
      <c r="CX88" s="2">
        <v>43.973731994628899</v>
      </c>
      <c r="CY88" s="2">
        <v>3236.97583007813</v>
      </c>
      <c r="CZ88" s="2">
        <v>522.33880615234398</v>
      </c>
      <c r="DA88" s="2">
        <v>2994.16259765625</v>
      </c>
      <c r="DB88" s="2">
        <v>3784.61645507813</v>
      </c>
      <c r="DC88" s="2">
        <v>7292.27392578125</v>
      </c>
      <c r="DD88" s="2">
        <v>1618.90795898438</v>
      </c>
      <c r="DE88" s="2">
        <v>798822.59375</v>
      </c>
      <c r="DF88" s="2">
        <v>62375.38671875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1534752.25</v>
      </c>
      <c r="DR88">
        <v>0</v>
      </c>
      <c r="DS88" s="3">
        <f>'[1]GovtExp (VDGM+VIGM)'!C87</f>
        <v>5.5481569143012199E-4</v>
      </c>
      <c r="DT88" s="3">
        <f>'[1]GovtExp (VDGM+VIGM)'!D87</f>
        <v>6.7291095852851895E-2</v>
      </c>
      <c r="DU88" s="3">
        <f>'[1]GovtExp (VDGM+VIGM)'!E87</f>
        <v>0.77673488855361905</v>
      </c>
      <c r="DV88" s="3">
        <f>'[1]GovtExp (VDGM+VIGM)'!F87</f>
        <v>5.4034773260355003E-2</v>
      </c>
      <c r="DW88" s="3">
        <f>'[1]GovtExp (VDGM+VIGM)'!G87</f>
        <v>0.89396321773529097</v>
      </c>
      <c r="DX88" s="3">
        <f>'[1]GovtExp (VDGM+VIGM)'!H87</f>
        <v>0.28053644299507102</v>
      </c>
      <c r="DY88" s="3">
        <f>'[1]GovtExp (VDGM+VIGM)'!I87</f>
        <v>2.0346438884735099</v>
      </c>
      <c r="DZ88" s="3">
        <f>'[1]GovtExp (VDGM+VIGM)'!J87</f>
        <v>1.90148901939392</v>
      </c>
      <c r="EA88" s="3">
        <f>'[1]GovtExp (VDGM+VIGM)'!K87</f>
        <v>2.3030047416686998</v>
      </c>
      <c r="EB88" s="3">
        <f>'[1]GovtExp (VDGM+VIGM)'!L87</f>
        <v>0.50112211704254195</v>
      </c>
      <c r="EC88" s="3">
        <f>'[1]GovtExp (VDGM+VIGM)'!M87</f>
        <v>632.49604797363259</v>
      </c>
      <c r="ED88" s="3">
        <f>'[1]GovtExp (VDGM+VIGM)'!N87</f>
        <v>56.766960144042997</v>
      </c>
      <c r="EE88" s="3">
        <f>[1]Export!C87</f>
        <v>17.430427551269499</v>
      </c>
      <c r="EF88" s="3">
        <f>[1]Export!D87</f>
        <v>1186.32922363281</v>
      </c>
      <c r="EG88" s="3">
        <f>[1]Export!E87</f>
        <v>12380.1103515625</v>
      </c>
      <c r="EH88" s="3">
        <f>[1]Export!F87</f>
        <v>330.87936401367199</v>
      </c>
      <c r="EI88" s="3">
        <f>[1]Export!G87</f>
        <v>56995.0546875</v>
      </c>
      <c r="EJ88" s="3">
        <f>[1]Export!H87</f>
        <v>23166.2265625</v>
      </c>
      <c r="EK88" s="3">
        <f>[1]Export!I87</f>
        <v>37972.95703125</v>
      </c>
      <c r="EL88" s="3">
        <f>[1]Export!J87</f>
        <v>34904.04296875</v>
      </c>
      <c r="EM88" s="3">
        <f>[1]Export!K87</f>
        <v>34248.234375</v>
      </c>
      <c r="EN88" s="3">
        <f>[1]Export!L87</f>
        <v>12795.9052734375</v>
      </c>
      <c r="EO88" s="3">
        <f>[1]Export!M87</f>
        <v>805937.5</v>
      </c>
      <c r="EP88" s="3">
        <f>[1]Export!N87</f>
        <v>497634.65625</v>
      </c>
      <c r="EQ88" s="3">
        <f t="shared" si="1"/>
        <v>3937847.3727254914</v>
      </c>
      <c r="ER88" s="5">
        <v>3937847.3727254909</v>
      </c>
      <c r="ES88" s="7">
        <f>'R12-S8 MRIO'!ER88</f>
        <v>9879357.6557317022</v>
      </c>
      <c r="ET88">
        <v>3937847.3727254905</v>
      </c>
    </row>
    <row r="89" spans="1:150" x14ac:dyDescent="0.35">
      <c r="A89" s="1" t="s">
        <v>15</v>
      </c>
      <c r="B89" t="s">
        <v>22</v>
      </c>
      <c r="C89">
        <v>-8.5927381049882178E-5</v>
      </c>
      <c r="D89">
        <v>-5.2248459538067062E-5</v>
      </c>
      <c r="E89">
        <v>-1.993314171685397E-4</v>
      </c>
      <c r="F89">
        <v>-1.9801072065568742E-4</v>
      </c>
      <c r="G89">
        <v>-3.0098019773203366E-4</v>
      </c>
      <c r="H89">
        <v>-3.8403137377447391E-3</v>
      </c>
      <c r="I89">
        <v>-1.0079510461926281E-4</v>
      </c>
      <c r="J89">
        <v>-1.5492477622850961E-4</v>
      </c>
      <c r="K89">
        <v>-1.9515251534941999E-4</v>
      </c>
      <c r="L89">
        <v>-1.1707323841623237E-2</v>
      </c>
      <c r="M89">
        <v>-7.1190791238701372E-4</v>
      </c>
      <c r="N89">
        <v>-1.5955547396319255E-3</v>
      </c>
      <c r="O89">
        <v>-1.4143552683217654E-3</v>
      </c>
      <c r="P89">
        <v>-1.2533626910986851E-2</v>
      </c>
      <c r="Q89">
        <v>-3.1069202797610559E-3</v>
      </c>
      <c r="R89">
        <v>-1.6846262343091136E-3</v>
      </c>
      <c r="S89">
        <v>-5.3230697861548311E-5</v>
      </c>
      <c r="T89">
        <v>-1.6711458327760146E-4</v>
      </c>
      <c r="U89">
        <v>-1.7216489411722258E-4</v>
      </c>
      <c r="V89">
        <v>-2.4028393947252169E-4</v>
      </c>
      <c r="W89">
        <v>-3.7443773501869796E-4</v>
      </c>
      <c r="X89">
        <v>-1.8831770238554233E-3</v>
      </c>
      <c r="Y89">
        <v>-4.0879595154230745E-4</v>
      </c>
      <c r="Z89">
        <v>-4.7098838002179922E-4</v>
      </c>
      <c r="AA89">
        <v>-5.4549874063600207E-5</v>
      </c>
      <c r="AB89">
        <v>-3.6209438753550356E-3</v>
      </c>
      <c r="AC89">
        <v>-1.8771683328475876E-4</v>
      </c>
      <c r="AD89">
        <v>-1.0175698822390083E-3</v>
      </c>
      <c r="AE89">
        <v>-6.0652830915502239E-4</v>
      </c>
      <c r="AF89">
        <v>-1.025952434072368E-3</v>
      </c>
      <c r="AG89">
        <v>-2.5568315219123156E-5</v>
      </c>
      <c r="AH89">
        <v>-9.0219678142950091E-5</v>
      </c>
      <c r="AI89">
        <v>-6.9385887580815635E-5</v>
      </c>
      <c r="AJ89">
        <v>-3.5684028350925495E-4</v>
      </c>
      <c r="AK89">
        <v>-4.4017477385674544E-4</v>
      </c>
      <c r="AL89">
        <v>-5.087298296693885E-4</v>
      </c>
      <c r="AM89">
        <v>-5.4973989061520554E-4</v>
      </c>
      <c r="AN89">
        <v>-3.0311422717182804E-3</v>
      </c>
      <c r="AO89">
        <v>-2.514311503049094E-4</v>
      </c>
      <c r="AP89">
        <v>-6.3450718309011162E-4</v>
      </c>
      <c r="AQ89">
        <v>-2.7933862995450717E-5</v>
      </c>
      <c r="AR89">
        <v>-6.3554307177010041E-4</v>
      </c>
      <c r="AS89">
        <v>-3.015188176713548E-4</v>
      </c>
      <c r="AT89">
        <v>-9.3486876016238773E-4</v>
      </c>
      <c r="AU89">
        <v>-7.5812969670560561E-4</v>
      </c>
      <c r="AV89">
        <v>-4.3198678407386556E-3</v>
      </c>
      <c r="AW89">
        <v>-1.0551391887539691E-3</v>
      </c>
      <c r="AX89">
        <v>-7.2352601274792505E-4</v>
      </c>
      <c r="AY89">
        <v>-5.4591567113823763E-3</v>
      </c>
      <c r="AZ89">
        <v>-5.9623557856214066E-4</v>
      </c>
      <c r="BA89">
        <v>-6.5085127768077259E-3</v>
      </c>
      <c r="BB89">
        <v>-2.7426963742756836E-3</v>
      </c>
      <c r="BC89">
        <v>-1.5479843664993806E-3</v>
      </c>
      <c r="BD89">
        <v>-1.7791978150079848E-2</v>
      </c>
      <c r="BE89">
        <v>-1.7633390098332491E-3</v>
      </c>
      <c r="BF89">
        <v>-5.8605786221030375E-3</v>
      </c>
      <c r="BG89">
        <v>-3.5265622850273124E-4</v>
      </c>
      <c r="BH89">
        <v>-4.3568353307687368E-4</v>
      </c>
      <c r="BI89">
        <v>-1.3198089247771667E-3</v>
      </c>
      <c r="BJ89">
        <v>-1.1069370674661287E-3</v>
      </c>
      <c r="BK89">
        <v>-9.8813544088797067E-4</v>
      </c>
      <c r="BL89">
        <v>-1.287526596010145E-2</v>
      </c>
      <c r="BM89">
        <v>-2.4509099691666135E-3</v>
      </c>
      <c r="BN89">
        <v>-1.1815306875619463E-3</v>
      </c>
      <c r="BO89">
        <v>-1.5538559742854073E-5</v>
      </c>
      <c r="BP89">
        <v>-1.8423044493016253E-4</v>
      </c>
      <c r="BQ89">
        <v>-6.269179336527918E-5</v>
      </c>
      <c r="BR89">
        <v>-1.0951059287528923E-4</v>
      </c>
      <c r="BS89">
        <v>-8.374596395395933E-5</v>
      </c>
      <c r="BT89">
        <v>-4.7299230103380703E-3</v>
      </c>
      <c r="BU89">
        <v>-4.8227459286828358E-4</v>
      </c>
      <c r="BV89">
        <v>-1.8370908150809118E-4</v>
      </c>
      <c r="BW89">
        <v>-2.8674672737213135E-5</v>
      </c>
      <c r="BX89">
        <v>-2.8364886952239691E-4</v>
      </c>
      <c r="BY89">
        <v>-1.4307952519286099E-4</v>
      </c>
      <c r="BZ89">
        <v>-3.8430038204025931E-4</v>
      </c>
      <c r="CA89">
        <v>-2.6227041236163951E-4</v>
      </c>
      <c r="CB89">
        <v>-6.7344376452543103E-3</v>
      </c>
      <c r="CC89">
        <v>-5.0838013946836362E-4</v>
      </c>
      <c r="CD89">
        <v>-5.5914313009320087E-4</v>
      </c>
      <c r="CE89">
        <v>-1.0759209365911238E-2</v>
      </c>
      <c r="CF89">
        <v>-1.1171226038580851E-2</v>
      </c>
      <c r="CG89">
        <v>-3.0226063590361219E-2</v>
      </c>
      <c r="CH89">
        <v>-2.1334320038003278E-2</v>
      </c>
      <c r="CI89">
        <v>-2.0984120508231844E-2</v>
      </c>
      <c r="CJ89">
        <v>0.92120703055633335</v>
      </c>
      <c r="CK89">
        <v>-2.513249233904527E-2</v>
      </c>
      <c r="CL89">
        <v>-1.8230487367480456E-2</v>
      </c>
      <c r="CM89">
        <v>-1.624891347028225E-4</v>
      </c>
      <c r="CN89">
        <v>-2.4422248448285064E-4</v>
      </c>
      <c r="CO89">
        <v>-4.0938380836643123E-4</v>
      </c>
      <c r="CP89">
        <v>-5.1328377013675874E-4</v>
      </c>
      <c r="CQ89">
        <v>-4.5415803954315046E-4</v>
      </c>
      <c r="CR89">
        <v>-3.4892837817412305E-3</v>
      </c>
      <c r="CS89">
        <v>-4.1324672181854041E-4</v>
      </c>
      <c r="CT89">
        <v>-3.9943832545442199E-4</v>
      </c>
      <c r="CU89" s="2">
        <v>4.08571577072144</v>
      </c>
      <c r="CV89" s="2">
        <v>58.491477966308601</v>
      </c>
      <c r="CW89" s="2">
        <v>278.17218017578102</v>
      </c>
      <c r="CX89" s="2">
        <v>10.976185798645</v>
      </c>
      <c r="CY89" s="2">
        <v>418.57583618164102</v>
      </c>
      <c r="CZ89" s="2">
        <v>218.87301635742199</v>
      </c>
      <c r="DA89" s="2">
        <v>1021.51177978516</v>
      </c>
      <c r="DB89" s="2">
        <v>681.94195556640602</v>
      </c>
      <c r="DC89" s="2">
        <v>57.906246185302699</v>
      </c>
      <c r="DD89" s="2">
        <v>28.338069915771499</v>
      </c>
      <c r="DE89" s="2">
        <v>262985.37060546875</v>
      </c>
      <c r="DF89" s="2">
        <v>24638.04296875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43030.23046875</v>
      </c>
      <c r="DR89">
        <v>0</v>
      </c>
      <c r="DS89" s="3">
        <f>'[1]GovtExp (VDGM+VIGM)'!C88</f>
        <v>0.12255921959877</v>
      </c>
      <c r="DT89" s="3">
        <f>'[1]GovtExp (VDGM+VIGM)'!D88</f>
        <v>3.9007658958435099</v>
      </c>
      <c r="DU89" s="3">
        <f>'[1]GovtExp (VDGM+VIGM)'!E88</f>
        <v>17.439338684081999</v>
      </c>
      <c r="DV89" s="3">
        <f>'[1]GovtExp (VDGM+VIGM)'!F88</f>
        <v>1.14786660671234</v>
      </c>
      <c r="DW89" s="3">
        <f>'[1]GovtExp (VDGM+VIGM)'!G88</f>
        <v>19.148452758789102</v>
      </c>
      <c r="DX89" s="3">
        <f>'[1]GovtExp (VDGM+VIGM)'!H88</f>
        <v>17.613145828247099</v>
      </c>
      <c r="DY89" s="3">
        <f>'[1]GovtExp (VDGM+VIGM)'!I88</f>
        <v>66.717681884765597</v>
      </c>
      <c r="DZ89" s="3">
        <f>'[1]GovtExp (VDGM+VIGM)'!J88</f>
        <v>59.385299682617202</v>
      </c>
      <c r="EA89" s="3">
        <f>'[1]GovtExp (VDGM+VIGM)'!K88</f>
        <v>2.6876137256622301</v>
      </c>
      <c r="EB89" s="3">
        <f>'[1]GovtExp (VDGM+VIGM)'!L88</f>
        <v>1.5587255954742401</v>
      </c>
      <c r="EC89" s="3">
        <f>'[1]GovtExp (VDGM+VIGM)'!M88</f>
        <v>35007.352478027344</v>
      </c>
      <c r="ED89" s="3">
        <f>'[1]GovtExp (VDGM+VIGM)'!N88</f>
        <v>1599.8681640625</v>
      </c>
      <c r="EE89" s="3">
        <f>[1]Export!C88</f>
        <v>14.8559789657593</v>
      </c>
      <c r="EF89" s="3">
        <f>[1]Export!D88</f>
        <v>228.97059631347699</v>
      </c>
      <c r="EG89" s="3">
        <f>[1]Export!E88</f>
        <v>1043.0546875</v>
      </c>
      <c r="EH89" s="3">
        <f>[1]Export!F88</f>
        <v>41.574874877929702</v>
      </c>
      <c r="EI89" s="3">
        <f>[1]Export!G88</f>
        <v>1608.91748046875</v>
      </c>
      <c r="EJ89" s="3">
        <f>[1]Export!H88</f>
        <v>866.16955566406295</v>
      </c>
      <c r="EK89" s="3">
        <f>[1]Export!I88</f>
        <v>4313.103515625</v>
      </c>
      <c r="EL89" s="3">
        <f>[1]Export!J88</f>
        <v>2936.94750976563</v>
      </c>
      <c r="EM89" s="3">
        <f>[1]Export!K88</f>
        <v>218.95761108398401</v>
      </c>
      <c r="EN89" s="3">
        <f>[1]Export!L88</f>
        <v>121.407875061035</v>
      </c>
      <c r="EO89" s="3">
        <f>[1]Export!M88</f>
        <v>20181.583984375</v>
      </c>
      <c r="EP89" s="3">
        <f>[1]Export!N88</f>
        <v>94590.59375</v>
      </c>
      <c r="EQ89" s="3">
        <f t="shared" si="1"/>
        <v>496395.59601834416</v>
      </c>
      <c r="ER89" s="5">
        <v>496395.59601834416</v>
      </c>
      <c r="ES89" s="7">
        <f>'R12-S8 MRIO'!ER89</f>
        <v>1684871.3444203474</v>
      </c>
      <c r="ET89">
        <v>496395.59601834416</v>
      </c>
    </row>
    <row r="90" spans="1:150" x14ac:dyDescent="0.35">
      <c r="A90" s="1" t="s">
        <v>15</v>
      </c>
      <c r="B90" t="s">
        <v>23</v>
      </c>
      <c r="C90">
        <v>-5.6895202259155727E-4</v>
      </c>
      <c r="D90">
        <v>-2.0955730678867533E-4</v>
      </c>
      <c r="E90">
        <v>-7.6991619737661347E-4</v>
      </c>
      <c r="F90">
        <v>-8.7914327285362151E-4</v>
      </c>
      <c r="G90">
        <v>-1.3475546648190316E-3</v>
      </c>
      <c r="H90">
        <v>-6.8975399361680878E-3</v>
      </c>
      <c r="I90">
        <v>-2.9946519285857065E-4</v>
      </c>
      <c r="J90">
        <v>-6.7599057664026853E-4</v>
      </c>
      <c r="K90">
        <v>-2.5629920003940245E-4</v>
      </c>
      <c r="L90">
        <v>-1.0242565346125457E-2</v>
      </c>
      <c r="M90">
        <v>-7.1823177132933585E-4</v>
      </c>
      <c r="N90">
        <v>-2.630759754422706E-3</v>
      </c>
      <c r="O90">
        <v>-2.0119151249938625E-3</v>
      </c>
      <c r="P90">
        <v>-1.5971927204204775E-2</v>
      </c>
      <c r="Q90">
        <v>-3.4667592404848766E-3</v>
      </c>
      <c r="R90">
        <v>-2.5073486861019634E-3</v>
      </c>
      <c r="S90">
        <v>-6.1255491676070594E-5</v>
      </c>
      <c r="T90">
        <v>-1.2240383967886134E-4</v>
      </c>
      <c r="U90">
        <v>-9.6619919552782014E-5</v>
      </c>
      <c r="V90">
        <v>-2.8177175699026132E-4</v>
      </c>
      <c r="W90">
        <v>-4.7669785460308079E-4</v>
      </c>
      <c r="X90">
        <v>-1.7838312068726987E-3</v>
      </c>
      <c r="Y90">
        <v>-4.7439876077622409E-4</v>
      </c>
      <c r="Z90">
        <v>-6.8761015851676402E-4</v>
      </c>
      <c r="AA90">
        <v>-3.9239858200659959E-5</v>
      </c>
      <c r="AB90">
        <v>-2.5855814648370304E-3</v>
      </c>
      <c r="AC90">
        <v>-7.1272803700387185E-5</v>
      </c>
      <c r="AD90">
        <v>-8.9265771244547148E-4</v>
      </c>
      <c r="AE90">
        <v>-6.3655094139058348E-4</v>
      </c>
      <c r="AF90">
        <v>-2.451202924140845E-3</v>
      </c>
      <c r="AG90">
        <v>-4.3552556724743243E-5</v>
      </c>
      <c r="AH90">
        <v>-5.4319966329165865E-4</v>
      </c>
      <c r="AI90">
        <v>-1.3063514272830155E-4</v>
      </c>
      <c r="AJ90">
        <v>-6.5646733094006473E-4</v>
      </c>
      <c r="AK90">
        <v>-7.7734728864224613E-4</v>
      </c>
      <c r="AL90">
        <v>-1.1843683556499332E-3</v>
      </c>
      <c r="AM90">
        <v>-1.1815020185893079E-3</v>
      </c>
      <c r="AN90">
        <v>-2.1882032881044376E-3</v>
      </c>
      <c r="AO90">
        <v>-4.8843849777397677E-4</v>
      </c>
      <c r="AP90">
        <v>-1.7216685045765403E-3</v>
      </c>
      <c r="AQ90">
        <v>-3.3788592972137479E-5</v>
      </c>
      <c r="AR90">
        <v>-7.2197840412203528E-4</v>
      </c>
      <c r="AS90">
        <v>-2.5006854612886088E-4</v>
      </c>
      <c r="AT90">
        <v>-1.3725907376921972E-3</v>
      </c>
      <c r="AU90">
        <v>-1.3518078362670955E-3</v>
      </c>
      <c r="AV90">
        <v>-5.5617515343564603E-3</v>
      </c>
      <c r="AW90">
        <v>-2.0227317681373457E-3</v>
      </c>
      <c r="AX90">
        <v>-1.5963694641707789E-3</v>
      </c>
      <c r="AY90">
        <v>-3.284176841085007E-2</v>
      </c>
      <c r="AZ90">
        <v>-3.304463206368896E-3</v>
      </c>
      <c r="BA90">
        <v>-3.618092619205631E-2</v>
      </c>
      <c r="BB90">
        <v>-1.8537367520188114E-2</v>
      </c>
      <c r="BC90">
        <v>-1.4773438994310266E-2</v>
      </c>
      <c r="BD90">
        <v>-3.1946764631910457E-2</v>
      </c>
      <c r="BE90">
        <v>-1.4835862423717362E-2</v>
      </c>
      <c r="BF90">
        <v>-3.3773734125172324E-2</v>
      </c>
      <c r="BG90">
        <v>-4.4322276713967986E-4</v>
      </c>
      <c r="BH90">
        <v>-3.7191022488800799E-4</v>
      </c>
      <c r="BI90">
        <v>-1.4608018314352148E-3</v>
      </c>
      <c r="BJ90">
        <v>-1.9151919568793205E-3</v>
      </c>
      <c r="BK90">
        <v>-1.9459256553483835E-3</v>
      </c>
      <c r="BL90">
        <v>-1.0114243285791021E-2</v>
      </c>
      <c r="BM90">
        <v>-3.8481372884341175E-3</v>
      </c>
      <c r="BN90">
        <v>-1.9873473608221356E-3</v>
      </c>
      <c r="BO90">
        <v>-7.6726194641438923E-5</v>
      </c>
      <c r="BP90">
        <v>-7.9408498737407152E-4</v>
      </c>
      <c r="BQ90">
        <v>-2.7300334034562746E-4</v>
      </c>
      <c r="BR90">
        <v>-5.9444212389037033E-4</v>
      </c>
      <c r="BS90">
        <v>-4.8980214333389901E-4</v>
      </c>
      <c r="BT90">
        <v>-7.9529280862263661E-3</v>
      </c>
      <c r="BU90">
        <v>-2.343478814473339E-3</v>
      </c>
      <c r="BV90">
        <v>-9.9587231144429404E-4</v>
      </c>
      <c r="BW90">
        <v>-8.9428385573982192E-5</v>
      </c>
      <c r="BX90">
        <v>-5.5248628295670671E-4</v>
      </c>
      <c r="BY90">
        <v>-3.7138227700755276E-4</v>
      </c>
      <c r="BZ90">
        <v>-1.19237320872356E-3</v>
      </c>
      <c r="CA90">
        <v>-1.0485340974366447E-3</v>
      </c>
      <c r="CB90">
        <v>-7.4561272620656156E-3</v>
      </c>
      <c r="CC90">
        <v>-1.4450831705366143E-3</v>
      </c>
      <c r="CD90">
        <v>-1.190882883299268E-3</v>
      </c>
      <c r="CE90">
        <v>-4.751603145903216E-2</v>
      </c>
      <c r="CF90">
        <v>-4.2994508710330719E-2</v>
      </c>
      <c r="CG90">
        <v>-0.10036121130030606</v>
      </c>
      <c r="CH90">
        <v>-8.4100219028042905E-2</v>
      </c>
      <c r="CI90">
        <v>-0.11422422628057208</v>
      </c>
      <c r="CJ90">
        <v>-0.24275301783136291</v>
      </c>
      <c r="CK90">
        <v>0.78935160574225871</v>
      </c>
      <c r="CL90">
        <v>-0.15078814360474477</v>
      </c>
      <c r="CM90">
        <v>-5.0171181735227924E-4</v>
      </c>
      <c r="CN90">
        <v>-7.4754420881246075E-4</v>
      </c>
      <c r="CO90">
        <v>-1.0833575112396947E-3</v>
      </c>
      <c r="CP90">
        <v>-1.9708676514396807E-3</v>
      </c>
      <c r="CQ90">
        <v>-2.1251072079391067E-3</v>
      </c>
      <c r="CR90">
        <v>-5.7742755212171074E-3</v>
      </c>
      <c r="CS90">
        <v>-1.8659094265692795E-3</v>
      </c>
      <c r="CT90">
        <v>-1.9872879111031637E-3</v>
      </c>
      <c r="CU90" s="2">
        <v>6.1106390953064</v>
      </c>
      <c r="CV90" s="2">
        <v>83.592750549316406</v>
      </c>
      <c r="CW90" s="2">
        <v>294.50546264648398</v>
      </c>
      <c r="CX90" s="2">
        <v>22.914646148681602</v>
      </c>
      <c r="CY90" s="2">
        <v>639.42401123046898</v>
      </c>
      <c r="CZ90" s="2">
        <v>220.67265319824199</v>
      </c>
      <c r="DA90" s="2">
        <v>3774.97241210938</v>
      </c>
      <c r="DB90" s="2">
        <v>870.580078125</v>
      </c>
      <c r="DC90" s="2">
        <v>185.34912109375</v>
      </c>
      <c r="DD90" s="2">
        <v>49.603073120117202</v>
      </c>
      <c r="DE90" s="2">
        <v>4146912.25390625</v>
      </c>
      <c r="DF90" s="2">
        <v>61848.75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3834884</v>
      </c>
      <c r="DR90">
        <v>0</v>
      </c>
      <c r="DS90" s="3">
        <f>'[1]GovtExp (VDGM+VIGM)'!C89</f>
        <v>1.9843826293945299</v>
      </c>
      <c r="DT90" s="3">
        <f>'[1]GovtExp (VDGM+VIGM)'!D89</f>
        <v>30.5750541687012</v>
      </c>
      <c r="DU90" s="3">
        <f>'[1]GovtExp (VDGM+VIGM)'!E89</f>
        <v>112.343719482422</v>
      </c>
      <c r="DV90" s="3">
        <f>'[1]GovtExp (VDGM+VIGM)'!F89</f>
        <v>5.2105674743652299</v>
      </c>
      <c r="DW90" s="3">
        <f>'[1]GovtExp (VDGM+VIGM)'!G89</f>
        <v>177.52186584472699</v>
      </c>
      <c r="DX90" s="3">
        <f>'[1]GovtExp (VDGM+VIGM)'!H89</f>
        <v>105.77643585205099</v>
      </c>
      <c r="DY90" s="3">
        <f>'[1]GovtExp (VDGM+VIGM)'!I89</f>
        <v>976.29260253906295</v>
      </c>
      <c r="DZ90" s="3">
        <f>'[1]GovtExp (VDGM+VIGM)'!J89</f>
        <v>255.48269653320301</v>
      </c>
      <c r="EA90" s="3">
        <f>'[1]GovtExp (VDGM+VIGM)'!K89</f>
        <v>53.024749755859403</v>
      </c>
      <c r="EB90" s="3">
        <f>'[1]GovtExp (VDGM+VIGM)'!L89</f>
        <v>14.835976600646999</v>
      </c>
      <c r="EC90" s="3">
        <f>'[1]GovtExp (VDGM+VIGM)'!M89</f>
        <v>2573728.3698730469</v>
      </c>
      <c r="ED90" s="3">
        <f>'[1]GovtExp (VDGM+VIGM)'!N89</f>
        <v>22797.185546875</v>
      </c>
      <c r="EE90" s="3">
        <f>[1]Export!C89</f>
        <v>41.330863952636697</v>
      </c>
      <c r="EF90" s="3">
        <f>[1]Export!D89</f>
        <v>326.90798950195301</v>
      </c>
      <c r="EG90" s="3">
        <f>[1]Export!E89</f>
        <v>1567.20483398438</v>
      </c>
      <c r="EH90" s="3">
        <f>[1]Export!F89</f>
        <v>72.375587463378906</v>
      </c>
      <c r="EI90" s="3">
        <f>[1]Export!G89</f>
        <v>3166.0498046875</v>
      </c>
      <c r="EJ90" s="3">
        <f>[1]Export!H89</f>
        <v>1489.21850585938</v>
      </c>
      <c r="EK90" s="3">
        <f>[1]Export!I89</f>
        <v>23948.12109375</v>
      </c>
      <c r="EL90" s="3">
        <f>[1]Export!J89</f>
        <v>4291.93408203125</v>
      </c>
      <c r="EM90" s="3">
        <f>[1]Export!K89</f>
        <v>938.04962158203102</v>
      </c>
      <c r="EN90" s="3">
        <f>[1]Export!L89</f>
        <v>278.81539916992199</v>
      </c>
      <c r="EO90" s="3">
        <f>[1]Export!M89</f>
        <v>89577.6171875</v>
      </c>
      <c r="EP90" s="3">
        <f>[1]Export!N89</f>
        <v>362953.21875</v>
      </c>
      <c r="EQ90" s="3">
        <f t="shared" si="1"/>
        <v>11136702.175943851</v>
      </c>
      <c r="ER90" s="5">
        <v>11136702.175943851</v>
      </c>
      <c r="ES90" s="7">
        <f>'R12-S8 MRIO'!ER90</f>
        <v>18031372.707184374</v>
      </c>
      <c r="ET90">
        <v>11136702.175943851</v>
      </c>
    </row>
    <row r="91" spans="1:150" x14ac:dyDescent="0.35">
      <c r="A91" s="1" t="s">
        <v>15</v>
      </c>
      <c r="B91" t="s">
        <v>24</v>
      </c>
      <c r="C91">
        <v>-6.3652988855305229E-9</v>
      </c>
      <c r="D91">
        <v>-5.522313816092279E-9</v>
      </c>
      <c r="E91">
        <v>-5.3649526867626388E-9</v>
      </c>
      <c r="F91">
        <v>-2.1888370814519914E-8</v>
      </c>
      <c r="G91">
        <v>-8.6613363832726927E-9</v>
      </c>
      <c r="H91">
        <v>-4.3584292321100591E-9</v>
      </c>
      <c r="I91">
        <v>-1.5063982484341959E-9</v>
      </c>
      <c r="J91">
        <v>-1.1054001466336449E-8</v>
      </c>
      <c r="K91">
        <v>-6.1636427920972886E-9</v>
      </c>
      <c r="L91">
        <v>-4.6128246650633757E-7</v>
      </c>
      <c r="M91">
        <v>-6.9272481912121236E-9</v>
      </c>
      <c r="N91">
        <v>-9.0540421728696986E-8</v>
      </c>
      <c r="O91">
        <v>-2.2818046210664655E-8</v>
      </c>
      <c r="P91">
        <v>-2.1419500944783016E-8</v>
      </c>
      <c r="Q91">
        <v>-2.9245028884126406E-8</v>
      </c>
      <c r="R91">
        <v>-9.7755851066273983E-8</v>
      </c>
      <c r="S91">
        <v>-2.2123811728790209E-9</v>
      </c>
      <c r="T91">
        <v>-8.6199338092752548E-9</v>
      </c>
      <c r="U91">
        <v>-2.2461627275529561E-9</v>
      </c>
      <c r="V91">
        <v>-1.8414855081775489E-8</v>
      </c>
      <c r="W91">
        <v>-8.0952667156820024E-9</v>
      </c>
      <c r="X91">
        <v>-3.8353172293901667E-9</v>
      </c>
      <c r="Y91">
        <v>-5.4246306597214793E-9</v>
      </c>
      <c r="Z91">
        <v>-3.5610431731170269E-8</v>
      </c>
      <c r="AA91">
        <v>-2.3825834187038508E-9</v>
      </c>
      <c r="AB91">
        <v>-2.0283159839278593E-7</v>
      </c>
      <c r="AC91">
        <v>-2.4785429178565411E-9</v>
      </c>
      <c r="AD91">
        <v>-9.3289141078911897E-8</v>
      </c>
      <c r="AE91">
        <v>-2.1158477658801782E-8</v>
      </c>
      <c r="AF91">
        <v>-6.5252075950362717E-9</v>
      </c>
      <c r="AG91">
        <v>0</v>
      </c>
      <c r="AH91">
        <v>-9.0798185673988477E-9</v>
      </c>
      <c r="AI91">
        <v>-1.7858811484187939E-8</v>
      </c>
      <c r="AJ91">
        <v>-1.1398607143175894E-7</v>
      </c>
      <c r="AK91">
        <v>-3.7265252716048233E-8</v>
      </c>
      <c r="AL91">
        <v>-2.1336403029063673E-7</v>
      </c>
      <c r="AM91">
        <v>-6.1575732774790515E-8</v>
      </c>
      <c r="AN91">
        <v>-2.1892751790588299E-8</v>
      </c>
      <c r="AO91">
        <v>-1.5432512957021744E-8</v>
      </c>
      <c r="AP91">
        <v>-2.2176092504568153E-7</v>
      </c>
      <c r="AQ91">
        <v>-1.5464466802834124E-9</v>
      </c>
      <c r="AR91">
        <v>-4.4697610203760667E-8</v>
      </c>
      <c r="AS91">
        <v>-5.2153219578956366E-9</v>
      </c>
      <c r="AT91">
        <v>-1.0159890635404131E-7</v>
      </c>
      <c r="AU91">
        <v>-2.6679406600106853E-8</v>
      </c>
      <c r="AV91">
        <v>-1.6501596408993672E-8</v>
      </c>
      <c r="AW91">
        <v>-2.3825569931779248E-8</v>
      </c>
      <c r="AX91">
        <v>-7.9743830563694651E-8</v>
      </c>
      <c r="AY91">
        <v>-3.2946937269472006E-7</v>
      </c>
      <c r="AZ91">
        <v>-5.6157263165490054E-8</v>
      </c>
      <c r="BA91">
        <v>-1.3547751443809224E-7</v>
      </c>
      <c r="BB91">
        <v>-2.9990534499343464E-7</v>
      </c>
      <c r="BC91">
        <v>-6.7601624237245946E-8</v>
      </c>
      <c r="BD91">
        <v>-2.6808972363452335E-8</v>
      </c>
      <c r="BE91">
        <v>-5.1999017608810281E-8</v>
      </c>
      <c r="BF91">
        <v>-4.3489573394571519E-7</v>
      </c>
      <c r="BG91">
        <v>-1.1523757794751822E-6</v>
      </c>
      <c r="BH91">
        <v>-1.7648016047771757E-6</v>
      </c>
      <c r="BI91">
        <v>-1.3939615376871303E-6</v>
      </c>
      <c r="BJ91">
        <v>-7.2253342017943661E-6</v>
      </c>
      <c r="BK91">
        <v>-2.171886904445922E-6</v>
      </c>
      <c r="BL91">
        <v>-2.139126566903378E-6</v>
      </c>
      <c r="BM91">
        <v>-3.6428824995765516E-6</v>
      </c>
      <c r="BN91">
        <v>-7.2571293858722183E-6</v>
      </c>
      <c r="BO91">
        <v>-7.4041998491607397E-7</v>
      </c>
      <c r="BP91">
        <v>-1.2100588275362784E-5</v>
      </c>
      <c r="BQ91">
        <v>-1.0148076714984706E-6</v>
      </c>
      <c r="BR91">
        <v>-8.9758570776041496E-6</v>
      </c>
      <c r="BS91">
        <v>-2.0145077471913894E-6</v>
      </c>
      <c r="BT91">
        <v>-5.6346957461756628E-6</v>
      </c>
      <c r="BU91">
        <v>-6.662727907215732E-6</v>
      </c>
      <c r="BV91">
        <v>-1.154533719268015E-5</v>
      </c>
      <c r="BW91">
        <v>-3.0075205715535959E-6</v>
      </c>
      <c r="BX91">
        <v>-4.5425425517490621E-5</v>
      </c>
      <c r="BY91">
        <v>-5.3197711006575416E-6</v>
      </c>
      <c r="BZ91">
        <v>-7.16248901056901E-5</v>
      </c>
      <c r="CA91">
        <v>-1.703755489981948E-5</v>
      </c>
      <c r="CB91">
        <v>-1.0726199244739387E-5</v>
      </c>
      <c r="CC91">
        <v>-1.1036275592571561E-5</v>
      </c>
      <c r="CD91">
        <v>-6.7024450395536053E-5</v>
      </c>
      <c r="CE91">
        <v>-7.1943534020177825E-3</v>
      </c>
      <c r="CF91">
        <v>-9.8487499242821512E-3</v>
      </c>
      <c r="CG91">
        <v>-8.4027432742254E-3</v>
      </c>
      <c r="CH91">
        <v>-3.0048237997461466E-2</v>
      </c>
      <c r="CI91">
        <v>-1.1205655561792741E-2</v>
      </c>
      <c r="CJ91">
        <v>-8.2847767018107473E-3</v>
      </c>
      <c r="CK91">
        <v>-9.56881467153913E-3</v>
      </c>
      <c r="CL91">
        <v>0.94312010626987453</v>
      </c>
      <c r="CM91">
        <v>-2.7963633226873124E-6</v>
      </c>
      <c r="CN91">
        <v>-5.5497356730935824E-6</v>
      </c>
      <c r="CO91">
        <v>-2.3251261122891896E-6</v>
      </c>
      <c r="CP91">
        <v>-1.6050092649890835E-5</v>
      </c>
      <c r="CQ91">
        <v>-4.6954823608267242E-6</v>
      </c>
      <c r="CR91">
        <v>-2.2528942499317166E-6</v>
      </c>
      <c r="CS91">
        <v>-2.5776370383816811E-6</v>
      </c>
      <c r="CT91">
        <v>-1.3678404720601811E-5</v>
      </c>
      <c r="CU91" s="2">
        <v>1.14379217848182E-4</v>
      </c>
      <c r="CV91" s="2">
        <v>1.41297595109791E-3</v>
      </c>
      <c r="CW91" s="2">
        <v>8.5934475064277597E-3</v>
      </c>
      <c r="CX91" s="2">
        <v>5.9957773191854401E-4</v>
      </c>
      <c r="CY91" s="2">
        <v>6.18796497583389E-2</v>
      </c>
      <c r="CZ91" s="2">
        <v>1.17536997422576E-2</v>
      </c>
      <c r="DA91" s="2">
        <v>5.20219877362251E-2</v>
      </c>
      <c r="DB91" s="2">
        <v>2.4049978256225599</v>
      </c>
      <c r="DC91" s="2">
        <v>1.72125256061554</v>
      </c>
      <c r="DD91" s="2">
        <v>1.73557735979557E-2</v>
      </c>
      <c r="DE91" s="2">
        <v>149013.23586177826</v>
      </c>
      <c r="DF91" s="2">
        <v>295.43283081054699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 s="3">
        <f>'[1]GovtExp (VDGM+VIGM)'!C90</f>
        <v>0</v>
      </c>
      <c r="DT91" s="3">
        <f>'[1]GovtExp (VDGM+VIGM)'!D90</f>
        <v>0</v>
      </c>
      <c r="DU91" s="3">
        <f>'[1]GovtExp (VDGM+VIGM)'!E90</f>
        <v>0</v>
      </c>
      <c r="DV91" s="3">
        <f>'[1]GovtExp (VDGM+VIGM)'!F90</f>
        <v>0</v>
      </c>
      <c r="DW91" s="3">
        <f>'[1]GovtExp (VDGM+VIGM)'!G90</f>
        <v>0</v>
      </c>
      <c r="DX91" s="3">
        <f>'[1]GovtExp (VDGM+VIGM)'!H90</f>
        <v>0</v>
      </c>
      <c r="DY91" s="3">
        <f>'[1]GovtExp (VDGM+VIGM)'!I90</f>
        <v>0</v>
      </c>
      <c r="DZ91" s="3">
        <f>'[1]GovtExp (VDGM+VIGM)'!J90</f>
        <v>0</v>
      </c>
      <c r="EA91" s="3">
        <f>'[1]GovtExp (VDGM+VIGM)'!K90</f>
        <v>0</v>
      </c>
      <c r="EB91" s="3">
        <f>'[1]GovtExp (VDGM+VIGM)'!L90</f>
        <v>0</v>
      </c>
      <c r="EC91" s="3">
        <f>'[1]GovtExp (VDGM+VIGM)'!M90</f>
        <v>0</v>
      </c>
      <c r="ED91" s="3">
        <f>'[1]GovtExp (VDGM+VIGM)'!N90</f>
        <v>0</v>
      </c>
      <c r="EE91" s="3">
        <f>[1]Export!C90</f>
        <v>3.56078962795436E-4</v>
      </c>
      <c r="EF91" s="3">
        <f>[1]Export!D90</f>
        <v>3.9553609676659099E-3</v>
      </c>
      <c r="EG91" s="3">
        <f>[1]Export!E90</f>
        <v>2.3730384185910201E-2</v>
      </c>
      <c r="EH91" s="3">
        <f>[1]Export!F90</f>
        <v>1.64111307822168E-3</v>
      </c>
      <c r="EI91" s="3">
        <f>[1]Export!G90</f>
        <v>0.17200344800949099</v>
      </c>
      <c r="EJ91" s="3">
        <f>[1]Export!H90</f>
        <v>3.2642636448144899E-2</v>
      </c>
      <c r="EK91" s="3">
        <f>[1]Export!I90</f>
        <v>0.149540171027184</v>
      </c>
      <c r="EL91" s="3">
        <f>[1]Export!J90</f>
        <v>6.6835517883300799</v>
      </c>
      <c r="EM91" s="3">
        <f>[1]Export!K90</f>
        <v>4.7021365165710396</v>
      </c>
      <c r="EN91" s="3">
        <f>[1]Export!L90</f>
        <v>3.52236747741699</v>
      </c>
      <c r="EO91" s="3">
        <f>[1]Export!M90</f>
        <v>785.58758544921898</v>
      </c>
      <c r="EP91" s="3">
        <f>[1]Export!N90</f>
        <v>887.64733886718795</v>
      </c>
      <c r="EQ91" s="3">
        <f t="shared" si="1"/>
        <v>151001.47552375769</v>
      </c>
      <c r="ER91" s="5">
        <v>151001.47552375749</v>
      </c>
      <c r="ES91" s="7">
        <f>'R12-S8 MRIO'!ER91</f>
        <v>825362.57228494342</v>
      </c>
      <c r="ET91">
        <v>151001.47582545411</v>
      </c>
    </row>
    <row r="92" spans="1:150" x14ac:dyDescent="0.35">
      <c r="A92" s="1" t="s">
        <v>16</v>
      </c>
      <c r="B92" t="s">
        <v>17</v>
      </c>
      <c r="C92">
        <v>-2.842025970488476E-5</v>
      </c>
      <c r="D92">
        <v>-2.4711961811109219E-8</v>
      </c>
      <c r="E92">
        <v>-2.1639871631762312E-3</v>
      </c>
      <c r="F92">
        <v>-9.3336778194030837E-6</v>
      </c>
      <c r="G92">
        <v>-4.4181426536623556E-5</v>
      </c>
      <c r="H92">
        <v>-4.3204391996529419E-6</v>
      </c>
      <c r="I92">
        <v>-2.7171460161922357E-6</v>
      </c>
      <c r="J92">
        <v>-2.4685844140477039E-8</v>
      </c>
      <c r="K92">
        <v>-8.3044537844513793E-4</v>
      </c>
      <c r="L92">
        <v>-2.952694294601542E-4</v>
      </c>
      <c r="M92">
        <v>-3.7673859155521456E-3</v>
      </c>
      <c r="N92">
        <v>-2.5031988740130699E-4</v>
      </c>
      <c r="O92">
        <v>-2.4314953425263474E-4</v>
      </c>
      <c r="P92">
        <v>-7.5725525912909925E-5</v>
      </c>
      <c r="Q92">
        <v>-3.900678356330922E-4</v>
      </c>
      <c r="R92">
        <v>-1.9179894383215601E-5</v>
      </c>
      <c r="S92">
        <v>-1.7300597655726857E-3</v>
      </c>
      <c r="T92">
        <v>-6.1888830491261384E-6</v>
      </c>
      <c r="U92">
        <v>-5.8144529254782152E-3</v>
      </c>
      <c r="V92">
        <v>-3.3782540218375704E-4</v>
      </c>
      <c r="W92">
        <v>-2.5905609539346794E-4</v>
      </c>
      <c r="X92">
        <v>-3.505281862043311E-4</v>
      </c>
      <c r="Y92">
        <v>-3.5183100077007155E-4</v>
      </c>
      <c r="Z92">
        <v>-2.1663721385331095E-5</v>
      </c>
      <c r="AA92">
        <v>-6.3686643950482179E-4</v>
      </c>
      <c r="AB92">
        <v>-8.212722997531209E-5</v>
      </c>
      <c r="AC92">
        <v>-3.0319735044169018E-3</v>
      </c>
      <c r="AD92">
        <v>-6.3842871763228608E-4</v>
      </c>
      <c r="AE92">
        <v>-2.0814047969213733E-4</v>
      </c>
      <c r="AF92">
        <v>-3.0358806041010226E-5</v>
      </c>
      <c r="AG92">
        <v>-1.5107806829800947E-5</v>
      </c>
      <c r="AH92">
        <v>-7.5048102199448589E-6</v>
      </c>
      <c r="AI92">
        <v>-2.6504199955958857E-4</v>
      </c>
      <c r="AJ92">
        <v>-4.7807263289315952E-6</v>
      </c>
      <c r="AK92">
        <v>-1.372786128566339E-3</v>
      </c>
      <c r="AL92">
        <v>-2.8641315119851514E-4</v>
      </c>
      <c r="AM92">
        <v>-5.9353476588180996E-4</v>
      </c>
      <c r="AN92">
        <v>-1.1398870876976782E-5</v>
      </c>
      <c r="AO92">
        <v>-1.261248504009852E-4</v>
      </c>
      <c r="AP92">
        <v>-9.2141188709272083E-5</v>
      </c>
      <c r="AQ92">
        <v>-2.5975020148696123E-4</v>
      </c>
      <c r="AR92">
        <v>-5.5738277545943795E-6</v>
      </c>
      <c r="AS92">
        <v>-4.2173534716383795E-3</v>
      </c>
      <c r="AT92">
        <v>-1.0103111125684684E-4</v>
      </c>
      <c r="AU92">
        <v>-6.6386456506966422E-5</v>
      </c>
      <c r="AV92">
        <v>-5.5892248585877604E-5</v>
      </c>
      <c r="AW92">
        <v>-4.4102623026744743E-4</v>
      </c>
      <c r="AX92">
        <v>-5.9038630710221058E-6</v>
      </c>
      <c r="AY92">
        <v>-1.9116452578153607E-3</v>
      </c>
      <c r="AZ92">
        <v>-2.3547552152541571E-6</v>
      </c>
      <c r="BA92">
        <v>-5.0260767698598052E-3</v>
      </c>
      <c r="BB92">
        <v>-5.6119988321371007E-5</v>
      </c>
      <c r="BC92">
        <v>-2.8485871116892287E-5</v>
      </c>
      <c r="BD92">
        <v>-2.1194118103867304E-5</v>
      </c>
      <c r="BE92">
        <v>-4.1651117838290278E-5</v>
      </c>
      <c r="BF92">
        <v>-3.2984928356378724E-6</v>
      </c>
      <c r="BG92">
        <v>-1.5094669626603094E-3</v>
      </c>
      <c r="BH92">
        <v>-2.629649412865557E-6</v>
      </c>
      <c r="BI92">
        <v>-6.0523163026306908E-3</v>
      </c>
      <c r="BJ92">
        <v>-1.7111528714271656E-4</v>
      </c>
      <c r="BK92">
        <v>-1.4728343834024396E-4</v>
      </c>
      <c r="BL92">
        <v>-1.6656854818838688E-4</v>
      </c>
      <c r="BM92">
        <v>-4.200841133102236E-4</v>
      </c>
      <c r="BN92">
        <v>-1.2788356235635043E-5</v>
      </c>
      <c r="BO92">
        <v>-5.8656838213625535E-3</v>
      </c>
      <c r="BP92">
        <v>-4.0334995038834515E-5</v>
      </c>
      <c r="BQ92">
        <v>-3.5710661117446779E-2</v>
      </c>
      <c r="BR92">
        <v>-1.9189185139876629E-3</v>
      </c>
      <c r="BS92">
        <v>-7.9184188518392849E-4</v>
      </c>
      <c r="BT92">
        <v>-2.282507298568306E-3</v>
      </c>
      <c r="BU92">
        <v>-5.6728873050312725E-3</v>
      </c>
      <c r="BV92">
        <v>-1.7262158912248409E-4</v>
      </c>
      <c r="BW92">
        <v>-2.3862305595488058E-3</v>
      </c>
      <c r="BX92">
        <v>-4.3583655344085232E-5</v>
      </c>
      <c r="BY92">
        <v>-1.1069778747839308E-2</v>
      </c>
      <c r="BZ92">
        <v>-2.4405096076955046E-3</v>
      </c>
      <c r="CA92">
        <v>-3.7962830905365983E-3</v>
      </c>
      <c r="CB92">
        <v>-5.1332978146701087E-4</v>
      </c>
      <c r="CC92">
        <v>-4.352035056053383E-3</v>
      </c>
      <c r="CD92">
        <v>-6.4783173915688769E-4</v>
      </c>
      <c r="CE92">
        <v>-9.9328105751101629E-4</v>
      </c>
      <c r="CF92">
        <v>-1.4691370929478357E-6</v>
      </c>
      <c r="CG92">
        <v>-2.002482050693533E-3</v>
      </c>
      <c r="CH92">
        <v>-5.2051290486550999E-5</v>
      </c>
      <c r="CI92">
        <v>-1.4054868849830199E-4</v>
      </c>
      <c r="CJ92">
        <v>-1.7611641077973128E-5</v>
      </c>
      <c r="CK92">
        <v>-6.5575986256276959E-5</v>
      </c>
      <c r="CL92">
        <v>-2.3274894186945362E-6</v>
      </c>
      <c r="CM92">
        <v>0.90421909065790673</v>
      </c>
      <c r="CN92">
        <v>-3.9992036530456829E-4</v>
      </c>
      <c r="CO92">
        <v>-0.19264389684522462</v>
      </c>
      <c r="CP92">
        <v>-3.2272681299345455E-3</v>
      </c>
      <c r="CQ92">
        <v>-6.7465840584682614E-3</v>
      </c>
      <c r="CR92">
        <v>-2.1274698202241003E-3</v>
      </c>
      <c r="CS92">
        <v>-2.5031553124509674E-3</v>
      </c>
      <c r="CT92">
        <v>-5.8900251216513499E-4</v>
      </c>
      <c r="CU92" s="2">
        <v>8.4069333970546695E-2</v>
      </c>
      <c r="CV92" s="2">
        <v>23.480829238891602</v>
      </c>
      <c r="CW92" s="2">
        <v>822.26403808593795</v>
      </c>
      <c r="CX92" s="2">
        <v>9.7537288665771502</v>
      </c>
      <c r="CY92" s="2">
        <v>264.98565673828102</v>
      </c>
      <c r="CZ92" s="2">
        <v>425.74676513671898</v>
      </c>
      <c r="DA92" s="2">
        <v>145.08164978027301</v>
      </c>
      <c r="DB92" s="2">
        <v>327.45230102539102</v>
      </c>
      <c r="DC92" s="2">
        <v>1969.65954589844</v>
      </c>
      <c r="DD92" s="2">
        <v>948.97332763671898</v>
      </c>
      <c r="DE92" s="2">
        <v>3252.51342773438</v>
      </c>
      <c r="DF92" s="2">
        <v>1124516.140625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49513.86328125</v>
      </c>
      <c r="DS92" s="3">
        <f>'[1]GovtExp (VDGM+VIGM)'!C91</f>
        <v>1.75329769263044E-4</v>
      </c>
      <c r="DT92" s="3">
        <f>'[1]GovtExp (VDGM+VIGM)'!D91</f>
        <v>7.1781583130359594E-2</v>
      </c>
      <c r="DU92" s="3">
        <f>'[1]GovtExp (VDGM+VIGM)'!E91</f>
        <v>2.16205859184265</v>
      </c>
      <c r="DV92" s="3">
        <f>'[1]GovtExp (VDGM+VIGM)'!F91</f>
        <v>1.5542359091341501E-2</v>
      </c>
      <c r="DW92" s="3">
        <f>'[1]GovtExp (VDGM+VIGM)'!G91</f>
        <v>0.27331995964050299</v>
      </c>
      <c r="DX92" s="3">
        <f>'[1]GovtExp (VDGM+VIGM)'!H91</f>
        <v>9.1338262557983398</v>
      </c>
      <c r="DY92" s="3">
        <f>'[1]GovtExp (VDGM+VIGM)'!I91</f>
        <v>3.1705744266510001</v>
      </c>
      <c r="DZ92" s="3">
        <f>'[1]GovtExp (VDGM+VIGM)'!J91</f>
        <v>1.421870470047</v>
      </c>
      <c r="EA92" s="3">
        <f>'[1]GovtExp (VDGM+VIGM)'!K91</f>
        <v>6.1505990028381303</v>
      </c>
      <c r="EB92" s="3">
        <f>'[1]GovtExp (VDGM+VIGM)'!L91</f>
        <v>4.4214663505554199</v>
      </c>
      <c r="EC92" s="3">
        <f>'[1]GovtExp (VDGM+VIGM)'!M91</f>
        <v>16.296546936035199</v>
      </c>
      <c r="ED92" s="3">
        <f>'[1]GovtExp (VDGM+VIGM)'!N91</f>
        <v>10041.923370361328</v>
      </c>
      <c r="EE92" s="3">
        <f>[1]Export!C91</f>
        <v>2.8833055496215798</v>
      </c>
      <c r="EF92" s="3">
        <f>[1]Export!D91</f>
        <v>92.648490905761705</v>
      </c>
      <c r="EG92" s="3">
        <f>[1]Export!E91</f>
        <v>2152.63916015625</v>
      </c>
      <c r="EH92" s="3">
        <f>[1]Export!F91</f>
        <v>57.038585662841797</v>
      </c>
      <c r="EI92" s="3">
        <f>[1]Export!G91</f>
        <v>778.18145751953102</v>
      </c>
      <c r="EJ92" s="3">
        <f>[1]Export!H91</f>
        <v>902.14343261718795</v>
      </c>
      <c r="EK92" s="3">
        <f>[1]Export!I91</f>
        <v>242.15704345703099</v>
      </c>
      <c r="EL92" s="3">
        <f>[1]Export!J91</f>
        <v>961.62994384765602</v>
      </c>
      <c r="EM92" s="3">
        <f>[1]Export!K91</f>
        <v>5441.8720703125</v>
      </c>
      <c r="EN92" s="3">
        <f>[1]Export!L91</f>
        <v>1416.99792480469</v>
      </c>
      <c r="EO92" s="3">
        <f>[1]Export!M91</f>
        <v>11086.2470703125</v>
      </c>
      <c r="EP92" s="3">
        <f>[1]Export!N91</f>
        <v>341907.4375</v>
      </c>
      <c r="EQ92" s="3">
        <f t="shared" si="1"/>
        <v>1557346.916362498</v>
      </c>
      <c r="ER92" s="5">
        <v>1557346.916362498</v>
      </c>
      <c r="ES92" s="7">
        <f>'R12-S8 MRIO'!ER92</f>
        <v>3396998.0932646999</v>
      </c>
      <c r="ET92">
        <v>1557346.916362498</v>
      </c>
    </row>
    <row r="93" spans="1:150" x14ac:dyDescent="0.35">
      <c r="A93" s="1" t="s">
        <v>16</v>
      </c>
      <c r="B93" t="s">
        <v>18</v>
      </c>
      <c r="C93">
        <v>-8.7157133573167366E-8</v>
      </c>
      <c r="D93">
        <v>-6.7883958623758567E-5</v>
      </c>
      <c r="E93">
        <v>-3.6280216179729353E-6</v>
      </c>
      <c r="F93">
        <v>-0.37145083807078172</v>
      </c>
      <c r="G93">
        <v>-5.9767719634764104E-6</v>
      </c>
      <c r="H93">
        <v>-4.1019114589516478E-6</v>
      </c>
      <c r="I93">
        <v>-1.1771589838408313E-5</v>
      </c>
      <c r="J93">
        <v>-7.3151946381452501E-4</v>
      </c>
      <c r="K93">
        <v>-2.0334620098293174E-7</v>
      </c>
      <c r="L93">
        <v>-7.5927296198754601E-4</v>
      </c>
      <c r="M93">
        <v>-3.267647098160987E-7</v>
      </c>
      <c r="N93">
        <v>-3.5551527637429876E-4</v>
      </c>
      <c r="O93">
        <v>-3.9464231894012687E-5</v>
      </c>
      <c r="P93">
        <v>-2.7418842363421448E-7</v>
      </c>
      <c r="Q93">
        <v>-3.0161309011258728E-5</v>
      </c>
      <c r="R93">
        <v>-3.5407619717539227E-6</v>
      </c>
      <c r="S93">
        <v>-3.7225676244350865E-6</v>
      </c>
      <c r="T93">
        <v>-1.3583837865052152E-3</v>
      </c>
      <c r="U93">
        <v>-1.950551839282827E-4</v>
      </c>
      <c r="V93">
        <v>-1.7628842798431174E-2</v>
      </c>
      <c r="W93">
        <v>-1.3157202291833264E-3</v>
      </c>
      <c r="X93">
        <v>-1.0036936726282733E-4</v>
      </c>
      <c r="Y93">
        <v>-9.1741630923797377E-4</v>
      </c>
      <c r="Z93">
        <v>-0.51691571503784661</v>
      </c>
      <c r="AA93">
        <v>-2.6391227040709914E-7</v>
      </c>
      <c r="AB93">
        <v>-2.2675901960114361E-2</v>
      </c>
      <c r="AC93">
        <v>-5.5799738541958791E-6</v>
      </c>
      <c r="AD93">
        <v>-1.0490242333060305E-2</v>
      </c>
      <c r="AE93">
        <v>-2.0565901953750942E-3</v>
      </c>
      <c r="AF93">
        <v>-1.1814256648263477E-6</v>
      </c>
      <c r="AG93">
        <v>-4.2416930674601406E-5</v>
      </c>
      <c r="AH93">
        <v>-3.4901087390003401E-4</v>
      </c>
      <c r="AI93">
        <v>-5.593453530414934E-6</v>
      </c>
      <c r="AJ93">
        <v>-2.0857180166576447E-3</v>
      </c>
      <c r="AK93">
        <v>-1.0441440692003943E-5</v>
      </c>
      <c r="AL93">
        <v>-1.9292033941231516E-2</v>
      </c>
      <c r="AM93">
        <v>-2.9492143300846624E-5</v>
      </c>
      <c r="AN93">
        <v>-9.3316954582535216E-7</v>
      </c>
      <c r="AO93">
        <v>-1.4781139471370813E-5</v>
      </c>
      <c r="AP93">
        <v>-7.1748518080094912E-3</v>
      </c>
      <c r="AQ93">
        <v>-6.2425679481477833E-8</v>
      </c>
      <c r="AR93">
        <v>-1.2373868649521143E-4</v>
      </c>
      <c r="AS93">
        <v>-7.3073580837393607E-7</v>
      </c>
      <c r="AT93">
        <v>-3.3734115630110786E-4</v>
      </c>
      <c r="AU93">
        <v>-4.6077776936768216E-5</v>
      </c>
      <c r="AV93">
        <v>-2.7551333866452937E-7</v>
      </c>
      <c r="AW93">
        <v>-3.2252027336930844E-5</v>
      </c>
      <c r="AX93">
        <v>-3.0086864045296157E-5</v>
      </c>
      <c r="AY93">
        <v>-6.7235417431665395E-5</v>
      </c>
      <c r="AZ93">
        <v>-4.8986165116771097E-4</v>
      </c>
      <c r="BA93">
        <v>-5.2789732022922847E-5</v>
      </c>
      <c r="BB93">
        <v>-9.4332032424425394E-4</v>
      </c>
      <c r="BC93">
        <v>-4.0236617953243864E-4</v>
      </c>
      <c r="BD93">
        <v>-1.5459842279066726E-5</v>
      </c>
      <c r="BE93">
        <v>-2.0778193323850843E-4</v>
      </c>
      <c r="BF93">
        <v>-3.5651402955383926E-5</v>
      </c>
      <c r="BG93">
        <v>-1.8408283498271625E-5</v>
      </c>
      <c r="BH93">
        <v>-2.788054860377049E-4</v>
      </c>
      <c r="BI93">
        <v>-2.0881111668092144E-5</v>
      </c>
      <c r="BJ93">
        <v>-5.7151980155708095E-4</v>
      </c>
      <c r="BK93">
        <v>-3.3501092551625641E-4</v>
      </c>
      <c r="BL93">
        <v>-1.1028100091807486E-5</v>
      </c>
      <c r="BM93">
        <v>-2.3093748663917735E-4</v>
      </c>
      <c r="BN93">
        <v>-1.6242999149497281E-5</v>
      </c>
      <c r="BO93">
        <v>-1.6676324888671227E-5</v>
      </c>
      <c r="BP93">
        <v>-1.178366504145652E-3</v>
      </c>
      <c r="BQ93">
        <v>-1.9797296716235576E-5</v>
      </c>
      <c r="BR93">
        <v>-1.244669740874702E-2</v>
      </c>
      <c r="BS93">
        <v>-6.8178627474593928E-5</v>
      </c>
      <c r="BT93">
        <v>-4.4140834098990344E-5</v>
      </c>
      <c r="BU93">
        <v>-2.8942624237780903E-4</v>
      </c>
      <c r="BV93">
        <v>-8.4428089256056104E-4</v>
      </c>
      <c r="BW93">
        <v>-1.899086593996519E-5</v>
      </c>
      <c r="BX93">
        <v>-3.1687615699965053E-3</v>
      </c>
      <c r="BY93">
        <v>-3.530497630881089E-4</v>
      </c>
      <c r="BZ93">
        <v>-9.6982646252382516E-3</v>
      </c>
      <c r="CA93">
        <v>-2.167347717877062E-4</v>
      </c>
      <c r="CB93">
        <v>-2.634688398945058E-3</v>
      </c>
      <c r="CC93">
        <v>-5.5178130863006985E-4</v>
      </c>
      <c r="CD93">
        <v>-9.1020487348502113E-2</v>
      </c>
      <c r="CE93">
        <v>-6.5673265765408141E-6</v>
      </c>
      <c r="CF93">
        <v>-5.067804072797315E-5</v>
      </c>
      <c r="CG93">
        <v>-5.5276440894577031E-6</v>
      </c>
      <c r="CH93">
        <v>-1.5195066291012695E-4</v>
      </c>
      <c r="CI93">
        <v>-1.9005206422347797E-5</v>
      </c>
      <c r="CJ93">
        <v>-2.7357803655273648E-6</v>
      </c>
      <c r="CK93">
        <v>-2.1349582559516094E-5</v>
      </c>
      <c r="CL93">
        <v>-1.1080237491934453E-4</v>
      </c>
      <c r="CM93">
        <v>-1.9083029807308556E-3</v>
      </c>
      <c r="CN93">
        <v>0.97457214349524124</v>
      </c>
      <c r="CO93">
        <v>-2.0920938427689138E-3</v>
      </c>
      <c r="CP93">
        <v>-0.15257046442020872</v>
      </c>
      <c r="CQ93">
        <v>-2.2180424970162926E-3</v>
      </c>
      <c r="CR93">
        <v>-3.7721041200355866E-3</v>
      </c>
      <c r="CS93">
        <v>-2.4361005642317152E-3</v>
      </c>
      <c r="CT93">
        <v>-0.18335889678970543</v>
      </c>
      <c r="CU93" s="2">
        <v>235.95265197753901</v>
      </c>
      <c r="CV93" s="2">
        <v>4.4407833367586101E-2</v>
      </c>
      <c r="CW93" s="2">
        <v>26.721622467041001</v>
      </c>
      <c r="CX93" s="2">
        <v>0.22543513774871801</v>
      </c>
      <c r="CY93" s="2">
        <v>5.0556540489196804</v>
      </c>
      <c r="CZ93" s="2">
        <v>1.3516590595245399</v>
      </c>
      <c r="DA93" s="2">
        <v>9.3311929702758807</v>
      </c>
      <c r="DB93" s="2">
        <v>12.4134273529053</v>
      </c>
      <c r="DC93" s="2">
        <v>15.6711368560791</v>
      </c>
      <c r="DD93" s="2">
        <v>141.101974487305</v>
      </c>
      <c r="DE93" s="2">
        <v>107.27097320556599</v>
      </c>
      <c r="DF93" s="2">
        <v>46187.009765625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23381.21875</v>
      </c>
      <c r="DS93" s="3">
        <f>'[1]GovtExp (VDGM+VIGM)'!C92</f>
        <v>4.6607235049123098E-7</v>
      </c>
      <c r="DT93" s="3">
        <f>'[1]GovtExp (VDGM+VIGM)'!D92</f>
        <v>1.1180299334228E-3</v>
      </c>
      <c r="DU93" s="3">
        <f>'[1]GovtExp (VDGM+VIGM)'!E92</f>
        <v>0.87746709585189797</v>
      </c>
      <c r="DV93" s="3">
        <f>'[1]GovtExp (VDGM+VIGM)'!F92</f>
        <v>1.8164095081374401E-6</v>
      </c>
      <c r="DW93" s="3">
        <f>'[1]GovtExp (VDGM+VIGM)'!G92</f>
        <v>2.9220306873321502</v>
      </c>
      <c r="DX93" s="3">
        <f>'[1]GovtExp (VDGM+VIGM)'!H92</f>
        <v>9.9622517824173001E-2</v>
      </c>
      <c r="DY93" s="3">
        <f>'[1]GovtExp (VDGM+VIGM)'!I92</f>
        <v>2.5826997756957999</v>
      </c>
      <c r="DZ93" s="3">
        <f>'[1]GovtExp (VDGM+VIGM)'!J92</f>
        <v>3.4919192790985099</v>
      </c>
      <c r="EA93" s="3">
        <f>'[1]GovtExp (VDGM+VIGM)'!K92</f>
        <v>2.87464475631714</v>
      </c>
      <c r="EB93" s="3">
        <f>'[1]GovtExp (VDGM+VIGM)'!L92</f>
        <v>0.192459031939507</v>
      </c>
      <c r="EC93" s="3">
        <f>'[1]GovtExp (VDGM+VIGM)'!M92</f>
        <v>21.773506164550799</v>
      </c>
      <c r="ED93" s="3">
        <f>'[1]GovtExp (VDGM+VIGM)'!N92</f>
        <v>594.04873657226608</v>
      </c>
      <c r="EE93" s="3">
        <f>[1]Export!C92</f>
        <v>1735.77770996094</v>
      </c>
      <c r="EF93" s="3">
        <f>[1]Export!D92</f>
        <v>5.0648303031921396</v>
      </c>
      <c r="EG93" s="3">
        <f>[1]Export!E92</f>
        <v>13807.7353515625</v>
      </c>
      <c r="EH93" s="3">
        <f>[1]Export!F92</f>
        <v>84.4296875</v>
      </c>
      <c r="EI93" s="3">
        <f>[1]Export!G92</f>
        <v>4038.7607421875</v>
      </c>
      <c r="EJ93" s="3">
        <f>[1]Export!H92</f>
        <v>37.316085815429702</v>
      </c>
      <c r="EK93" s="3">
        <f>[1]Export!I92</f>
        <v>364.86474609375</v>
      </c>
      <c r="EL93" s="3">
        <f>[1]Export!J92</f>
        <v>342.80178833007801</v>
      </c>
      <c r="EM93" s="3">
        <f>[1]Export!K92</f>
        <v>1719.87951660156</v>
      </c>
      <c r="EN93" s="3">
        <f>[1]Export!L92</f>
        <v>613.38348388671898</v>
      </c>
      <c r="EO93" s="3">
        <f>[1]Export!M92</f>
        <v>1934.68566894531</v>
      </c>
      <c r="EP93" s="3">
        <f>[1]Export!N92</f>
        <v>1167094.5</v>
      </c>
      <c r="EQ93" s="3">
        <f t="shared" si="1"/>
        <v>1262531.4324684015</v>
      </c>
      <c r="ER93" s="5">
        <v>1262531.432468401</v>
      </c>
      <c r="ES93" s="7">
        <f>'R12-S8 MRIO'!ER93</f>
        <v>4337690.587780498</v>
      </c>
      <c r="ET93">
        <v>1262531.4324684008</v>
      </c>
    </row>
    <row r="94" spans="1:150" x14ac:dyDescent="0.35">
      <c r="A94" s="1" t="s">
        <v>16</v>
      </c>
      <c r="B94" t="s">
        <v>19</v>
      </c>
      <c r="C94">
        <v>-8.1816679680069243E-5</v>
      </c>
      <c r="D94">
        <v>-5.9497064727499063E-8</v>
      </c>
      <c r="E94">
        <v>-1.4218598806380048E-4</v>
      </c>
      <c r="F94">
        <v>-1.7100891420065026E-6</v>
      </c>
      <c r="G94">
        <v>-5.8003924847213799E-7</v>
      </c>
      <c r="H94">
        <v>-8.3942480165416284E-7</v>
      </c>
      <c r="I94">
        <v>-3.2136892440319274E-6</v>
      </c>
      <c r="J94">
        <v>-6.0087642294795286E-8</v>
      </c>
      <c r="K94">
        <v>-4.5509519610753557E-4</v>
      </c>
      <c r="L94">
        <v>-3.1176820531628272E-4</v>
      </c>
      <c r="M94">
        <v>-5.456141467177311E-3</v>
      </c>
      <c r="N94">
        <v>-2.5608283843792383E-4</v>
      </c>
      <c r="O94">
        <v>-6.7704211654676181E-5</v>
      </c>
      <c r="P94">
        <v>-5.3997830104206881E-5</v>
      </c>
      <c r="Q94">
        <v>-9.5060080813566398E-4</v>
      </c>
      <c r="R94">
        <v>-2.0380916642854639E-5</v>
      </c>
      <c r="S94">
        <v>-1.0682869426844216E-2</v>
      </c>
      <c r="T94">
        <v>-1.457993747418633E-4</v>
      </c>
      <c r="U94">
        <v>-6.9103582583055267E-2</v>
      </c>
      <c r="V94">
        <v>-2.1830218464597294E-3</v>
      </c>
      <c r="W94">
        <v>-3.0735320133831159E-4</v>
      </c>
      <c r="X94">
        <v>-6.6835164864835863E-4</v>
      </c>
      <c r="Y94">
        <v>-2.9130243204815503E-3</v>
      </c>
      <c r="Z94">
        <v>-7.1411895755107339E-4</v>
      </c>
      <c r="AA94">
        <v>-3.2148005960918729E-4</v>
      </c>
      <c r="AB94">
        <v>-1.1415672388590179E-3</v>
      </c>
      <c r="AC94">
        <v>-2.1708430539226623E-3</v>
      </c>
      <c r="AD94">
        <v>-2.4916387236427771E-4</v>
      </c>
      <c r="AE94">
        <v>-5.424941873885374E-5</v>
      </c>
      <c r="AF94">
        <v>-6.9674110595650514E-5</v>
      </c>
      <c r="AG94">
        <v>-3.1290025522819217E-5</v>
      </c>
      <c r="AH94">
        <v>-3.9879022188785161E-6</v>
      </c>
      <c r="AI94">
        <v>-3.0316321229429855E-3</v>
      </c>
      <c r="AJ94">
        <v>-1.3234755969816189E-4</v>
      </c>
      <c r="AK94">
        <v>-5.1418776243784339E-2</v>
      </c>
      <c r="AL94">
        <v>-2.2913030652216217E-3</v>
      </c>
      <c r="AM94">
        <v>-1.5749995349168249E-4</v>
      </c>
      <c r="AN94">
        <v>-8.7134337719005698E-5</v>
      </c>
      <c r="AO94">
        <v>-5.5894914124937818E-4</v>
      </c>
      <c r="AP94">
        <v>-9.9544482695418772E-5</v>
      </c>
      <c r="AQ94">
        <v>-3.3230416498465778E-4</v>
      </c>
      <c r="AR94">
        <v>-4.4129117425226217E-5</v>
      </c>
      <c r="AS94">
        <v>-1.2661182156188106E-2</v>
      </c>
      <c r="AT94">
        <v>-2.7426380470019049E-3</v>
      </c>
      <c r="AU94">
        <v>-1.2315041098969793E-4</v>
      </c>
      <c r="AV94">
        <v>-6.2247078251428871E-5</v>
      </c>
      <c r="AW94">
        <v>-1.5624113878241618E-3</v>
      </c>
      <c r="AX94">
        <v>-6.2227599450048965E-5</v>
      </c>
      <c r="AY94">
        <v>-1.2784288281939001E-2</v>
      </c>
      <c r="AZ94">
        <v>-5.5268181218833078E-5</v>
      </c>
      <c r="BA94">
        <v>-2.1415555596571489E-2</v>
      </c>
      <c r="BB94">
        <v>-1.9396640339394659E-4</v>
      </c>
      <c r="BC94">
        <v>-2.706738876174591E-5</v>
      </c>
      <c r="BD94">
        <v>-4.1882830587954998E-5</v>
      </c>
      <c r="BE94">
        <v>-7.4310339156186784E-4</v>
      </c>
      <c r="BF94">
        <v>-4.1215239473633155E-5</v>
      </c>
      <c r="BG94">
        <v>-2.190716671273608E-3</v>
      </c>
      <c r="BH94">
        <v>-4.248921200144007E-5</v>
      </c>
      <c r="BI94">
        <v>-2.6433617354044911E-2</v>
      </c>
      <c r="BJ94">
        <v>-5.7030904388878255E-4</v>
      </c>
      <c r="BK94">
        <v>-1.1166833387169955E-4</v>
      </c>
      <c r="BL94">
        <v>-1.3998972213299859E-4</v>
      </c>
      <c r="BM94">
        <v>-3.6410451683153576E-3</v>
      </c>
      <c r="BN94">
        <v>-4.7887580075886194E-5</v>
      </c>
      <c r="BO94">
        <v>-8.511468918098599E-4</v>
      </c>
      <c r="BP94">
        <v>-7.9674941372836748E-5</v>
      </c>
      <c r="BQ94">
        <v>-7.5133680668699136E-3</v>
      </c>
      <c r="BR94">
        <v>-3.8801163587441254E-4</v>
      </c>
      <c r="BS94">
        <v>-4.9307630427407252E-5</v>
      </c>
      <c r="BT94">
        <v>-1.6780507468540606E-4</v>
      </c>
      <c r="BU94">
        <v>-2.6557446206562662E-3</v>
      </c>
      <c r="BV94">
        <v>-2.8100143952064121E-5</v>
      </c>
      <c r="BW94">
        <v>-1.0026647270408621E-4</v>
      </c>
      <c r="BX94">
        <v>-1.899684412078959E-5</v>
      </c>
      <c r="BY94">
        <v>-1.0112312222925123E-3</v>
      </c>
      <c r="BZ94">
        <v>-5.26296344194245E-5</v>
      </c>
      <c r="CA94">
        <v>-1.52581265895773E-5</v>
      </c>
      <c r="CB94">
        <v>-2.1099075737641038E-4</v>
      </c>
      <c r="CC94">
        <v>-2.5299266476295693E-4</v>
      </c>
      <c r="CD94">
        <v>-3.5651481685445996E-6</v>
      </c>
      <c r="CE94">
        <v>-4.5031526525962851E-4</v>
      </c>
      <c r="CF94">
        <v>-5.493209710544156E-6</v>
      </c>
      <c r="CG94">
        <v>-2.2071966325971303E-3</v>
      </c>
      <c r="CH94">
        <v>-6.1118707899394153E-5</v>
      </c>
      <c r="CI94">
        <v>-1.6684864024546102E-5</v>
      </c>
      <c r="CJ94">
        <v>-1.849530336721416E-5</v>
      </c>
      <c r="CK94">
        <v>-2.2970548835625864E-4</v>
      </c>
      <c r="CL94">
        <v>-6.2921458424346316E-6</v>
      </c>
      <c r="CM94">
        <v>-5.0085853496788312E-2</v>
      </c>
      <c r="CN94">
        <v>-3.7579362660001544E-4</v>
      </c>
      <c r="CO94">
        <v>0.84831783169148456</v>
      </c>
      <c r="CP94">
        <v>-3.4268427762405478E-3</v>
      </c>
      <c r="CQ94">
        <v>-1.1574294718409998E-3</v>
      </c>
      <c r="CR94">
        <v>-8.1454833250778705E-4</v>
      </c>
      <c r="CS94">
        <v>-1.0728134789365811E-2</v>
      </c>
      <c r="CT94">
        <v>-5.583545709825651E-4</v>
      </c>
      <c r="CU94" s="2">
        <v>3.33251929283142</v>
      </c>
      <c r="CV94" s="2">
        <v>226.24203491210901</v>
      </c>
      <c r="CW94" s="2">
        <v>8920.0048828125</v>
      </c>
      <c r="CX94" s="2">
        <v>40.34033203125</v>
      </c>
      <c r="CY94" s="2">
        <v>10634.990234375</v>
      </c>
      <c r="CZ94" s="2">
        <v>1272.35070800781</v>
      </c>
      <c r="DA94" s="2">
        <v>995.16143798828102</v>
      </c>
      <c r="DB94" s="2">
        <v>14404.9228515625</v>
      </c>
      <c r="DC94" s="2">
        <v>5892.32666015625</v>
      </c>
      <c r="DD94" s="2">
        <v>364.99890136718801</v>
      </c>
      <c r="DE94" s="2">
        <v>20098.283203125</v>
      </c>
      <c r="DF94" s="2">
        <v>3113367.625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10953.2900390625</v>
      </c>
      <c r="DS94" s="3">
        <f>'[1]GovtExp (VDGM+VIGM)'!C93</f>
        <v>2.83991415053606E-2</v>
      </c>
      <c r="DT94" s="3">
        <f>'[1]GovtExp (VDGM+VIGM)'!D93</f>
        <v>0.42002069950103799</v>
      </c>
      <c r="DU94" s="3">
        <f>'[1]GovtExp (VDGM+VIGM)'!E93</f>
        <v>45.959690093994098</v>
      </c>
      <c r="DV94" s="3">
        <f>'[1]GovtExp (VDGM+VIGM)'!F93</f>
        <v>0.109796434640884</v>
      </c>
      <c r="DW94" s="3">
        <f>'[1]GovtExp (VDGM+VIGM)'!G93</f>
        <v>56.221343994140597</v>
      </c>
      <c r="DX94" s="3">
        <f>'[1]GovtExp (VDGM+VIGM)'!H93</f>
        <v>11.5397396087646</v>
      </c>
      <c r="DY94" s="3">
        <f>'[1]GovtExp (VDGM+VIGM)'!I93</f>
        <v>131.18165588378901</v>
      </c>
      <c r="DZ94" s="3">
        <f>'[1]GovtExp (VDGM+VIGM)'!J93</f>
        <v>247.00474548339801</v>
      </c>
      <c r="EA94" s="3">
        <f>'[1]GovtExp (VDGM+VIGM)'!K93</f>
        <v>98.538055419921903</v>
      </c>
      <c r="EB94" s="3">
        <f>'[1]GovtExp (VDGM+VIGM)'!L93</f>
        <v>7.1931557655334499</v>
      </c>
      <c r="EC94" s="3">
        <f>'[1]GovtExp (VDGM+VIGM)'!M93</f>
        <v>313.67843627929699</v>
      </c>
      <c r="ED94" s="3">
        <f>'[1]GovtExp (VDGM+VIGM)'!N93</f>
        <v>11229.45483398438</v>
      </c>
      <c r="EE94" s="3">
        <f>[1]Export!C93</f>
        <v>3.1728091239929199</v>
      </c>
      <c r="EF94" s="3">
        <f>[1]Export!D93</f>
        <v>291.98602294921898</v>
      </c>
      <c r="EG94" s="3">
        <f>[1]Export!E93</f>
        <v>20479.703125</v>
      </c>
      <c r="EH94" s="3">
        <f>[1]Export!F93</f>
        <v>80.121940612792997</v>
      </c>
      <c r="EI94" s="3">
        <f>[1]Export!G93</f>
        <v>12628.5126953125</v>
      </c>
      <c r="EJ94" s="3">
        <f>[1]Export!H93</f>
        <v>2873.27734375</v>
      </c>
      <c r="EK94" s="3">
        <f>[1]Export!I93</f>
        <v>1817.96166992188</v>
      </c>
      <c r="EL94" s="3">
        <f>[1]Export!J93</f>
        <v>14982.7255859375</v>
      </c>
      <c r="EM94" s="3">
        <f>[1]Export!K93</f>
        <v>6224.8359375</v>
      </c>
      <c r="EN94" s="3">
        <f>[1]Export!L93</f>
        <v>393.11856079101602</v>
      </c>
      <c r="EO94" s="3">
        <f>[1]Export!M93</f>
        <v>26856.41796875</v>
      </c>
      <c r="EP94" s="3">
        <f>[1]Export!N93</f>
        <v>715427.25</v>
      </c>
      <c r="EQ94" s="3">
        <f t="shared" si="1"/>
        <v>4001374.282337131</v>
      </c>
      <c r="ER94" s="5">
        <v>4001374.282337131</v>
      </c>
      <c r="ES94" s="7">
        <f>'R12-S8 MRIO'!ER94</f>
        <v>5892869.9849342806</v>
      </c>
      <c r="ET94">
        <v>4001374.282337131</v>
      </c>
    </row>
    <row r="95" spans="1:150" x14ac:dyDescent="0.35">
      <c r="A95" s="1" t="s">
        <v>16</v>
      </c>
      <c r="B95" t="s">
        <v>20</v>
      </c>
      <c r="C95">
        <v>-3.7005174155173063E-3</v>
      </c>
      <c r="D95">
        <v>-7.2658226479790542E-4</v>
      </c>
      <c r="E95">
        <v>-8.5110298120908139E-4</v>
      </c>
      <c r="F95">
        <v>-6.1136674525218287E-3</v>
      </c>
      <c r="G95">
        <v>-1.0996904417095476E-3</v>
      </c>
      <c r="H95">
        <v>-1.7582102023864173E-2</v>
      </c>
      <c r="I95">
        <v>-9.1849979541721547E-5</v>
      </c>
      <c r="J95">
        <v>-4.0921139319138496E-3</v>
      </c>
      <c r="K95">
        <v>-6.123450856707283E-5</v>
      </c>
      <c r="L95">
        <v>-5.0502576098670525E-3</v>
      </c>
      <c r="M95">
        <v>-3.6678570905417064E-4</v>
      </c>
      <c r="N95">
        <v>-9.7987443285217917E-4</v>
      </c>
      <c r="O95">
        <v>-8.3020287250857216E-4</v>
      </c>
      <c r="P95">
        <v>-3.4246677098586758E-4</v>
      </c>
      <c r="Q95">
        <v>-5.5571103251177709E-4</v>
      </c>
      <c r="R95">
        <v>-5.0812884469535183E-5</v>
      </c>
      <c r="S95">
        <v>-4.2539270034988256E-3</v>
      </c>
      <c r="T95">
        <v>-4.2877802037180786E-3</v>
      </c>
      <c r="U95">
        <v>-5.2913476657035427E-3</v>
      </c>
      <c r="V95">
        <v>-1.4602968003021017E-2</v>
      </c>
      <c r="W95">
        <v>-1.0843403137137412E-2</v>
      </c>
      <c r="X95">
        <v>-5.3458269106064528E-3</v>
      </c>
      <c r="Y95">
        <v>-5.0351950360404442E-3</v>
      </c>
      <c r="Z95">
        <v>-4.9701028685184348E-3</v>
      </c>
      <c r="AA95">
        <v>-2.3374964076556751E-4</v>
      </c>
      <c r="AB95">
        <v>-3.1896047172231268E-3</v>
      </c>
      <c r="AC95">
        <v>-9.5029039461622502E-5</v>
      </c>
      <c r="AD95">
        <v>-5.1825115835263426E-3</v>
      </c>
      <c r="AE95">
        <v>-6.9927834810010712E-4</v>
      </c>
      <c r="AF95">
        <v>-6.6880925541165509E-3</v>
      </c>
      <c r="AG95">
        <v>-9.7869544818221819E-6</v>
      </c>
      <c r="AH95">
        <v>-9.6143113319554195E-4</v>
      </c>
      <c r="AI95">
        <v>-4.5787438377793907E-3</v>
      </c>
      <c r="AJ95">
        <v>-6.8057794035375303E-3</v>
      </c>
      <c r="AK95">
        <v>-7.5183897734133476E-3</v>
      </c>
      <c r="AL95">
        <v>-2.1274009565859273E-2</v>
      </c>
      <c r="AM95">
        <v>-1.12327171987442E-2</v>
      </c>
      <c r="AN95">
        <v>-6.7688972048138797E-3</v>
      </c>
      <c r="AO95">
        <v>-1.5319984679561466E-3</v>
      </c>
      <c r="AP95">
        <v>-1.0660445687775907E-2</v>
      </c>
      <c r="AQ95">
        <v>-1.3837782312128586E-4</v>
      </c>
      <c r="AR95">
        <v>-2.0212449755104499E-3</v>
      </c>
      <c r="AS95">
        <v>-7.0672937797986921E-4</v>
      </c>
      <c r="AT95">
        <v>-7.4530323952427717E-3</v>
      </c>
      <c r="AU95">
        <v>-3.5386974032783776E-3</v>
      </c>
      <c r="AV95">
        <v>-3.8711466241019362E-3</v>
      </c>
      <c r="AW95">
        <v>-1.4606153362351152E-3</v>
      </c>
      <c r="AX95">
        <v>-4.6614036636148321E-3</v>
      </c>
      <c r="AY95">
        <v>-0.30596884245641975</v>
      </c>
      <c r="AZ95">
        <v>-9.1938856825105348E-3</v>
      </c>
      <c r="BA95">
        <v>-4.0994736910003021E-2</v>
      </c>
      <c r="BB95">
        <v>-7.8744691254929597E-2</v>
      </c>
      <c r="BC95">
        <v>-1.1653524809802064E-2</v>
      </c>
      <c r="BD95">
        <v>-7.0355315136605825E-2</v>
      </c>
      <c r="BE95">
        <v>-1.2085077432546739E-2</v>
      </c>
      <c r="BF95">
        <v>-0.12803137109338453</v>
      </c>
      <c r="BG95">
        <v>-1.0192172711200044E-2</v>
      </c>
      <c r="BH95">
        <v>-4.425988646322588E-3</v>
      </c>
      <c r="BI95">
        <v>-1.1507695971411738E-2</v>
      </c>
      <c r="BJ95">
        <v>-2.3717856461349933E-2</v>
      </c>
      <c r="BK95">
        <v>-1.2522825110574657E-2</v>
      </c>
      <c r="BL95">
        <v>-2.516471903134802E-2</v>
      </c>
      <c r="BM95">
        <v>-1.2138886316297684E-2</v>
      </c>
      <c r="BN95">
        <v>-1.3223234439118235E-2</v>
      </c>
      <c r="BO95">
        <v>-2.2436845222840009E-3</v>
      </c>
      <c r="BP95">
        <v>-9.2454689675832372E-3</v>
      </c>
      <c r="BQ95">
        <v>-3.5444884565917884E-3</v>
      </c>
      <c r="BR95">
        <v>-9.9629756416052071E-3</v>
      </c>
      <c r="BS95">
        <v>-4.6810062989192658E-3</v>
      </c>
      <c r="BT95">
        <v>-1.0014213368034659E-2</v>
      </c>
      <c r="BU95">
        <v>-1.2243698598832932E-2</v>
      </c>
      <c r="BV95">
        <v>-3.178199166504823E-3</v>
      </c>
      <c r="BW95">
        <v>-2.5679774069699671E-5</v>
      </c>
      <c r="BX95">
        <v>-1.6002898000626312E-4</v>
      </c>
      <c r="BY95">
        <v>-3.6423140075291305E-5</v>
      </c>
      <c r="BZ95">
        <v>-4.5338366286995496E-4</v>
      </c>
      <c r="CA95">
        <v>-2.0138330353421924E-4</v>
      </c>
      <c r="CB95">
        <v>-4.2901602977236334E-4</v>
      </c>
      <c r="CC95">
        <v>-1.3201666593246658E-4</v>
      </c>
      <c r="CD95">
        <v>-2.0884507513579405E-4</v>
      </c>
      <c r="CE95">
        <v>-8.4401119413098236E-3</v>
      </c>
      <c r="CF95">
        <v>-4.7420446291004678E-3</v>
      </c>
      <c r="CG95">
        <v>-5.7862215782941888E-3</v>
      </c>
      <c r="CH95">
        <v>-1.4039868971174142E-2</v>
      </c>
      <c r="CI95">
        <v>-8.9950282861703239E-3</v>
      </c>
      <c r="CJ95">
        <v>-1.2286347044273468E-2</v>
      </c>
      <c r="CK95">
        <v>-5.763085997390306E-3</v>
      </c>
      <c r="CL95">
        <v>-5.1255167244344925E-3</v>
      </c>
      <c r="CM95">
        <v>-6.4482985303792859E-2</v>
      </c>
      <c r="CN95">
        <v>-3.008060280367161E-2</v>
      </c>
      <c r="CO95">
        <v>-4.6480898327176431E-2</v>
      </c>
      <c r="CP95">
        <v>0.80052228454934393</v>
      </c>
      <c r="CQ95">
        <v>-8.7823982688292626E-2</v>
      </c>
      <c r="CR95">
        <v>-0.22197579252364935</v>
      </c>
      <c r="CS95">
        <v>-3.8276867202284681E-2</v>
      </c>
      <c r="CT95">
        <v>-0.10939950575618169</v>
      </c>
      <c r="CU95" s="2">
        <v>8.0272350311279297</v>
      </c>
      <c r="CV95" s="2">
        <v>9.7962770462036097</v>
      </c>
      <c r="CW95" s="2">
        <v>2460.0693359375</v>
      </c>
      <c r="CX95" s="2">
        <v>9.1785297393798793</v>
      </c>
      <c r="CY95" s="2">
        <v>3614.7744140625</v>
      </c>
      <c r="CZ95" s="2">
        <v>261.76275634765602</v>
      </c>
      <c r="DA95" s="2">
        <v>5161.251953125</v>
      </c>
      <c r="DB95" s="2">
        <v>3425.10107421875</v>
      </c>
      <c r="DC95" s="2">
        <v>1044.57165527344</v>
      </c>
      <c r="DD95" s="2">
        <v>16.512596130371101</v>
      </c>
      <c r="DE95" s="2">
        <v>65898.3515625</v>
      </c>
      <c r="DF95" s="2">
        <v>1575651.78125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108023.5625</v>
      </c>
      <c r="DS95" s="3">
        <f>'[1]GovtExp (VDGM+VIGM)'!C94</f>
        <v>3.9329640567302697E-2</v>
      </c>
      <c r="DT95" s="3">
        <f>'[1]GovtExp (VDGM+VIGM)'!D94</f>
        <v>1.6552313566207899</v>
      </c>
      <c r="DU95" s="3">
        <f>'[1]GovtExp (VDGM+VIGM)'!E94</f>
        <v>423.06204223632801</v>
      </c>
      <c r="DV95" s="3">
        <f>'[1]GovtExp (VDGM+VIGM)'!F94</f>
        <v>1.92930325865746E-2</v>
      </c>
      <c r="DW95" s="3">
        <f>'[1]GovtExp (VDGM+VIGM)'!G94</f>
        <v>628.894775390625</v>
      </c>
      <c r="DX95" s="3">
        <f>'[1]GovtExp (VDGM+VIGM)'!H94</f>
        <v>23.6137390136719</v>
      </c>
      <c r="DY95" s="3">
        <f>'[1]GovtExp (VDGM+VIGM)'!I94</f>
        <v>199.46653747558599</v>
      </c>
      <c r="DZ95" s="3">
        <f>'[1]GovtExp (VDGM+VIGM)'!J94</f>
        <v>413.93893432617199</v>
      </c>
      <c r="EA95" s="3">
        <f>'[1]GovtExp (VDGM+VIGM)'!K94</f>
        <v>145.890380859375</v>
      </c>
      <c r="EB95" s="3">
        <f>'[1]GovtExp (VDGM+VIGM)'!L94</f>
        <v>1.7496203184127801</v>
      </c>
      <c r="EC95" s="3">
        <f>'[1]GovtExp (VDGM+VIGM)'!M94</f>
        <v>7483.73486328125</v>
      </c>
      <c r="ED95" s="3">
        <f>'[1]GovtExp (VDGM+VIGM)'!N94</f>
        <v>126225.625</v>
      </c>
      <c r="EE95" s="3">
        <f>[1]Export!C94</f>
        <v>68.064895629882798</v>
      </c>
      <c r="EF95" s="3">
        <f>[1]Export!D94</f>
        <v>61.942699432372997</v>
      </c>
      <c r="EG95" s="3">
        <f>[1]Export!E94</f>
        <v>15774.439453125</v>
      </c>
      <c r="EH95" s="3">
        <f>[1]Export!F94</f>
        <v>71.576026916503906</v>
      </c>
      <c r="EI95" s="3">
        <f>[1]Export!G94</f>
        <v>16131.94921875</v>
      </c>
      <c r="EJ95" s="3">
        <f>[1]Export!H94</f>
        <v>1937.14440917969</v>
      </c>
      <c r="EK95" s="3">
        <f>[1]Export!I94</f>
        <v>32431.919921875</v>
      </c>
      <c r="EL95" s="3">
        <f>[1]Export!J94</f>
        <v>19347.873046875</v>
      </c>
      <c r="EM95" s="3">
        <f>[1]Export!K94</f>
        <v>5459.4873046875</v>
      </c>
      <c r="EN95" s="3">
        <f>[1]Export!L94</f>
        <v>70.599342346191406</v>
      </c>
      <c r="EO95" s="3">
        <f>[1]Export!M94</f>
        <v>410721.5625</v>
      </c>
      <c r="EP95" s="3">
        <f>[1]Export!N94</f>
        <v>3130080.75</v>
      </c>
      <c r="EQ95" s="3">
        <f t="shared" si="1"/>
        <v>5533289.7397051603</v>
      </c>
      <c r="ER95" s="5">
        <v>5533289.7397051603</v>
      </c>
      <c r="ES95" s="7">
        <f>'R12-S8 MRIO'!ER95</f>
        <v>15202444.384070303</v>
      </c>
      <c r="ET95">
        <v>5533289.7397051603</v>
      </c>
    </row>
    <row r="96" spans="1:150" x14ac:dyDescent="0.35">
      <c r="A96" s="1" t="s">
        <v>16</v>
      </c>
      <c r="B96" t="s">
        <v>21</v>
      </c>
      <c r="C96">
        <v>-1.5600514257033077E-3</v>
      </c>
      <c r="D96">
        <v>-1.2756010570410437E-3</v>
      </c>
      <c r="E96">
        <v>-1.5032308915223875E-3</v>
      </c>
      <c r="F96">
        <v>-1.3332077478626172E-3</v>
      </c>
      <c r="G96">
        <v>-6.6106611907798011E-3</v>
      </c>
      <c r="H96">
        <v>-1.113490565533055E-3</v>
      </c>
      <c r="I96">
        <v>-1.0626057719737595E-3</v>
      </c>
      <c r="J96">
        <v>-1.185137210169448E-3</v>
      </c>
      <c r="K96">
        <v>-2.3687304341426979E-4</v>
      </c>
      <c r="L96">
        <v>-1.6729479424386337E-2</v>
      </c>
      <c r="M96">
        <v>-1.5680925918296496E-4</v>
      </c>
      <c r="N96">
        <v>-6.8987737618960148E-4</v>
      </c>
      <c r="O96">
        <v>-5.2789899073254045E-3</v>
      </c>
      <c r="P96">
        <v>-1.2358511523799689E-3</v>
      </c>
      <c r="Q96">
        <v>-2.6633879397952873E-3</v>
      </c>
      <c r="R96">
        <v>-3.0311565133676568E-4</v>
      </c>
      <c r="S96">
        <v>-1.1897560887837281E-3</v>
      </c>
      <c r="T96">
        <v>-5.4622827725553554E-3</v>
      </c>
      <c r="U96">
        <v>-8.1106614539573857E-4</v>
      </c>
      <c r="V96">
        <v>-1.7431513567809443E-3</v>
      </c>
      <c r="W96">
        <v>-2.4397136709579027E-2</v>
      </c>
      <c r="X96">
        <v>-2.5121941740874625E-3</v>
      </c>
      <c r="Y96">
        <v>-5.3462897412457216E-3</v>
      </c>
      <c r="Z96">
        <v>-4.977738871539265E-3</v>
      </c>
      <c r="AA96">
        <v>-2.2247415715547048E-5</v>
      </c>
      <c r="AB96">
        <v>-1.3442913093943474E-3</v>
      </c>
      <c r="AC96">
        <v>-2.3932484415102029E-5</v>
      </c>
      <c r="AD96">
        <v>-2.0191181960645666E-4</v>
      </c>
      <c r="AE96">
        <v>-1.0092382238263947E-3</v>
      </c>
      <c r="AF96">
        <v>-5.9004117538011577E-5</v>
      </c>
      <c r="AG96">
        <v>-1.5254750505388242E-5</v>
      </c>
      <c r="AH96">
        <v>-2.033207145804739E-5</v>
      </c>
      <c r="AI96">
        <v>-2.1331653257408135E-3</v>
      </c>
      <c r="AJ96">
        <v>-2.4071758978373155E-2</v>
      </c>
      <c r="AK96">
        <v>-4.827010406076325E-3</v>
      </c>
      <c r="AL96">
        <v>-6.1199779546474977E-3</v>
      </c>
      <c r="AM96">
        <v>-8.5814322111441008E-2</v>
      </c>
      <c r="AN96">
        <v>-4.0069265201051639E-3</v>
      </c>
      <c r="AO96">
        <v>-6.6302577415092035E-3</v>
      </c>
      <c r="AP96">
        <v>-2.0493865850246498E-2</v>
      </c>
      <c r="AQ96">
        <v>-2.7938080822443391E-4</v>
      </c>
      <c r="AR96">
        <v>-1.3069206816984457E-2</v>
      </c>
      <c r="AS96">
        <v>-6.3463968153226345E-4</v>
      </c>
      <c r="AT96">
        <v>-3.8581140153359709E-3</v>
      </c>
      <c r="AU96">
        <v>-5.6624759311457808E-2</v>
      </c>
      <c r="AV96">
        <v>-3.9336671324593994E-3</v>
      </c>
      <c r="AW96">
        <v>-1.4346302701743065E-2</v>
      </c>
      <c r="AX96">
        <v>-9.3624989707465946E-3</v>
      </c>
      <c r="AY96">
        <v>-2.1978311530890762E-2</v>
      </c>
      <c r="AZ96">
        <v>-1.2719512696720657E-2</v>
      </c>
      <c r="BA96">
        <v>-7.5187212444442191E-3</v>
      </c>
      <c r="BB96">
        <v>-3.2547815182017935E-3</v>
      </c>
      <c r="BC96">
        <v>-3.4044680620430541E-2</v>
      </c>
      <c r="BD96">
        <v>-3.3929039227626281E-3</v>
      </c>
      <c r="BE96">
        <v>-8.5711945886860191E-3</v>
      </c>
      <c r="BF96">
        <v>-1.795463447163393E-2</v>
      </c>
      <c r="BG96">
        <v>-4.6001797840155914E-3</v>
      </c>
      <c r="BH96">
        <v>-9.0501102289665923E-3</v>
      </c>
      <c r="BI96">
        <v>-5.2548954327049872E-3</v>
      </c>
      <c r="BJ96">
        <v>-5.4263526828061239E-3</v>
      </c>
      <c r="BK96">
        <v>-6.0944565105437838E-2</v>
      </c>
      <c r="BL96">
        <v>-1.7822480431008439E-2</v>
      </c>
      <c r="BM96">
        <v>-3.4361226826580611E-2</v>
      </c>
      <c r="BN96">
        <v>-1.2432484677573035E-2</v>
      </c>
      <c r="BO96">
        <v>-1.445104284417209E-3</v>
      </c>
      <c r="BP96">
        <v>-8.6273164617058237E-2</v>
      </c>
      <c r="BQ96">
        <v>-2.4355559955611451E-3</v>
      </c>
      <c r="BR96">
        <v>-5.1127710777952402E-3</v>
      </c>
      <c r="BS96">
        <v>-3.917399419713502E-2</v>
      </c>
      <c r="BT96">
        <v>-2.5056892376420739E-2</v>
      </c>
      <c r="BU96">
        <v>-4.3496220867965577E-2</v>
      </c>
      <c r="BV96">
        <v>-1.2167058592571427E-2</v>
      </c>
      <c r="BW96">
        <v>-7.9206989640160321E-5</v>
      </c>
      <c r="BX96">
        <v>-8.3886053978828251E-4</v>
      </c>
      <c r="BY96">
        <v>-3.0366801844376073E-4</v>
      </c>
      <c r="BZ96">
        <v>-6.7861175073611897E-4</v>
      </c>
      <c r="CA96">
        <v>-2.3443407346165276E-3</v>
      </c>
      <c r="CB96">
        <v>-5.4840950237181518E-4</v>
      </c>
      <c r="CC96">
        <v>-1.8612642829360412E-3</v>
      </c>
      <c r="CD96">
        <v>-4.1783751638467054E-4</v>
      </c>
      <c r="CE96">
        <v>-5.9293971592147754E-3</v>
      </c>
      <c r="CF96">
        <v>-1.1797898647639787E-2</v>
      </c>
      <c r="CG96">
        <v>-4.3052834160323562E-3</v>
      </c>
      <c r="CH96">
        <v>-3.6963927740330657E-3</v>
      </c>
      <c r="CI96">
        <v>-4.856406324369128E-2</v>
      </c>
      <c r="CJ96">
        <v>-8.6261756079365134E-3</v>
      </c>
      <c r="CK96">
        <v>-1.7144356465263931E-2</v>
      </c>
      <c r="CL96">
        <v>-1.0485990558870515E-2</v>
      </c>
      <c r="CM96">
        <v>-1.7648078284210729E-2</v>
      </c>
      <c r="CN96">
        <v>-4.1949389651915386E-2</v>
      </c>
      <c r="CO96">
        <v>-1.8913650875010436E-2</v>
      </c>
      <c r="CP96">
        <v>-2.2276039395010092E-2</v>
      </c>
      <c r="CQ96">
        <v>0.81507295602666019</v>
      </c>
      <c r="CR96">
        <v>-2.6573224503031546E-2</v>
      </c>
      <c r="CS96">
        <v>-3.6461558169484473E-2</v>
      </c>
      <c r="CT96">
        <v>-2.6943700498643842E-2</v>
      </c>
      <c r="CU96" s="2">
        <v>56.261135101318402</v>
      </c>
      <c r="CV96" s="2">
        <v>9759.931640625</v>
      </c>
      <c r="CW96" s="2">
        <v>18186.060546875</v>
      </c>
      <c r="CX96" s="2">
        <v>239.72207641601599</v>
      </c>
      <c r="CY96" s="2">
        <v>9920.8916015625</v>
      </c>
      <c r="CZ96" s="2">
        <v>3286.19995117188</v>
      </c>
      <c r="DA96" s="2">
        <v>2534.4248046875</v>
      </c>
      <c r="DB96" s="2">
        <v>20561.158203125</v>
      </c>
      <c r="DC96" s="2">
        <v>39070.75</v>
      </c>
      <c r="DD96" s="2">
        <v>491.87591552734398</v>
      </c>
      <c r="DE96" s="2">
        <v>634173.875</v>
      </c>
      <c r="DF96" s="2">
        <v>2757430.3125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2122999.25</v>
      </c>
      <c r="DS96" s="3">
        <f>'[1]GovtExp (VDGM+VIGM)'!C95</f>
        <v>3.7800624966621399E-2</v>
      </c>
      <c r="DT96" s="3">
        <f>'[1]GovtExp (VDGM+VIGM)'!D95</f>
        <v>27.200904846191399</v>
      </c>
      <c r="DU96" s="3">
        <f>'[1]GovtExp (VDGM+VIGM)'!E95</f>
        <v>988.83984375</v>
      </c>
      <c r="DV96" s="3">
        <f>'[1]GovtExp (VDGM+VIGM)'!F95</f>
        <v>0.24589097499847401</v>
      </c>
      <c r="DW96" s="3">
        <f>'[1]GovtExp (VDGM+VIGM)'!G95</f>
        <v>1049.97875976563</v>
      </c>
      <c r="DX96" s="3">
        <f>'[1]GovtExp (VDGM+VIGM)'!H95</f>
        <v>32.762622833252003</v>
      </c>
      <c r="DY96" s="3">
        <f>'[1]GovtExp (VDGM+VIGM)'!I95</f>
        <v>148.23037719726599</v>
      </c>
      <c r="DZ96" s="3">
        <f>'[1]GovtExp (VDGM+VIGM)'!J95</f>
        <v>2171.62060546875</v>
      </c>
      <c r="EA96" s="3">
        <f>'[1]GovtExp (VDGM+VIGM)'!K95</f>
        <v>970.45758056640602</v>
      </c>
      <c r="EB96" s="3">
        <f>'[1]GovtExp (VDGM+VIGM)'!L95</f>
        <v>2.5724782943725599</v>
      </c>
      <c r="EC96" s="3">
        <f>'[1]GovtExp (VDGM+VIGM)'!M95</f>
        <v>23284.84765625</v>
      </c>
      <c r="ED96" s="3">
        <f>'[1]GovtExp (VDGM+VIGM)'!N95</f>
        <v>89056.19140625</v>
      </c>
      <c r="EE96" s="3">
        <f>[1]Export!C95</f>
        <v>140.38633728027301</v>
      </c>
      <c r="EF96" s="3">
        <f>[1]Export!D95</f>
        <v>9200.9345703125</v>
      </c>
      <c r="EG96" s="3">
        <f>[1]Export!E95</f>
        <v>32267.93359375</v>
      </c>
      <c r="EH96" s="3">
        <f>[1]Export!F95</f>
        <v>269.67272949218801</v>
      </c>
      <c r="EI96" s="3">
        <f>[1]Export!G95</f>
        <v>60391.69140625</v>
      </c>
      <c r="EJ96" s="3">
        <f>[1]Export!H95</f>
        <v>17465.134765625</v>
      </c>
      <c r="EK96" s="3">
        <f>[1]Export!I95</f>
        <v>24313.396484375</v>
      </c>
      <c r="EL96" s="3">
        <f>[1]Export!J95</f>
        <v>69980.953125</v>
      </c>
      <c r="EM96" s="3">
        <f>[1]Export!K95</f>
        <v>71546.8046875</v>
      </c>
      <c r="EN96" s="3">
        <f>[1]Export!L95</f>
        <v>752.24249267578102</v>
      </c>
      <c r="EO96" s="3">
        <f>[1]Export!M95</f>
        <v>1879940.125</v>
      </c>
      <c r="EP96" s="3">
        <f>[1]Export!N95</f>
        <v>4043133.25</v>
      </c>
      <c r="EQ96" s="3">
        <f t="shared" si="1"/>
        <v>11945846.224494174</v>
      </c>
      <c r="ER96" s="5">
        <v>11945846.224494174</v>
      </c>
      <c r="ES96" s="7">
        <f>'R12-S8 MRIO'!ER96</f>
        <v>19936314.050050497</v>
      </c>
      <c r="ET96">
        <v>11945846.224494174</v>
      </c>
    </row>
    <row r="97" spans="1:150" x14ac:dyDescent="0.35">
      <c r="A97" s="1" t="s">
        <v>16</v>
      </c>
      <c r="B97" t="s">
        <v>22</v>
      </c>
      <c r="C97">
        <v>-7.4205412585298062E-4</v>
      </c>
      <c r="D97">
        <v>-7.6152655002887347E-4</v>
      </c>
      <c r="E97">
        <v>-1.2635320142409341E-3</v>
      </c>
      <c r="F97">
        <v>-5.9359173269575528E-4</v>
      </c>
      <c r="G97">
        <v>-6.4882592043565891E-4</v>
      </c>
      <c r="H97">
        <v>-1.0000956653579742E-2</v>
      </c>
      <c r="I97">
        <v>-6.4397050448034129E-4</v>
      </c>
      <c r="J97">
        <v>-4.7931876594774529E-4</v>
      </c>
      <c r="K97">
        <v>-1.0412071638691578E-3</v>
      </c>
      <c r="L97">
        <v>-7.2176307131647341E-2</v>
      </c>
      <c r="M97">
        <v>-3.1544600301188948E-3</v>
      </c>
      <c r="N97">
        <v>-4.1798728153486717E-3</v>
      </c>
      <c r="O97">
        <v>-2.9304295197257143E-3</v>
      </c>
      <c r="P97">
        <v>-3.1820068185271756E-2</v>
      </c>
      <c r="Q97">
        <v>-1.8375368848343412E-2</v>
      </c>
      <c r="R97">
        <v>-6.6714080520611707E-3</v>
      </c>
      <c r="S97">
        <v>-3.2033372564158671E-4</v>
      </c>
      <c r="T97">
        <v>-1.1612013449894564E-3</v>
      </c>
      <c r="U97">
        <v>-7.721952163241006E-4</v>
      </c>
      <c r="V97">
        <v>-6.4239904962257502E-4</v>
      </c>
      <c r="W97">
        <v>-7.5583606536890914E-4</v>
      </c>
      <c r="X97">
        <v>-5.2793756592800041E-3</v>
      </c>
      <c r="Y97">
        <v>-2.3296791068559866E-3</v>
      </c>
      <c r="Z97">
        <v>-1.8369612943823976E-3</v>
      </c>
      <c r="AA97">
        <v>-2.705283577482913E-4</v>
      </c>
      <c r="AB97">
        <v>-1.4334599738906904E-2</v>
      </c>
      <c r="AC97">
        <v>-8.552007177509872E-4</v>
      </c>
      <c r="AD97">
        <v>-2.7614938572607904E-3</v>
      </c>
      <c r="AE97">
        <v>-1.7311779843552498E-3</v>
      </c>
      <c r="AF97">
        <v>-2.3996766001206406E-3</v>
      </c>
      <c r="AG97">
        <v>-2.0324501308916163E-4</v>
      </c>
      <c r="AH97">
        <v>-4.2708687449473484E-4</v>
      </c>
      <c r="AI97">
        <v>-4.3111029254944914E-4</v>
      </c>
      <c r="AJ97">
        <v>-3.0749883394498357E-3</v>
      </c>
      <c r="AK97">
        <v>-2.0068202675467463E-3</v>
      </c>
      <c r="AL97">
        <v>-1.3299491112918858E-3</v>
      </c>
      <c r="AM97">
        <v>-1.0503900537078338E-3</v>
      </c>
      <c r="AN97">
        <v>-8.3612178148626277E-3</v>
      </c>
      <c r="AO97">
        <v>-1.527942942218965E-3</v>
      </c>
      <c r="AP97">
        <v>-2.0607163887102239E-3</v>
      </c>
      <c r="AQ97">
        <v>-1.4570444378808563E-4</v>
      </c>
      <c r="AR97">
        <v>-3.4115548761339668E-3</v>
      </c>
      <c r="AS97">
        <v>-1.2825826916975152E-3</v>
      </c>
      <c r="AT97">
        <v>-2.3957314029446264E-3</v>
      </c>
      <c r="AU97">
        <v>-1.6835160539996506E-3</v>
      </c>
      <c r="AV97">
        <v>-1.1808983357036569E-2</v>
      </c>
      <c r="AW97">
        <v>-6.6324329259093515E-3</v>
      </c>
      <c r="AX97">
        <v>-2.7553138227701572E-3</v>
      </c>
      <c r="AY97">
        <v>-2.1831799786185217E-2</v>
      </c>
      <c r="AZ97">
        <v>-3.4256704070604214E-3</v>
      </c>
      <c r="BA97">
        <v>-2.0525434310177084E-2</v>
      </c>
      <c r="BB97">
        <v>-4.4373875681528964E-3</v>
      </c>
      <c r="BC97">
        <v>-2.7529435341905441E-3</v>
      </c>
      <c r="BD97">
        <v>-3.5973741666660529E-2</v>
      </c>
      <c r="BE97">
        <v>-9.4164513859687146E-3</v>
      </c>
      <c r="BF97">
        <v>-1.2270867204872318E-2</v>
      </c>
      <c r="BG97">
        <v>-1.9272867369583705E-3</v>
      </c>
      <c r="BH97">
        <v>-3.0528990972514907E-3</v>
      </c>
      <c r="BI97">
        <v>-5.4697669636232541E-3</v>
      </c>
      <c r="BJ97">
        <v>-2.8731830266309744E-3</v>
      </c>
      <c r="BK97">
        <v>-2.2174925277524491E-3</v>
      </c>
      <c r="BL97">
        <v>-4.2656263636998648E-2</v>
      </c>
      <c r="BM97">
        <v>-1.6674968836738864E-2</v>
      </c>
      <c r="BN97">
        <v>-4.2982918196332112E-3</v>
      </c>
      <c r="BO97">
        <v>-1.0716268632531689E-4</v>
      </c>
      <c r="BP97">
        <v>-1.7833335201651718E-3</v>
      </c>
      <c r="BQ97">
        <v>-3.319793697266281E-4</v>
      </c>
      <c r="BR97">
        <v>-3.0805658627944071E-4</v>
      </c>
      <c r="BS97">
        <v>-1.8704509517772201E-4</v>
      </c>
      <c r="BT97">
        <v>-1.2167116900657759E-2</v>
      </c>
      <c r="BU97">
        <v>-3.1270231812567809E-3</v>
      </c>
      <c r="BV97">
        <v>-6.0031997894755983E-4</v>
      </c>
      <c r="BW97">
        <v>-1.8389455853949982E-4</v>
      </c>
      <c r="BX97">
        <v>-2.5036456632917424E-3</v>
      </c>
      <c r="BY97">
        <v>-7.9167850895288069E-4</v>
      </c>
      <c r="BZ97">
        <v>-1.0571763985217804E-3</v>
      </c>
      <c r="CA97">
        <v>-6.8970151341304887E-4</v>
      </c>
      <c r="CB97">
        <v>-1.6589220046835773E-2</v>
      </c>
      <c r="CC97">
        <v>-3.7340948322690075E-3</v>
      </c>
      <c r="CD97">
        <v>-1.6233759868192971E-3</v>
      </c>
      <c r="CE97">
        <v>-4.3120500724593171E-4</v>
      </c>
      <c r="CF97">
        <v>-5.1106834287018368E-4</v>
      </c>
      <c r="CG97">
        <v>-9.1192923341560869E-4</v>
      </c>
      <c r="CH97">
        <v>-3.8649570837651564E-4</v>
      </c>
      <c r="CI97">
        <v>-3.7315831469935371E-4</v>
      </c>
      <c r="CJ97">
        <v>-3.0548935122599982E-3</v>
      </c>
      <c r="CK97">
        <v>-1.9362357402406395E-3</v>
      </c>
      <c r="CL97">
        <v>-6.5306607603310624E-4</v>
      </c>
      <c r="CM97">
        <v>-1.5862631541772743E-2</v>
      </c>
      <c r="CN97">
        <v>-2.6312068598485994E-2</v>
      </c>
      <c r="CO97">
        <v>-2.4445195591160922E-2</v>
      </c>
      <c r="CP97">
        <v>-1.7533130892090121E-2</v>
      </c>
      <c r="CQ97">
        <v>-1.3696990193941258E-2</v>
      </c>
      <c r="CR97">
        <v>0.96995634939366215</v>
      </c>
      <c r="CS97">
        <v>-2.21673516869332E-2</v>
      </c>
      <c r="CT97">
        <v>-1.7656699350372482E-2</v>
      </c>
      <c r="CU97" s="2">
        <v>28.874347686767599</v>
      </c>
      <c r="CV97" s="2">
        <v>436.07266235351602</v>
      </c>
      <c r="CW97" s="2">
        <v>1879.22180175781</v>
      </c>
      <c r="CX97" s="2">
        <v>61.838573455810497</v>
      </c>
      <c r="CY97" s="2">
        <v>3182.96801757813</v>
      </c>
      <c r="CZ97" s="2">
        <v>1513.58422851563</v>
      </c>
      <c r="DA97" s="2">
        <v>5853.74072265625</v>
      </c>
      <c r="DB97" s="2">
        <v>5078.01904296875</v>
      </c>
      <c r="DC97" s="2">
        <v>408.296630859375</v>
      </c>
      <c r="DD97" s="2">
        <v>209.901779174805</v>
      </c>
      <c r="DE97" s="2">
        <v>28635.5078125</v>
      </c>
      <c r="DF97" s="2">
        <v>1321870.609375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91691.8515625</v>
      </c>
      <c r="DS97" s="3">
        <f>'[1]GovtExp (VDGM+VIGM)'!C96</f>
        <v>0.19987869262695299</v>
      </c>
      <c r="DT97" s="3">
        <f>'[1]GovtExp (VDGM+VIGM)'!D96</f>
        <v>4.1966371536254901</v>
      </c>
      <c r="DU97" s="3">
        <f>'[1]GovtExp (VDGM+VIGM)'!E96</f>
        <v>18.392311096191399</v>
      </c>
      <c r="DV97" s="3">
        <f>'[1]GovtExp (VDGM+VIGM)'!F96</f>
        <v>0.92857259511947599</v>
      </c>
      <c r="DW97" s="3">
        <f>'[1]GovtExp (VDGM+VIGM)'!G96</f>
        <v>26.5035514831543</v>
      </c>
      <c r="DX97" s="3">
        <f>'[1]GovtExp (VDGM+VIGM)'!H96</f>
        <v>17.729558944702099</v>
      </c>
      <c r="DY97" s="3">
        <f>'[1]GovtExp (VDGM+VIGM)'!I96</f>
        <v>47.606887817382798</v>
      </c>
      <c r="DZ97" s="3">
        <f>'[1]GovtExp (VDGM+VIGM)'!J96</f>
        <v>59.543785095214801</v>
      </c>
      <c r="EA97" s="3">
        <f>'[1]GovtExp (VDGM+VIGM)'!K96</f>
        <v>3.4734158515930198</v>
      </c>
      <c r="EB97" s="3">
        <f>'[1]GovtExp (VDGM+VIGM)'!L96</f>
        <v>1.80278313159943</v>
      </c>
      <c r="EC97" s="3">
        <f>'[1]GovtExp (VDGM+VIGM)'!M96</f>
        <v>324.70489501953102</v>
      </c>
      <c r="ED97" s="3">
        <f>'[1]GovtExp (VDGM+VIGM)'!N96</f>
        <v>88576.40185546875</v>
      </c>
      <c r="EE97" s="3">
        <f>[1]Export!C96</f>
        <v>75.213119506835895</v>
      </c>
      <c r="EF97" s="3">
        <f>[1]Export!D96</f>
        <v>1139.99792480469</v>
      </c>
      <c r="EG97" s="3">
        <f>[1]Export!E96</f>
        <v>4978.67529296875</v>
      </c>
      <c r="EH97" s="3">
        <f>[1]Export!F96</f>
        <v>208.58882141113301</v>
      </c>
      <c r="EI97" s="3">
        <f>[1]Export!G96</f>
        <v>8184.05078125</v>
      </c>
      <c r="EJ97" s="3">
        <f>[1]Export!H96</f>
        <v>4223.48095703125</v>
      </c>
      <c r="EK97" s="3">
        <f>[1]Export!I96</f>
        <v>15606.1005859375</v>
      </c>
      <c r="EL97" s="3">
        <f>[1]Export!J96</f>
        <v>14981.34765625</v>
      </c>
      <c r="EM97" s="3">
        <f>[1]Export!K96</f>
        <v>1095.00476074219</v>
      </c>
      <c r="EN97" s="3">
        <f>[1]Export!L96</f>
        <v>600.290283203125</v>
      </c>
      <c r="EO97" s="3">
        <f>[1]Export!M96</f>
        <v>81807.3671875</v>
      </c>
      <c r="EP97" s="3">
        <f>[1]Export!N96</f>
        <v>467418</v>
      </c>
      <c r="EQ97" s="3">
        <f t="shared" si="1"/>
        <v>2150250.0880599618</v>
      </c>
      <c r="ER97" s="5">
        <v>2150250.0880599618</v>
      </c>
      <c r="ES97" s="7">
        <f>'R12-S8 MRIO'!ER97</f>
        <v>4726191.5249755383</v>
      </c>
      <c r="ET97">
        <v>2150250.0880599618</v>
      </c>
    </row>
    <row r="98" spans="1:150" x14ac:dyDescent="0.35">
      <c r="A98" s="1" t="s">
        <v>16</v>
      </c>
      <c r="B98" t="s">
        <v>23</v>
      </c>
      <c r="C98">
        <v>-2.5584274815476852E-3</v>
      </c>
      <c r="D98">
        <v>-3.3550226000523516E-3</v>
      </c>
      <c r="E98">
        <v>-7.2144379405587062E-3</v>
      </c>
      <c r="F98">
        <v>-6.3687491509034581E-3</v>
      </c>
      <c r="G98">
        <v>-5.0140743242477427E-3</v>
      </c>
      <c r="H98">
        <v>-1.7940413857237561E-2</v>
      </c>
      <c r="I98">
        <v>-2.6188407017294552E-3</v>
      </c>
      <c r="J98">
        <v>-9.597528463782215E-3</v>
      </c>
      <c r="K98">
        <v>-7.4594763567507232E-4</v>
      </c>
      <c r="L98">
        <v>-6.2612289238517263E-2</v>
      </c>
      <c r="M98">
        <v>-2.7224772777548669E-3</v>
      </c>
      <c r="N98">
        <v>-6.6940932148574182E-3</v>
      </c>
      <c r="O98">
        <v>-4.8115344432559928E-3</v>
      </c>
      <c r="P98">
        <v>-0.10947538542936094</v>
      </c>
      <c r="Q98">
        <v>-2.0669936341130041E-2</v>
      </c>
      <c r="R98">
        <v>-3.2105105793659486E-3</v>
      </c>
      <c r="S98">
        <v>-3.3010433584523759E-4</v>
      </c>
      <c r="T98">
        <v>-1.5549726799376138E-3</v>
      </c>
      <c r="U98">
        <v>-8.5439568497040839E-4</v>
      </c>
      <c r="V98">
        <v>-1.6450814283606775E-3</v>
      </c>
      <c r="W98">
        <v>-1.7563485088535728E-3</v>
      </c>
      <c r="X98">
        <v>-7.755268256609933E-3</v>
      </c>
      <c r="Y98">
        <v>-4.3648199878496847E-3</v>
      </c>
      <c r="Z98">
        <v>-3.7095310842596633E-3</v>
      </c>
      <c r="AA98">
        <v>-4.3192507851479183E-4</v>
      </c>
      <c r="AB98">
        <v>-4.9981118407823183E-2</v>
      </c>
      <c r="AC98">
        <v>-1.5255093293914119E-3</v>
      </c>
      <c r="AD98">
        <v>-1.7417592683611392E-2</v>
      </c>
      <c r="AE98">
        <v>-4.5279009776560955E-3</v>
      </c>
      <c r="AF98">
        <v>-1.8419160108022099E-2</v>
      </c>
      <c r="AG98">
        <v>-4.2278174188517602E-4</v>
      </c>
      <c r="AH98">
        <v>-9.7288359536099253E-3</v>
      </c>
      <c r="AI98">
        <v>-7.9668648478572318E-4</v>
      </c>
      <c r="AJ98">
        <v>-5.441785119939058E-3</v>
      </c>
      <c r="AK98">
        <v>-4.5732761616770852E-3</v>
      </c>
      <c r="AL98">
        <v>-4.6468216155115313E-3</v>
      </c>
      <c r="AM98">
        <v>-3.4571284286489816E-3</v>
      </c>
      <c r="AN98">
        <v>-1.1000193432939407E-2</v>
      </c>
      <c r="AO98">
        <v>-3.4099841432507342E-3</v>
      </c>
      <c r="AP98">
        <v>-6.7715575597024416E-3</v>
      </c>
      <c r="AQ98">
        <v>-1.8216063976334989E-4</v>
      </c>
      <c r="AR98">
        <v>-7.9982985697252471E-3</v>
      </c>
      <c r="AS98">
        <v>-2.0523688830452838E-3</v>
      </c>
      <c r="AT98">
        <v>-6.9333520115286021E-3</v>
      </c>
      <c r="AU98">
        <v>-4.524677857122161E-3</v>
      </c>
      <c r="AV98">
        <v>-1.9120340883107247E-2</v>
      </c>
      <c r="AW98">
        <v>-1.4928198153359502E-2</v>
      </c>
      <c r="AX98">
        <v>-3.699149286987296E-3</v>
      </c>
      <c r="AY98">
        <v>-7.5184862130755051E-2</v>
      </c>
      <c r="AZ98">
        <v>-2.0706447142481679E-2</v>
      </c>
      <c r="BA98">
        <v>-0.11368238389764558</v>
      </c>
      <c r="BB98">
        <v>-3.4169435052703687E-2</v>
      </c>
      <c r="BC98">
        <v>-2.4291372398845025E-2</v>
      </c>
      <c r="BD98">
        <v>-4.7305666153358995E-2</v>
      </c>
      <c r="BE98">
        <v>-6.7561262233936603E-2</v>
      </c>
      <c r="BF98">
        <v>-4.6922463663018298E-2</v>
      </c>
      <c r="BG98">
        <v>-1.6423581043336914E-3</v>
      </c>
      <c r="BH98">
        <v>-3.1790881427641322E-3</v>
      </c>
      <c r="BI98">
        <v>-6.903116596757599E-3</v>
      </c>
      <c r="BJ98">
        <v>-5.6141576961627158E-3</v>
      </c>
      <c r="BK98">
        <v>-4.7667997370982283E-3</v>
      </c>
      <c r="BL98">
        <v>-4.5355088748811986E-2</v>
      </c>
      <c r="BM98">
        <v>-2.2676042687125211E-2</v>
      </c>
      <c r="BN98">
        <v>-3.8597299639624989E-3</v>
      </c>
      <c r="BO98">
        <v>-3.6556480270628569E-4</v>
      </c>
      <c r="BP98">
        <v>-7.2832776838251366E-3</v>
      </c>
      <c r="BQ98">
        <v>-1.4155003971230672E-3</v>
      </c>
      <c r="BR98">
        <v>-2.343973176613699E-3</v>
      </c>
      <c r="BS98">
        <v>-1.4908187304482584E-3</v>
      </c>
      <c r="BT98">
        <v>-2.7663485494197258E-2</v>
      </c>
      <c r="BU98">
        <v>-1.8745775145944596E-2</v>
      </c>
      <c r="BV98">
        <v>-2.299112384441253E-3</v>
      </c>
      <c r="BW98">
        <v>-2.0042699924466159E-4</v>
      </c>
      <c r="BX98">
        <v>-5.2268657566488224E-3</v>
      </c>
      <c r="BY98">
        <v>-1.5414078760136185E-3</v>
      </c>
      <c r="BZ98">
        <v>-3.762476470556316E-3</v>
      </c>
      <c r="CA98">
        <v>-2.7504826949541687E-3</v>
      </c>
      <c r="CB98">
        <v>-2.1395521714484458E-2</v>
      </c>
      <c r="CC98">
        <v>-8.2576930019716624E-3</v>
      </c>
      <c r="CD98">
        <v>-1.8291656815683523E-3</v>
      </c>
      <c r="CE98">
        <v>-1.0045095146722605E-3</v>
      </c>
      <c r="CF98">
        <v>-1.8678040420268122E-3</v>
      </c>
      <c r="CG98">
        <v>-2.9596593337915295E-3</v>
      </c>
      <c r="CH98">
        <v>-1.8724155839156876E-3</v>
      </c>
      <c r="CI98">
        <v>-2.4406563693451146E-3</v>
      </c>
      <c r="CJ98">
        <v>-8.558395256485234E-3</v>
      </c>
      <c r="CK98">
        <v>-7.0041048483058576E-3</v>
      </c>
      <c r="CL98">
        <v>-1.6501675966419103E-3</v>
      </c>
      <c r="CM98">
        <v>-0.10487032697709872</v>
      </c>
      <c r="CN98">
        <v>-0.10223810856848545</v>
      </c>
      <c r="CO98">
        <v>-0.14711839567841212</v>
      </c>
      <c r="CP98">
        <v>-0.10077364454414933</v>
      </c>
      <c r="CQ98">
        <v>-0.11554121134012561</v>
      </c>
      <c r="CR98">
        <v>-0.2450570222883624</v>
      </c>
      <c r="CS98">
        <v>0.75299609894782282</v>
      </c>
      <c r="CT98">
        <v>-0.17751643312553075</v>
      </c>
      <c r="CU98" s="2">
        <v>53.816795349121101</v>
      </c>
      <c r="CV98" s="2">
        <v>374.54998779296898</v>
      </c>
      <c r="CW98" s="2">
        <v>2079.08081054688</v>
      </c>
      <c r="CX98" s="2">
        <v>184.74377441406301</v>
      </c>
      <c r="CY98" s="2">
        <v>3653.724609375</v>
      </c>
      <c r="CZ98" s="2">
        <v>1612.87194824219</v>
      </c>
      <c r="DA98" s="2">
        <v>11132.16796875</v>
      </c>
      <c r="DB98" s="2">
        <v>3948.0498046875</v>
      </c>
      <c r="DC98" s="2">
        <v>1051.72326660156</v>
      </c>
      <c r="DD98" s="2">
        <v>199.19140625</v>
      </c>
      <c r="DE98" s="2">
        <v>57614.56640625</v>
      </c>
      <c r="DF98" s="2">
        <v>22376670.9375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7695577</v>
      </c>
      <c r="DS98" s="3">
        <f>'[1]GovtExp (VDGM+VIGM)'!C97</f>
        <v>7.4154167175293004</v>
      </c>
      <c r="DT98" s="3">
        <f>'[1]GovtExp (VDGM+VIGM)'!D97</f>
        <v>42.633449554443402</v>
      </c>
      <c r="DU98" s="3">
        <f>'[1]GovtExp (VDGM+VIGM)'!E97</f>
        <v>324.21356201171898</v>
      </c>
      <c r="DV98" s="3">
        <f>'[1]GovtExp (VDGM+VIGM)'!F97</f>
        <v>13.075410842895501</v>
      </c>
      <c r="DW98" s="3">
        <f>'[1]GovtExp (VDGM+VIGM)'!G97</f>
        <v>359.73275756835898</v>
      </c>
      <c r="DX98" s="3">
        <f>'[1]GovtExp (VDGM+VIGM)'!H97</f>
        <v>201.72351074218801</v>
      </c>
      <c r="DY98" s="3">
        <f>'[1]GovtExp (VDGM+VIGM)'!I97</f>
        <v>1127.63818359375</v>
      </c>
      <c r="DZ98" s="3">
        <f>'[1]GovtExp (VDGM+VIGM)'!J97</f>
        <v>434.576171875</v>
      </c>
      <c r="EA98" s="3">
        <f>'[1]GovtExp (VDGM+VIGM)'!K97</f>
        <v>163.383056640625</v>
      </c>
      <c r="EB98" s="3">
        <f>'[1]GovtExp (VDGM+VIGM)'!L97</f>
        <v>48.138771057128899</v>
      </c>
      <c r="EC98" s="3">
        <f>'[1]GovtExp (VDGM+VIGM)'!M97</f>
        <v>6026.95751953125</v>
      </c>
      <c r="ED98" s="3">
        <f>'[1]GovtExp (VDGM+VIGM)'!N97</f>
        <v>9894855</v>
      </c>
      <c r="EE98" s="3">
        <f>[1]Export!C97</f>
        <v>267.72879028320301</v>
      </c>
      <c r="EF98" s="3">
        <f>[1]Export!D97</f>
        <v>1413.76647949219</v>
      </c>
      <c r="EG98" s="3">
        <f>[1]Export!E97</f>
        <v>8904.857421875</v>
      </c>
      <c r="EH98" s="3">
        <f>[1]Export!F97</f>
        <v>642.79309082031295</v>
      </c>
      <c r="EI98" s="3">
        <f>[1]Export!G97</f>
        <v>16311.861328125</v>
      </c>
      <c r="EJ98" s="3">
        <f>[1]Export!H97</f>
        <v>8239.873046875</v>
      </c>
      <c r="EK98" s="3">
        <f>[1]Export!I97</f>
        <v>70301.1796875</v>
      </c>
      <c r="EL98" s="3">
        <f>[1]Export!J97</f>
        <v>18364.35546875</v>
      </c>
      <c r="EM98" s="3">
        <f>[1]Export!K97</f>
        <v>5086.21630859375</v>
      </c>
      <c r="EN98" s="3">
        <f>[1]Export!L97</f>
        <v>1117.02563476563</v>
      </c>
      <c r="EO98" s="3">
        <f>[1]Export!M97</f>
        <v>290787.4375</v>
      </c>
      <c r="EP98" s="3">
        <f>[1]Export!N97</f>
        <v>1888603.125</v>
      </c>
      <c r="EQ98" s="3">
        <f t="shared" si="1"/>
        <v>42367797.131845474</v>
      </c>
      <c r="ER98" s="5">
        <v>42367797.131845482</v>
      </c>
      <c r="ES98" s="7">
        <f>'R12-S8 MRIO'!ER98</f>
        <v>65982842.499953866</v>
      </c>
      <c r="ET98">
        <v>42367797.131845482</v>
      </c>
    </row>
    <row r="99" spans="1:150" x14ac:dyDescent="0.35">
      <c r="A99" s="1" t="s">
        <v>16</v>
      </c>
      <c r="B99" t="s">
        <v>24</v>
      </c>
      <c r="C99">
        <v>-2.3205971344927347E-7</v>
      </c>
      <c r="D99">
        <v>-4.7274719277314436E-8</v>
      </c>
      <c r="E99">
        <v>-5.4152559628857784E-8</v>
      </c>
      <c r="F99">
        <v>-1.0900388140949766E-7</v>
      </c>
      <c r="G99">
        <v>-4.8799832812983016E-8</v>
      </c>
      <c r="H99">
        <v>-7.9543034761564309E-8</v>
      </c>
      <c r="I99">
        <v>-3.4624158766633927E-8</v>
      </c>
      <c r="J99">
        <v>-5.3860624322329102E-7</v>
      </c>
      <c r="K99">
        <v>-1.1831967787509921E-7</v>
      </c>
      <c r="L99">
        <v>-3.0324053948258307E-6</v>
      </c>
      <c r="M99">
        <v>-5.9098334709922677E-8</v>
      </c>
      <c r="N99">
        <v>-3.8982287592207613E-7</v>
      </c>
      <c r="O99">
        <v>-1.042586781094594E-7</v>
      </c>
      <c r="P99">
        <v>-3.1344618043397808E-7</v>
      </c>
      <c r="Q99">
        <v>-5.6819171186564567E-7</v>
      </c>
      <c r="R99">
        <v>-4.2920190423337809E-6</v>
      </c>
      <c r="S99">
        <v>-6.0880348100815031E-8</v>
      </c>
      <c r="T99">
        <v>-6.5720353290041332E-8</v>
      </c>
      <c r="U99">
        <v>-2.1157356495012E-8</v>
      </c>
      <c r="V99">
        <v>-8.6569630525797775E-8</v>
      </c>
      <c r="W99">
        <v>-4.1393039950123376E-8</v>
      </c>
      <c r="X99">
        <v>-6.2102260949829275E-8</v>
      </c>
      <c r="Y99">
        <v>-1.137181011514396E-7</v>
      </c>
      <c r="Z99">
        <v>-1.6097385025322534E-6</v>
      </c>
      <c r="AA99">
        <v>-5.5753561922403878E-8</v>
      </c>
      <c r="AB99">
        <v>-1.4972828922900169E-6</v>
      </c>
      <c r="AC99">
        <v>-2.3022233507255948E-8</v>
      </c>
      <c r="AD99">
        <v>-4.3672481037159075E-7</v>
      </c>
      <c r="AE99">
        <v>-1.0682760492645387E-7</v>
      </c>
      <c r="AF99">
        <v>-1.0489016740701356E-7</v>
      </c>
      <c r="AG99">
        <v>-1.4050943103362912E-8</v>
      </c>
      <c r="AH99">
        <v>-4.5517141102237824E-7</v>
      </c>
      <c r="AI99">
        <v>-3.675785230283341E-7</v>
      </c>
      <c r="AJ99">
        <v>-7.7749732024898395E-7</v>
      </c>
      <c r="AK99">
        <v>-3.2622663053672966E-7</v>
      </c>
      <c r="AL99">
        <v>-9.3907574729860828E-7</v>
      </c>
      <c r="AM99">
        <v>-2.8965085818341614E-7</v>
      </c>
      <c r="AN99">
        <v>-3.2674941536158463E-7</v>
      </c>
      <c r="AO99">
        <v>-3.0418889455766885E-7</v>
      </c>
      <c r="AP99">
        <v>-9.8184599737338741E-6</v>
      </c>
      <c r="AQ99">
        <v>-3.4190974553745357E-8</v>
      </c>
      <c r="AR99">
        <v>-3.1183119915326952E-7</v>
      </c>
      <c r="AS99">
        <v>-4.6113926064201241E-8</v>
      </c>
      <c r="AT99">
        <v>-4.5144413371910787E-7</v>
      </c>
      <c r="AU99">
        <v>-1.2619140054379578E-7</v>
      </c>
      <c r="AV99">
        <v>-2.4854757537969732E-7</v>
      </c>
      <c r="AW99">
        <v>-4.7432921285234515E-7</v>
      </c>
      <c r="AX99">
        <v>-3.5240349349065255E-6</v>
      </c>
      <c r="AY99">
        <v>-2.3225103203967176E-6</v>
      </c>
      <c r="AZ99">
        <v>-1.3049307841915467E-7</v>
      </c>
      <c r="BA99">
        <v>-4.3782677442282889E-7</v>
      </c>
      <c r="BB99">
        <v>-4.5381181505067775E-7</v>
      </c>
      <c r="BC99">
        <v>-1.1543684208872202E-7</v>
      </c>
      <c r="BD99">
        <v>-1.3102680592833102E-7</v>
      </c>
      <c r="BE99">
        <v>-3.8347777596502767E-7</v>
      </c>
      <c r="BF99">
        <v>-7.0213388552207207E-6</v>
      </c>
      <c r="BG99">
        <v>-2.3266592724819317E-5</v>
      </c>
      <c r="BH99">
        <v>-1.1925490063849329E-5</v>
      </c>
      <c r="BI99">
        <v>-1.2070957883693242E-5</v>
      </c>
      <c r="BJ99">
        <v>-3.1494485703990469E-5</v>
      </c>
      <c r="BK99">
        <v>-9.9889783183250581E-6</v>
      </c>
      <c r="BL99">
        <v>-3.1362899601554161E-5</v>
      </c>
      <c r="BM99">
        <v>-7.1230375096928054E-5</v>
      </c>
      <c r="BN99">
        <v>-3.1906466100674704E-4</v>
      </c>
      <c r="BO99">
        <v>-2.1244758823336251E-5</v>
      </c>
      <c r="BP99">
        <v>-9.5995737673900417E-5</v>
      </c>
      <c r="BQ99">
        <v>-9.8490545879174959E-6</v>
      </c>
      <c r="BR99">
        <v>-4.3515962206351047E-5</v>
      </c>
      <c r="BS99">
        <v>-1.0623858783065243E-5</v>
      </c>
      <c r="BT99">
        <v>-9.4099913825263691E-5</v>
      </c>
      <c r="BU99">
        <v>-1.4554885164088676E-4</v>
      </c>
      <c r="BV99">
        <v>-5.4634509399220318E-4</v>
      </c>
      <c r="BW99">
        <v>-8.03953604389908E-7</v>
      </c>
      <c r="BX99">
        <v>-3.148894417427866E-6</v>
      </c>
      <c r="BY99">
        <v>-4.5192560789919487E-7</v>
      </c>
      <c r="BZ99">
        <v>-3.1054840293334605E-6</v>
      </c>
      <c r="CA99">
        <v>-8.0468034831642882E-7</v>
      </c>
      <c r="CB99">
        <v>-2.1516073551695717E-6</v>
      </c>
      <c r="CC99">
        <v>-4.2390413285230441E-6</v>
      </c>
      <c r="CD99">
        <v>-2.9884723260517239E-5</v>
      </c>
      <c r="CE99">
        <v>-8.3839264628297382E-6</v>
      </c>
      <c r="CF99">
        <v>-3.6341676547570315E-6</v>
      </c>
      <c r="CG99">
        <v>-2.5771170093835527E-6</v>
      </c>
      <c r="CH99">
        <v>-5.6738264355094455E-6</v>
      </c>
      <c r="CI99">
        <v>-2.2765135802141048E-6</v>
      </c>
      <c r="CJ99">
        <v>-4.7629826434798643E-6</v>
      </c>
      <c r="CK99">
        <v>-9.4829133219502039E-6</v>
      </c>
      <c r="CL99">
        <v>-5.6555308189380364E-5</v>
      </c>
      <c r="CM99">
        <v>-1.9718422598627904E-2</v>
      </c>
      <c r="CN99">
        <v>-1.2168775524316328E-2</v>
      </c>
      <c r="CO99">
        <v>-1.0065418719412553E-2</v>
      </c>
      <c r="CP99">
        <v>-2.5964248445621851E-2</v>
      </c>
      <c r="CQ99">
        <v>-7.0890046888551547E-3</v>
      </c>
      <c r="CR99">
        <v>-9.1012897745093909E-3</v>
      </c>
      <c r="CS99">
        <v>-7.9754287189373191E-3</v>
      </c>
      <c r="CT99">
        <v>0.94806047003438754</v>
      </c>
      <c r="CU99" s="2">
        <v>2.5671932380646502E-3</v>
      </c>
      <c r="CV99" s="2">
        <v>2.8542466461658499E-2</v>
      </c>
      <c r="CW99" s="2">
        <v>0.17687065899372101</v>
      </c>
      <c r="CX99" s="2">
        <v>1.2493987567722801E-2</v>
      </c>
      <c r="CY99" s="2">
        <v>1.24059522151947</v>
      </c>
      <c r="CZ99" s="2">
        <v>0.238655865192413</v>
      </c>
      <c r="DA99" s="2">
        <v>0.37711524963378901</v>
      </c>
      <c r="DB99" s="2">
        <v>48.611324310302699</v>
      </c>
      <c r="DC99" s="2">
        <v>35.985797882080099</v>
      </c>
      <c r="DD99" s="2">
        <v>0.43639239668846103</v>
      </c>
      <c r="DE99" s="2">
        <v>301.21765136718801</v>
      </c>
      <c r="DF99" s="2">
        <v>606669.9462890625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 s="3">
        <f>'[1]GovtExp (VDGM+VIGM)'!C98</f>
        <v>0</v>
      </c>
      <c r="DT99" s="3">
        <f>'[1]GovtExp (VDGM+VIGM)'!D98</f>
        <v>0</v>
      </c>
      <c r="DU99" s="3">
        <f>'[1]GovtExp (VDGM+VIGM)'!E98</f>
        <v>0</v>
      </c>
      <c r="DV99" s="3">
        <f>'[1]GovtExp (VDGM+VIGM)'!F98</f>
        <v>0</v>
      </c>
      <c r="DW99" s="3">
        <f>'[1]GovtExp (VDGM+VIGM)'!G98</f>
        <v>0</v>
      </c>
      <c r="DX99" s="3">
        <f>'[1]GovtExp (VDGM+VIGM)'!H98</f>
        <v>0</v>
      </c>
      <c r="DY99" s="3">
        <f>'[1]GovtExp (VDGM+VIGM)'!I98</f>
        <v>0</v>
      </c>
      <c r="DZ99" s="3">
        <f>'[1]GovtExp (VDGM+VIGM)'!J98</f>
        <v>0</v>
      </c>
      <c r="EA99" s="3">
        <f>'[1]GovtExp (VDGM+VIGM)'!K98</f>
        <v>0</v>
      </c>
      <c r="EB99" s="3">
        <f>'[1]GovtExp (VDGM+VIGM)'!L98</f>
        <v>0</v>
      </c>
      <c r="EC99" s="3">
        <f>'[1]GovtExp (VDGM+VIGM)'!M98</f>
        <v>0</v>
      </c>
      <c r="ED99" s="3">
        <f>'[1]GovtExp (VDGM+VIGM)'!N98</f>
        <v>0</v>
      </c>
      <c r="EE99" s="3">
        <f>[1]Export!C98</f>
        <v>5.7098194956779497E-3</v>
      </c>
      <c r="EF99" s="3">
        <f>[1]Export!D98</f>
        <v>5.6102752685546903E-2</v>
      </c>
      <c r="EG99" s="3">
        <f>[1]Export!E98</f>
        <v>0.35665866732597401</v>
      </c>
      <c r="EH99" s="3">
        <f>[1]Export!F98</f>
        <v>2.52128727734089E-2</v>
      </c>
      <c r="EI99" s="3">
        <f>[1]Export!G98</f>
        <v>2.4617764949798602</v>
      </c>
      <c r="EJ99" s="3">
        <f>[1]Export!H98</f>
        <v>0.472566187381744</v>
      </c>
      <c r="EK99" s="3">
        <f>[1]Export!I98</f>
        <v>0.76917648315429699</v>
      </c>
      <c r="EL99" s="3">
        <f>[1]Export!J98</f>
        <v>95.5921630859375</v>
      </c>
      <c r="EM99" s="3">
        <f>[1]Export!K98</f>
        <v>72.863288879394503</v>
      </c>
      <c r="EN99" s="3">
        <f>[1]Export!L98</f>
        <v>0.89731192588806197</v>
      </c>
      <c r="EO99" s="3">
        <f>[1]Export!M98</f>
        <v>627.95684814453102</v>
      </c>
      <c r="EP99" s="3">
        <f>[1]Export!N98</f>
        <v>56192.546875</v>
      </c>
      <c r="EQ99" s="3">
        <f t="shared" si="1"/>
        <v>664052.27798597491</v>
      </c>
      <c r="ER99" s="5">
        <v>664052.27798597515</v>
      </c>
      <c r="ES99" s="7">
        <f>'R12-S8 MRIO'!ER99</f>
        <v>2055619.9329519621</v>
      </c>
      <c r="ET99">
        <v>664052.27798597515</v>
      </c>
    </row>
  </sheetData>
  <mergeCells count="6">
    <mergeCell ref="ER1:ER3"/>
    <mergeCell ref="C1:CT1"/>
    <mergeCell ref="CU1:DF1"/>
    <mergeCell ref="DG1:DR1"/>
    <mergeCell ref="DS1:ED1"/>
    <mergeCell ref="EE1:EP1"/>
  </mergeCells>
  <conditionalFormatting sqref="C4:CT99">
    <cfRule type="cellIs" dxfId="25" priority="1" operator="equal">
      <formula>1</formula>
    </cfRule>
  </conditionalFormatting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EB1C-0C22-4FCE-9D6E-6ACF0C5A4DD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59BC4-19E4-4BEC-A32E-10ABBFEC9AB7}">
  <dimension ref="B2:I9"/>
  <sheetViews>
    <sheetView workbookViewId="0">
      <selection activeCell="B2" sqref="B2:I9"/>
    </sheetView>
  </sheetViews>
  <sheetFormatPr defaultRowHeight="14.5" x14ac:dyDescent="0.35"/>
  <sheetData>
    <row r="2" spans="2:9" x14ac:dyDescent="0.35">
      <c r="B2">
        <f t="array" ref="B2:I9">MINVERSE(IDA!C4:J11)</f>
        <v>1.0052536238515275</v>
      </c>
      <c r="C2">
        <v>2.0729664676868848E-3</v>
      </c>
      <c r="D2">
        <v>7.7503682657534281E-5</v>
      </c>
      <c r="E2">
        <v>2.9619904510211657E-4</v>
      </c>
      <c r="F2">
        <v>2.7254297981341342E-4</v>
      </c>
      <c r="G2">
        <v>1.0959947126313746E-4</v>
      </c>
      <c r="H2">
        <v>3.8806157554678361E-4</v>
      </c>
      <c r="I2">
        <v>1.831060956318836E-3</v>
      </c>
    </row>
    <row r="3" spans="2:9" x14ac:dyDescent="0.35">
      <c r="B3">
        <v>8.1592863257656193E-3</v>
      </c>
      <c r="C3">
        <v>1.109573891176993</v>
      </c>
      <c r="D3">
        <v>3.369354508031872E-3</v>
      </c>
      <c r="E3">
        <v>0.14366366271599554</v>
      </c>
      <c r="F3">
        <v>7.3056071462179939E-3</v>
      </c>
      <c r="G3">
        <v>5.3558659286311365E-2</v>
      </c>
      <c r="H3">
        <v>1.899590785427261E-2</v>
      </c>
      <c r="I3">
        <v>0.97576281659437547</v>
      </c>
    </row>
    <row r="4" spans="2:9" x14ac:dyDescent="0.35">
      <c r="B4">
        <v>1.3273908877566969E-5</v>
      </c>
      <c r="C4">
        <v>1.0356318780423973E-4</v>
      </c>
      <c r="D4">
        <v>1.000684149468297</v>
      </c>
      <c r="E4">
        <v>6.1062618809250809E-5</v>
      </c>
      <c r="F4">
        <v>6.4880587104242178E-5</v>
      </c>
      <c r="G4">
        <v>2.1157964562671892E-5</v>
      </c>
      <c r="H4">
        <v>5.8291974139466061E-4</v>
      </c>
      <c r="I4">
        <v>1.0445378750966314E-4</v>
      </c>
    </row>
    <row r="5" spans="2:9" x14ac:dyDescent="0.35">
      <c r="B5">
        <v>9.9368944365152726E-4</v>
      </c>
      <c r="C5">
        <v>2.8303410279531711E-2</v>
      </c>
      <c r="D5">
        <v>5.3312960864039362E-3</v>
      </c>
      <c r="E5">
        <v>1.0146302945438124</v>
      </c>
      <c r="F5">
        <v>6.0473376690131763E-3</v>
      </c>
      <c r="G5">
        <v>0.26750369398645324</v>
      </c>
      <c r="H5">
        <v>4.3809026996289744E-3</v>
      </c>
      <c r="I5">
        <v>4.3508314011737229E-2</v>
      </c>
    </row>
    <row r="6" spans="2:9" x14ac:dyDescent="0.35">
      <c r="B6">
        <v>1.4695805666237988E-4</v>
      </c>
      <c r="C6">
        <v>1.1311098961202706E-2</v>
      </c>
      <c r="D6">
        <v>2.2813705807152348E-4</v>
      </c>
      <c r="E6">
        <v>1.6568317372825029E-3</v>
      </c>
      <c r="F6">
        <v>1.0014983636612731</v>
      </c>
      <c r="G6">
        <v>6.0644120196274372E-4</v>
      </c>
      <c r="H6">
        <v>1.4570819956647822E-3</v>
      </c>
      <c r="I6">
        <v>9.985420631380984E-3</v>
      </c>
    </row>
    <row r="7" spans="2:9" x14ac:dyDescent="0.35">
      <c r="B7">
        <v>1.2785354253649981E-3</v>
      </c>
      <c r="C7">
        <v>1.1079411799199083E-2</v>
      </c>
      <c r="D7">
        <v>3.3685891019674755E-4</v>
      </c>
      <c r="E7">
        <v>2.9831791632363332E-3</v>
      </c>
      <c r="F7">
        <v>1.7499447733668493E-3</v>
      </c>
      <c r="G7">
        <v>1.0011740693425908</v>
      </c>
      <c r="H7">
        <v>2.0882888977677592E-3</v>
      </c>
      <c r="I7">
        <v>1.0113146675449942E-2</v>
      </c>
    </row>
    <row r="8" spans="2:9" x14ac:dyDescent="0.35">
      <c r="B8">
        <v>1.5516131107707375E-2</v>
      </c>
      <c r="C8">
        <v>0.184503814704402</v>
      </c>
      <c r="D8">
        <v>4.1005153518978389E-3</v>
      </c>
      <c r="E8">
        <v>0.10584172527488506</v>
      </c>
      <c r="F8">
        <v>1.5478632870189794E-2</v>
      </c>
      <c r="G8">
        <v>3.6858433634374126E-2</v>
      </c>
      <c r="H8">
        <v>1.0473382795168771</v>
      </c>
      <c r="I8">
        <v>0.18619285123661783</v>
      </c>
    </row>
    <row r="9" spans="2:9" x14ac:dyDescent="0.35">
      <c r="B9">
        <v>2.3427937256103874E-4</v>
      </c>
      <c r="C9">
        <v>1.1866889360263953E-2</v>
      </c>
      <c r="D9">
        <v>1.6444856952234541E-3</v>
      </c>
      <c r="E9">
        <v>1.9858961028894093E-2</v>
      </c>
      <c r="F9">
        <v>2.3705559583874812E-3</v>
      </c>
      <c r="G9">
        <v>1.5529204903609298E-2</v>
      </c>
      <c r="H9">
        <v>9.2188302250988778E-3</v>
      </c>
      <c r="I9">
        <v>1.1310278169959049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</vt:i4>
      </vt:variant>
    </vt:vector>
  </HeadingPairs>
  <TitlesOfParts>
    <vt:vector size="31" baseType="lpstr">
      <vt:lpstr>coef</vt:lpstr>
      <vt:lpstr>coefficient matrix</vt:lpstr>
      <vt:lpstr>R12-S8 MRIO</vt:lpstr>
      <vt:lpstr>Results</vt:lpstr>
      <vt:lpstr>CO2 Emissions HH</vt:lpstr>
      <vt:lpstr>CO2 emission consolidated</vt:lpstr>
      <vt:lpstr>CO2 emission consolidated 8Sec</vt:lpstr>
      <vt:lpstr>CO2 emission consolidated (2)</vt:lpstr>
      <vt:lpstr>CO2 Emissions Intermediate</vt:lpstr>
      <vt:lpstr>ID</vt:lpstr>
      <vt:lpstr>IDA</vt:lpstr>
      <vt:lpstr>Sheet3</vt:lpstr>
      <vt:lpstr>Sheet4</vt:lpstr>
      <vt:lpstr>A</vt:lpstr>
      <vt:lpstr>Actual</vt:lpstr>
      <vt:lpstr>AP</vt:lpstr>
      <vt:lpstr>B</vt:lpstr>
      <vt:lpstr>diffgrowth</vt:lpstr>
      <vt:lpstr>EG</vt:lpstr>
      <vt:lpstr>Growth</vt:lpstr>
      <vt:lpstr>ID</vt:lpstr>
      <vt:lpstr>IDA</vt:lpstr>
      <vt:lpstr>LG</vt:lpstr>
      <vt:lpstr>Lrate</vt:lpstr>
      <vt:lpstr>OB1_</vt:lpstr>
      <vt:lpstr>rate</vt:lpstr>
      <vt:lpstr>UG</vt:lpstr>
      <vt:lpstr>Urate</vt:lpstr>
      <vt:lpstr>x</vt:lpstr>
      <vt:lpstr>y</vt:lpstr>
      <vt:lpstr>Y2030_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</dc:creator>
  <cp:lastModifiedBy>Kathleen Aviso</cp:lastModifiedBy>
  <dcterms:created xsi:type="dcterms:W3CDTF">2020-11-25T15:01:43Z</dcterms:created>
  <dcterms:modified xsi:type="dcterms:W3CDTF">2021-03-19T07:10:59Z</dcterms:modified>
</cp:coreProperties>
</file>