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729"/>
  <workbookPr codeName="ThisWorkbook"/>
  <mc:AlternateContent xmlns:mc="http://schemas.openxmlformats.org/markup-compatibility/2006">
    <mc:Choice Requires="x15">
      <x15ac:absPath xmlns:x15ac="http://schemas.microsoft.com/office/spreadsheetml/2010/11/ac" url="C:\Users\kbdun\Desktop\Dave's Thing\"/>
    </mc:Choice>
  </mc:AlternateContent>
  <xr:revisionPtr revIDLastSave="0" documentId="8_{BC39AE28-3252-46E9-8864-839E7C715031}" xr6:coauthVersionLast="47" xr6:coauthVersionMax="47" xr10:uidLastSave="{00000000-0000-0000-0000-000000000000}"/>
  <bookViews>
    <workbookView xWindow="38280" yWindow="-4470" windowWidth="16440" windowHeight="28590" xr2:uid="{00000000-000D-0000-FFFF-FFFF00000000}"/>
  </bookViews>
  <sheets>
    <sheet name="2020" sheetId="1" r:id="rId1"/>
  </sheets>
  <definedNames>
    <definedName name="CalendarDays28">'2020'!$U$1:$U$27</definedName>
    <definedName name="CalendarDays30">'2020'!$U$1:$U$29</definedName>
    <definedName name="CalendarDays31">'2020'!$U$1:$U$30</definedName>
    <definedName name="range">'2020'!$G$11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7" i="1" l="1"/>
  <c r="H16" i="1"/>
  <c r="H15" i="1"/>
  <c r="H14" i="1"/>
  <c r="H13" i="1"/>
  <c r="H12" i="1"/>
  <c r="H11" i="1"/>
  <c r="C22" i="1" l="1"/>
  <c r="C21" i="1"/>
  <c r="C20" i="1"/>
  <c r="C19" i="1"/>
  <c r="C18" i="1"/>
  <c r="C17" i="1"/>
  <c r="C16" i="1"/>
  <c r="C15" i="1"/>
  <c r="C14" i="1"/>
  <c r="C13" i="1"/>
  <c r="C12" i="1"/>
  <c r="T22" i="1"/>
  <c r="T21" i="1"/>
  <c r="T20" i="1"/>
  <c r="T19" i="1"/>
  <c r="T18" i="1"/>
  <c r="T17" i="1"/>
  <c r="T16" i="1"/>
  <c r="T15" i="1"/>
  <c r="T14" i="1"/>
  <c r="T13" i="1"/>
  <c r="T12" i="1"/>
  <c r="Q22" i="1"/>
  <c r="Q21" i="1"/>
  <c r="Q20" i="1"/>
  <c r="Q19" i="1"/>
  <c r="Q18" i="1"/>
  <c r="Q17" i="1"/>
  <c r="Q16" i="1"/>
  <c r="Q15" i="1"/>
  <c r="Q14" i="1"/>
  <c r="Q13" i="1"/>
  <c r="Q12" i="1"/>
  <c r="N22" i="1"/>
  <c r="N21" i="1"/>
  <c r="N20" i="1"/>
  <c r="N19" i="1"/>
  <c r="N18" i="1"/>
  <c r="N17" i="1"/>
  <c r="N16" i="1"/>
  <c r="N15" i="1"/>
  <c r="N14" i="1"/>
  <c r="N13" i="1"/>
  <c r="N12" i="1"/>
  <c r="K22" i="1"/>
  <c r="K21" i="1"/>
  <c r="K20" i="1"/>
  <c r="K19" i="1"/>
  <c r="K18" i="1"/>
  <c r="K17" i="1"/>
  <c r="K16" i="1"/>
  <c r="K15" i="1"/>
  <c r="K14" i="1"/>
  <c r="K13" i="1"/>
  <c r="K12" i="1"/>
  <c r="H22" i="1"/>
  <c r="H21" i="1"/>
  <c r="H20" i="1"/>
  <c r="H19" i="1"/>
  <c r="H18" i="1"/>
  <c r="T11" i="1"/>
  <c r="Q11" i="1"/>
  <c r="N11" i="1"/>
  <c r="K11" i="1"/>
  <c r="C11" i="1"/>
  <c r="D21" i="1" l="1"/>
  <c r="D20" i="1"/>
  <c r="D22" i="1"/>
  <c r="D19" i="1"/>
  <c r="D18" i="1"/>
  <c r="D17" i="1"/>
  <c r="D13" i="1"/>
  <c r="D16" i="1"/>
  <c r="D14" i="1"/>
  <c r="D15" i="1"/>
  <c r="D12" i="1"/>
  <c r="D11" i="1"/>
  <c r="D23" i="1" l="1"/>
</calcChain>
</file>

<file path=xl/sharedStrings.xml><?xml version="1.0" encoding="utf-8"?>
<sst xmlns="http://schemas.openxmlformats.org/spreadsheetml/2006/main" count="38" uniqueCount="34">
  <si>
    <t>Contributions (+) and Withdrawals (-)</t>
  </si>
  <si>
    <t>Month-End</t>
  </si>
  <si>
    <t>Cash</t>
  </si>
  <si>
    <t>Portfolio Value ($)</t>
  </si>
  <si>
    <t>Return (%)</t>
  </si>
  <si>
    <t>YTD Return %</t>
  </si>
  <si>
    <t>Calendar Days</t>
  </si>
  <si>
    <r>
      <t>Cash Flow</t>
    </r>
    <r>
      <rPr>
        <b/>
        <vertAlign val="subscript"/>
        <sz val="8"/>
        <color theme="0"/>
        <rFont val="AvenirNext LT Pro Regular"/>
        <family val="2"/>
      </rPr>
      <t>1</t>
    </r>
  </si>
  <si>
    <r>
      <t>Day</t>
    </r>
    <r>
      <rPr>
        <b/>
        <vertAlign val="subscript"/>
        <sz val="8"/>
        <color theme="0"/>
        <rFont val="AvenirNext LT Pro Regular"/>
        <family val="2"/>
      </rPr>
      <t>1</t>
    </r>
  </si>
  <si>
    <r>
      <t>Weight</t>
    </r>
    <r>
      <rPr>
        <b/>
        <vertAlign val="subscript"/>
        <sz val="8"/>
        <color theme="0"/>
        <rFont val="AvenirNext LT Pro Regular"/>
        <family val="2"/>
      </rPr>
      <t>1</t>
    </r>
  </si>
  <si>
    <r>
      <t>Cash Flow</t>
    </r>
    <r>
      <rPr>
        <b/>
        <vertAlign val="subscript"/>
        <sz val="8"/>
        <color theme="0"/>
        <rFont val="AvenirNext LT Pro Regular"/>
        <family val="2"/>
      </rPr>
      <t>2</t>
    </r>
  </si>
  <si>
    <r>
      <t>Day</t>
    </r>
    <r>
      <rPr>
        <b/>
        <vertAlign val="subscript"/>
        <sz val="8"/>
        <color theme="0"/>
        <rFont val="AvenirNext LT Pro Regular"/>
        <family val="2"/>
      </rPr>
      <t>2</t>
    </r>
  </si>
  <si>
    <r>
      <t>Cash Flow</t>
    </r>
    <r>
      <rPr>
        <b/>
        <vertAlign val="subscript"/>
        <sz val="8"/>
        <color theme="0"/>
        <rFont val="AvenirNext LT Pro Regular"/>
        <family val="2"/>
      </rPr>
      <t>3</t>
    </r>
  </si>
  <si>
    <r>
      <t>Day</t>
    </r>
    <r>
      <rPr>
        <b/>
        <vertAlign val="subscript"/>
        <sz val="8"/>
        <color theme="0"/>
        <rFont val="AvenirNext LT Pro Regular"/>
        <family val="2"/>
      </rPr>
      <t>3</t>
    </r>
  </si>
  <si>
    <r>
      <t>Cash Flow</t>
    </r>
    <r>
      <rPr>
        <b/>
        <vertAlign val="subscript"/>
        <sz val="8"/>
        <color theme="0"/>
        <rFont val="AvenirNext LT Pro Regular"/>
        <family val="2"/>
      </rPr>
      <t>4</t>
    </r>
  </si>
  <si>
    <r>
      <t>Day</t>
    </r>
    <r>
      <rPr>
        <b/>
        <vertAlign val="subscript"/>
        <sz val="8"/>
        <color theme="0"/>
        <rFont val="AvenirNext LT Pro Regular"/>
        <family val="2"/>
      </rPr>
      <t>4</t>
    </r>
  </si>
  <si>
    <r>
      <t>Cash Flow</t>
    </r>
    <r>
      <rPr>
        <b/>
        <vertAlign val="subscript"/>
        <sz val="8"/>
        <color theme="0"/>
        <rFont val="AvenirNext LT Pro Regular"/>
        <family val="2"/>
      </rPr>
      <t>5</t>
    </r>
  </si>
  <si>
    <r>
      <t>Day</t>
    </r>
    <r>
      <rPr>
        <b/>
        <vertAlign val="subscript"/>
        <sz val="8"/>
        <color theme="0"/>
        <rFont val="AvenirNext LT Pro Regular"/>
        <family val="2"/>
      </rPr>
      <t>5</t>
    </r>
  </si>
  <si>
    <t>December 2019</t>
  </si>
  <si>
    <t>January 2020</t>
  </si>
  <si>
    <t>February 2020</t>
  </si>
  <si>
    <t>March 2020</t>
  </si>
  <si>
    <t>April 2020</t>
  </si>
  <si>
    <t>May 2020</t>
  </si>
  <si>
    <t>June 2020</t>
  </si>
  <si>
    <t>July 2020</t>
  </si>
  <si>
    <t>August 2020</t>
  </si>
  <si>
    <t>September 2020</t>
  </si>
  <si>
    <t>October 2020</t>
  </si>
  <si>
    <t>November 2020</t>
  </si>
  <si>
    <t>December 2020</t>
  </si>
  <si>
    <t>This report is published by Justin Bender for your information only. Information on which this report is based is available on request. Particular investments or trading strategies should be evaluated relative to each individual's objectives in consultation with the Investment Advisor. Opinions of Justin Bender constitute his judgment as of December 31, 2019, are subject to change without notice and are provided in good faith but without responsibility for any errors or omissions contained herein. This publication is furnished on the basis and understanding that neither Justin Bender nor his employees, agents or information suppliers is to be under any responsibility of liability whatsoever in respect thereof.</t>
  </si>
  <si>
    <t>Created by Justin Bender</t>
  </si>
  <si>
    <r>
      <rPr>
        <b/>
        <sz val="20"/>
        <color theme="0"/>
        <rFont val="AvenirNext LT Pro Regular"/>
        <family val="2"/>
      </rPr>
      <t xml:space="preserve">Modified Dietz </t>
    </r>
    <r>
      <rPr>
        <sz val="20"/>
        <color theme="8"/>
        <rFont val="AvenirNext LT Pro Regular"/>
      </rPr>
      <t xml:space="preserve">Rate of Return Calculator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</si>
</sst>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quot;$&quot;* #,##0.00_-;\-&quot;$&quot;* #,##0.00_-;_-&quot;$&quot;* &quot;-&quot;??_-;_-@_-"/>
    <numFmt numFmtId="165" formatCode="[$-2409]mmmm\ dd\,\ yyyy;@"/>
    <numFmt numFmtId="166" formatCode="0.0%"/>
    <numFmt numFmtId="167" formatCode="&quot;$&quot;#,##0.00"/>
    <numFmt numFmtId="168" formatCode="0.0000"/>
  </numFmts>
  <fonts count="21">
    <font>
      <sz val="11"/>
      <color theme="1"/>
      <name val="Calibri"/>
      <family val="2"/>
      <scheme val="minor"/>
    </font>
    <font>
      <sz val="10"/>
      <color theme="1"/>
      <name val="AvenirNext LT Pro Regular"/>
      <family val="2"/>
    </font>
    <font>
      <b/>
      <i/>
      <sz val="11"/>
      <color theme="0"/>
      <name val="AvenirNext LT Pro Regular"/>
      <family val="2"/>
    </font>
    <font>
      <sz val="14"/>
      <color theme="3" tint="-0.249977111117893"/>
      <name val="AvenirNext LT Pro Regular"/>
      <family val="2"/>
    </font>
    <font>
      <b/>
      <i/>
      <sz val="10"/>
      <color theme="1"/>
      <name val="AvenirNext LT Pro Regular"/>
      <family val="2"/>
    </font>
    <font>
      <b/>
      <sz val="7"/>
      <color rgb="FF3F2B2F"/>
      <name val="AvenirNext LT Pro Regular"/>
      <family val="2"/>
    </font>
    <font>
      <b/>
      <sz val="9"/>
      <color theme="3" tint="-0.249977111117893"/>
      <name val="AvenirNext LT Pro Regular"/>
      <family val="2"/>
    </font>
    <font>
      <sz val="9"/>
      <color theme="1"/>
      <name val="AvenirNext LT Pro Regular"/>
      <family val="2"/>
    </font>
    <font>
      <b/>
      <sz val="9"/>
      <color theme="1"/>
      <name val="AvenirNext LT Pro Regular"/>
      <family val="2"/>
    </font>
    <font>
      <sz val="11"/>
      <color theme="1"/>
      <name val="AvenirNext LT Pro Regular"/>
      <family val="2"/>
    </font>
    <font>
      <sz val="7"/>
      <color theme="1"/>
      <name val="AvenirNext LT Pro Regular"/>
      <family val="2"/>
    </font>
    <font>
      <sz val="15"/>
      <color theme="1"/>
      <name val="AvenirNext LT Pro Regular"/>
      <family val="2"/>
    </font>
    <font>
      <b/>
      <sz val="8"/>
      <color theme="0"/>
      <name val="AvenirNext LT Pro Regular"/>
      <family val="2"/>
    </font>
    <font>
      <b/>
      <vertAlign val="subscript"/>
      <sz val="8"/>
      <color theme="0"/>
      <name val="AvenirNext LT Pro Regular"/>
      <family val="2"/>
    </font>
    <font>
      <sz val="9"/>
      <color rgb="FF404040"/>
      <name val="AvenirNext LT Pro Regular"/>
      <family val="2"/>
    </font>
    <font>
      <sz val="8"/>
      <color rgb="FF404040"/>
      <name val="AvenirNext LT Pro Regular"/>
      <family val="2"/>
    </font>
    <font>
      <b/>
      <sz val="8"/>
      <color rgb="FF404040"/>
      <name val="AvenirNext LT Pro Regular"/>
      <family val="2"/>
    </font>
    <font>
      <sz val="20"/>
      <color theme="0"/>
      <name val="AvenirNext LT Pro Regular"/>
      <family val="2"/>
    </font>
    <font>
      <b/>
      <sz val="20"/>
      <color theme="0"/>
      <name val="AvenirNext LT Pro Regular"/>
      <family val="2"/>
    </font>
    <font>
      <sz val="20"/>
      <color theme="8"/>
      <name val="AvenirNext LT Pro Regular"/>
    </font>
    <font>
      <b/>
      <sz val="14"/>
      <color theme="1"/>
      <name val="Arial"/>
      <family val="2"/>
    </font>
  </fonts>
  <fills count="8">
    <fill>
      <patternFill patternType="none"/>
    </fill>
    <fill>
      <patternFill patternType="gray125"/>
    </fill>
    <fill>
      <patternFill patternType="solid">
        <fgColor theme="0"/>
        <bgColor indexed="64"/>
      </patternFill>
    </fill>
    <fill>
      <patternFill patternType="solid">
        <fgColor rgb="FF3F2B2F"/>
        <bgColor indexed="64"/>
      </patternFill>
    </fill>
    <fill>
      <patternFill patternType="solid">
        <fgColor rgb="FF4B8DC9"/>
        <bgColor indexed="64"/>
      </patternFill>
    </fill>
    <fill>
      <patternFill patternType="solid">
        <fgColor theme="3"/>
        <bgColor indexed="64"/>
      </patternFill>
    </fill>
    <fill>
      <patternFill patternType="solid">
        <fgColor theme="2"/>
        <bgColor indexed="64"/>
      </patternFill>
    </fill>
    <fill>
      <patternFill patternType="solid">
        <fgColor rgb="FFF2F6F6"/>
        <bgColor indexed="64"/>
      </patternFill>
    </fill>
  </fills>
  <borders count="8">
    <border>
      <left/>
      <right/>
      <top/>
      <bottom/>
      <diagonal/>
    </border>
    <border>
      <left/>
      <right/>
      <top/>
      <bottom style="thin">
        <color rgb="FF3F2B2F"/>
      </bottom>
      <diagonal/>
    </border>
    <border>
      <left/>
      <right/>
      <top style="thin">
        <color rgb="FF3F2B2F"/>
      </top>
      <bottom style="thin">
        <color rgb="FF3F2B2F"/>
      </bottom>
      <diagonal/>
    </border>
    <border>
      <left/>
      <right style="hair">
        <color rgb="FF3F2B2F"/>
      </right>
      <top/>
      <bottom style="thin">
        <color rgb="FF3F2B2F"/>
      </bottom>
      <diagonal/>
    </border>
    <border>
      <left style="hair">
        <color rgb="FF3F2B2F"/>
      </left>
      <right style="hair">
        <color rgb="FF3F2B2F"/>
      </right>
      <top/>
      <bottom style="thin">
        <color rgb="FF3F2B2F"/>
      </bottom>
      <diagonal/>
    </border>
    <border>
      <left/>
      <right style="hair">
        <color rgb="FF3F2B2F"/>
      </right>
      <top style="thin">
        <color rgb="FF3F2B2F"/>
      </top>
      <bottom style="thin">
        <color rgb="FF3F2B2F"/>
      </bottom>
      <diagonal/>
    </border>
    <border>
      <left style="hair">
        <color rgb="FF3F2B2F"/>
      </left>
      <right style="hair">
        <color rgb="FF3F2B2F"/>
      </right>
      <top style="thin">
        <color rgb="FF3F2B2F"/>
      </top>
      <bottom style="thin">
        <color rgb="FF3F2B2F"/>
      </bottom>
      <diagonal/>
    </border>
    <border>
      <left style="hair">
        <color rgb="FF3F2B2F"/>
      </left>
      <right/>
      <top/>
      <bottom style="thin">
        <color rgb="FF3F2B2F"/>
      </bottom>
      <diagonal/>
    </border>
  </borders>
  <cellStyleXfs count="1">
    <xf numFmtId="0" fontId="0" fillId="0" borderId="0"/>
  </cellStyleXfs>
  <cellXfs count="66">
    <xf numFmtId="0" fontId="0" fillId="0" borderId="0" xfId="0"/>
    <xf numFmtId="166" fontId="1" fillId="3" borderId="0" xfId="0" applyNumberFormat="1" applyFont="1" applyFill="1" applyAlignment="1">
      <alignment horizontal="center"/>
    </xf>
    <xf numFmtId="0" fontId="1" fillId="0" borderId="0" xfId="0" applyFont="1" applyFill="1"/>
    <xf numFmtId="0" fontId="1" fillId="0" borderId="0" xfId="0" applyFont="1"/>
    <xf numFmtId="166" fontId="1" fillId="2" borderId="0" xfId="0" applyNumberFormat="1" applyFont="1" applyFill="1" applyAlignment="1">
      <alignment horizontal="center"/>
    </xf>
    <xf numFmtId="0" fontId="3" fillId="2" borderId="0" xfId="0" applyFont="1" applyFill="1" applyBorder="1" applyAlignment="1">
      <alignment horizontal="center" wrapText="1"/>
    </xf>
    <xf numFmtId="0" fontId="4" fillId="0" borderId="0" xfId="0" applyFont="1" applyFill="1" applyAlignment="1">
      <alignment horizontal="left"/>
    </xf>
    <xf numFmtId="0" fontId="1" fillId="0" borderId="0" xfId="0" applyFont="1" applyAlignment="1">
      <alignment vertical="center"/>
    </xf>
    <xf numFmtId="165" fontId="6" fillId="2" borderId="0" xfId="0" applyNumberFormat="1" applyFont="1" applyFill="1" applyBorder="1" applyAlignment="1">
      <alignment horizontal="center"/>
    </xf>
    <xf numFmtId="1" fontId="7" fillId="2" borderId="0" xfId="0" applyNumberFormat="1" applyFont="1" applyFill="1" applyAlignment="1">
      <alignment horizontal="center" vertical="center"/>
    </xf>
    <xf numFmtId="0" fontId="9" fillId="0" borderId="0" xfId="0" applyFont="1" applyAlignment="1">
      <alignment vertical="center"/>
    </xf>
    <xf numFmtId="168" fontId="7" fillId="2" borderId="2" xfId="0" applyNumberFormat="1" applyFont="1" applyFill="1" applyBorder="1" applyAlignment="1">
      <alignment horizontal="right" vertical="center"/>
    </xf>
    <xf numFmtId="164" fontId="7" fillId="2" borderId="0" xfId="0" applyNumberFormat="1" applyFont="1" applyFill="1" applyAlignment="1">
      <alignment horizontal="center" vertical="center"/>
    </xf>
    <xf numFmtId="164" fontId="1" fillId="2" borderId="0" xfId="0" applyNumberFormat="1" applyFont="1" applyFill="1" applyAlignment="1">
      <alignment horizontal="center" vertical="center"/>
    </xf>
    <xf numFmtId="0" fontId="10" fillId="2" borderId="0" xfId="0" applyFont="1" applyFill="1" applyAlignment="1"/>
    <xf numFmtId="0" fontId="11" fillId="0" borderId="0" xfId="0" applyFont="1"/>
    <xf numFmtId="0" fontId="10" fillId="0" borderId="0" xfId="0" applyFont="1" applyAlignment="1"/>
    <xf numFmtId="0" fontId="1" fillId="0" borderId="0" xfId="0" applyFont="1" applyAlignment="1">
      <alignment horizontal="right"/>
    </xf>
    <xf numFmtId="165" fontId="1" fillId="0" borderId="0" xfId="0" applyNumberFormat="1" applyFont="1" applyAlignment="1">
      <alignment horizontal="right"/>
    </xf>
    <xf numFmtId="165" fontId="1" fillId="0" borderId="0" xfId="0" applyNumberFormat="1" applyFont="1" applyAlignment="1">
      <alignment horizontal="center"/>
    </xf>
    <xf numFmtId="0" fontId="14" fillId="2" borderId="4" xfId="0" applyFont="1" applyFill="1" applyBorder="1" applyAlignment="1">
      <alignment horizontal="right" vertical="center"/>
    </xf>
    <xf numFmtId="0" fontId="14" fillId="2" borderId="6" xfId="0" applyFont="1" applyFill="1" applyBorder="1" applyAlignment="1">
      <alignment horizontal="right" vertical="center"/>
    </xf>
    <xf numFmtId="167" fontId="14" fillId="2" borderId="6" xfId="0" applyNumberFormat="1" applyFont="1" applyFill="1" applyBorder="1" applyAlignment="1">
      <alignment horizontal="right" vertical="center"/>
    </xf>
    <xf numFmtId="167" fontId="15" fillId="2" borderId="6" xfId="0" applyNumberFormat="1" applyFont="1" applyFill="1" applyBorder="1" applyAlignment="1" applyProtection="1">
      <alignment horizontal="right" vertical="center"/>
      <protection locked="0"/>
    </xf>
    <xf numFmtId="1" fontId="16" fillId="2" borderId="6" xfId="0" applyNumberFormat="1" applyFont="1" applyFill="1" applyBorder="1" applyAlignment="1" applyProtection="1">
      <alignment horizontal="right" vertical="center"/>
      <protection locked="0"/>
    </xf>
    <xf numFmtId="168" fontId="15" fillId="2" borderId="6" xfId="0" applyNumberFormat="1" applyFont="1" applyFill="1" applyBorder="1" applyAlignment="1">
      <alignment horizontal="right" vertical="center"/>
    </xf>
    <xf numFmtId="165" fontId="12" fillId="4" borderId="1" xfId="0" applyNumberFormat="1" applyFont="1" applyFill="1" applyBorder="1" applyAlignment="1">
      <alignment horizontal="right"/>
    </xf>
    <xf numFmtId="49" fontId="16" fillId="2" borderId="3" xfId="0" applyNumberFormat="1" applyFont="1" applyFill="1" applyBorder="1" applyAlignment="1" applyProtection="1">
      <alignment horizontal="left" vertical="center"/>
      <protection locked="0"/>
    </xf>
    <xf numFmtId="49" fontId="16" fillId="2" borderId="5" xfId="0" applyNumberFormat="1" applyFont="1" applyFill="1" applyBorder="1" applyAlignment="1" applyProtection="1">
      <alignment horizontal="left" vertical="center"/>
      <protection locked="0"/>
    </xf>
    <xf numFmtId="167" fontId="16" fillId="7" borderId="4" xfId="0" applyNumberFormat="1" applyFont="1" applyFill="1" applyBorder="1" applyAlignment="1" applyProtection="1">
      <alignment horizontal="right" vertical="center"/>
      <protection locked="0"/>
    </xf>
    <xf numFmtId="167" fontId="16" fillId="7" borderId="6" xfId="0" applyNumberFormat="1" applyFont="1" applyFill="1" applyBorder="1" applyAlignment="1" applyProtection="1">
      <alignment horizontal="right" vertical="center"/>
      <protection locked="0"/>
    </xf>
    <xf numFmtId="0" fontId="1" fillId="2" borderId="0" xfId="0" applyFont="1" applyFill="1" applyProtection="1"/>
    <xf numFmtId="0" fontId="1" fillId="2" borderId="0" xfId="0" applyFont="1" applyFill="1" applyAlignment="1" applyProtection="1">
      <alignment horizontal="right"/>
    </xf>
    <xf numFmtId="0" fontId="2" fillId="2" borderId="0" xfId="0" applyFont="1" applyFill="1" applyAlignment="1" applyProtection="1">
      <alignment horizontal="right" vertical="center" wrapText="1"/>
    </xf>
    <xf numFmtId="0" fontId="1" fillId="2" borderId="0" xfId="0" applyFont="1" applyFill="1" applyBorder="1" applyProtection="1"/>
    <xf numFmtId="0" fontId="1" fillId="2" borderId="0" xfId="0" applyFont="1" applyFill="1" applyBorder="1" applyAlignment="1" applyProtection="1">
      <alignment horizontal="right"/>
    </xf>
    <xf numFmtId="0" fontId="12" fillId="6" borderId="1" xfId="0" applyFont="1" applyFill="1" applyBorder="1" applyAlignment="1" applyProtection="1">
      <alignment horizontal="left"/>
    </xf>
    <xf numFmtId="0" fontId="12" fillId="6" borderId="1" xfId="0" applyFont="1" applyFill="1" applyBorder="1" applyAlignment="1" applyProtection="1">
      <alignment horizontal="right"/>
    </xf>
    <xf numFmtId="165" fontId="12" fillId="6" borderId="1" xfId="0" applyNumberFormat="1" applyFont="1" applyFill="1" applyBorder="1" applyAlignment="1" applyProtection="1">
      <alignment horizontal="right" wrapText="1"/>
    </xf>
    <xf numFmtId="165" fontId="12" fillId="6" borderId="1" xfId="0" applyNumberFormat="1" applyFont="1" applyFill="1" applyBorder="1" applyAlignment="1" applyProtection="1">
      <alignment horizontal="right"/>
    </xf>
    <xf numFmtId="0" fontId="5" fillId="2" borderId="0" xfId="0" applyFont="1" applyFill="1" applyBorder="1" applyAlignment="1" applyProtection="1">
      <alignment horizontal="left"/>
    </xf>
    <xf numFmtId="0" fontId="5" fillId="2" borderId="0" xfId="0" applyFont="1" applyFill="1" applyBorder="1" applyAlignment="1" applyProtection="1">
      <alignment horizontal="right"/>
    </xf>
    <xf numFmtId="165" fontId="5" fillId="2" borderId="0" xfId="0" applyNumberFormat="1" applyFont="1" applyFill="1" applyBorder="1" applyAlignment="1" applyProtection="1">
      <alignment horizontal="right" wrapText="1"/>
    </xf>
    <xf numFmtId="165" fontId="5" fillId="2" borderId="0" xfId="0" applyNumberFormat="1" applyFont="1" applyFill="1" applyBorder="1" applyAlignment="1" applyProtection="1">
      <alignment horizontal="right"/>
    </xf>
    <xf numFmtId="10" fontId="15" fillId="2" borderId="4" xfId="0" applyNumberFormat="1" applyFont="1" applyFill="1" applyBorder="1" applyAlignment="1" applyProtection="1">
      <alignment horizontal="right" vertical="center"/>
    </xf>
    <xf numFmtId="10" fontId="15" fillId="2" borderId="6" xfId="0" applyNumberFormat="1" applyFont="1" applyFill="1" applyBorder="1" applyAlignment="1" applyProtection="1">
      <alignment horizontal="right" vertical="center"/>
    </xf>
    <xf numFmtId="167" fontId="15" fillId="2" borderId="7" xfId="0" applyNumberFormat="1" applyFont="1" applyFill="1" applyBorder="1" applyAlignment="1" applyProtection="1">
      <alignment horizontal="right" vertical="center"/>
    </xf>
    <xf numFmtId="1" fontId="15" fillId="2" borderId="1" xfId="0" applyNumberFormat="1" applyFont="1" applyFill="1" applyBorder="1" applyAlignment="1" applyProtection="1">
      <alignment horizontal="right" vertical="center"/>
    </xf>
    <xf numFmtId="167" fontId="15" fillId="2" borderId="1" xfId="0" applyNumberFormat="1" applyFont="1" applyFill="1" applyBorder="1" applyAlignment="1" applyProtection="1">
      <alignment horizontal="right" vertical="center"/>
    </xf>
    <xf numFmtId="0" fontId="16" fillId="2" borderId="0" xfId="0" applyFont="1" applyFill="1" applyAlignment="1" applyProtection="1">
      <alignment horizontal="left" vertical="center"/>
    </xf>
    <xf numFmtId="0" fontId="14" fillId="2" borderId="0" xfId="0" applyFont="1" applyFill="1" applyAlignment="1" applyProtection="1">
      <alignment horizontal="right" vertical="center"/>
    </xf>
    <xf numFmtId="10" fontId="16" fillId="2" borderId="0" xfId="0" applyNumberFormat="1" applyFont="1" applyFill="1" applyAlignment="1" applyProtection="1">
      <alignment horizontal="right" vertical="center"/>
    </xf>
    <xf numFmtId="167" fontId="15" fillId="2" borderId="0" xfId="0" applyNumberFormat="1" applyFont="1" applyFill="1" applyAlignment="1" applyProtection="1">
      <alignment horizontal="right" vertical="center"/>
    </xf>
    <xf numFmtId="164" fontId="15" fillId="2" borderId="0" xfId="0" applyNumberFormat="1" applyFont="1" applyFill="1" applyAlignment="1" applyProtection="1">
      <alignment horizontal="right" vertical="center"/>
    </xf>
    <xf numFmtId="0" fontId="8" fillId="2" borderId="0" xfId="0" applyFont="1" applyFill="1" applyAlignment="1" applyProtection="1">
      <alignment horizontal="left" vertical="center"/>
    </xf>
    <xf numFmtId="0" fontId="7" fillId="2" borderId="0" xfId="0" applyFont="1" applyFill="1" applyAlignment="1" applyProtection="1">
      <alignment horizontal="right" vertical="center"/>
    </xf>
    <xf numFmtId="10" fontId="8" fillId="2" borderId="0" xfId="0" applyNumberFormat="1" applyFont="1" applyFill="1" applyAlignment="1" applyProtection="1">
      <alignment horizontal="right" vertical="center"/>
    </xf>
    <xf numFmtId="167" fontId="7" fillId="2" borderId="0" xfId="0" applyNumberFormat="1" applyFont="1" applyFill="1" applyAlignment="1" applyProtection="1">
      <alignment horizontal="right" vertical="center"/>
    </xf>
    <xf numFmtId="164" fontId="7" fillId="2" borderId="0" xfId="0" applyNumberFormat="1" applyFont="1" applyFill="1" applyAlignment="1" applyProtection="1">
      <alignment horizontal="right" vertical="center"/>
    </xf>
    <xf numFmtId="0" fontId="10" fillId="2" borderId="0" xfId="0" applyFont="1" applyFill="1" applyAlignment="1" applyProtection="1"/>
    <xf numFmtId="0" fontId="10" fillId="2" borderId="0" xfId="0" applyFont="1" applyFill="1" applyAlignment="1" applyProtection="1">
      <alignment horizontal="right"/>
    </xf>
    <xf numFmtId="0" fontId="17" fillId="5" borderId="0" xfId="0" applyFont="1" applyFill="1" applyAlignment="1" applyProtection="1">
      <alignment horizontal="right" vertical="center" wrapText="1"/>
    </xf>
    <xf numFmtId="0" fontId="15" fillId="2" borderId="0" xfId="0" applyFont="1" applyFill="1" applyAlignment="1" applyProtection="1">
      <alignment wrapText="1"/>
    </xf>
    <xf numFmtId="0" fontId="16" fillId="2" borderId="0" xfId="0" applyFont="1" applyFill="1" applyBorder="1" applyAlignment="1" applyProtection="1">
      <alignment horizontal="center" wrapText="1"/>
    </xf>
    <xf numFmtId="0" fontId="20" fillId="2" borderId="0" xfId="0" applyFont="1" applyFill="1" applyAlignment="1" applyProtection="1">
      <alignment horizontal="right" vertical="center" wrapText="1"/>
    </xf>
    <xf numFmtId="0" fontId="20" fillId="0" borderId="0" xfId="0" applyFont="1" applyAlignment="1" applyProtection="1">
      <alignment horizontal="right" vertical="center" wrapText="1"/>
    </xf>
  </cellXfs>
  <cellStyles count="1">
    <cellStyle name="Normal" xfId="0" builtinId="0"/>
  </cellStyles>
  <dxfs count="0"/>
  <tableStyles count="0" defaultTableStyle="TableStyleMedium9" defaultPivotStyle="PivotStyleLight16"/>
  <colors>
    <mruColors>
      <color rgb="FFF2F6F6"/>
      <color rgb="FF4B8DC9"/>
      <color rgb="FFE4E5E7"/>
      <color rgb="FF404040"/>
      <color rgb="FF2D71BB"/>
      <color rgb="FF3F2B2F"/>
      <color rgb="FFDEDD6E"/>
      <color rgb="FFE2DED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452438</xdr:colOff>
      <xdr:row>0</xdr:row>
      <xdr:rowOff>117278</xdr:rowOff>
    </xdr:from>
    <xdr:to>
      <xdr:col>4</xdr:col>
      <xdr:colOff>341313</xdr:colOff>
      <xdr:row>1</xdr:row>
      <xdr:rowOff>269361</xdr:rowOff>
    </xdr:to>
    <xdr:pic>
      <xdr:nvPicPr>
        <xdr:cNvPr id="4" name="Picture 3">
          <a:extLst>
            <a:ext uri="{FF2B5EF4-FFF2-40B4-BE49-F238E27FC236}">
              <a16:creationId xmlns:a16="http://schemas.microsoft.com/office/drawing/2014/main" id="{FBCAFEA6-167A-4687-8277-1AA8F2E4E54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52438" y="117278"/>
          <a:ext cx="1460500" cy="533083"/>
        </a:xfrm>
        <a:prstGeom prst="rect">
          <a:avLst/>
        </a:prstGeom>
      </xdr:spPr>
    </xdr:pic>
    <xdr:clientData/>
  </xdr:twoCellAnchor>
</xdr:wsDr>
</file>

<file path=xl/theme/theme1.xml><?xml version="1.0" encoding="utf-8"?>
<a:theme xmlns:a="http://schemas.openxmlformats.org/drawingml/2006/main" name="Office Theme">
  <a:themeElements>
    <a:clrScheme name="Colour - PWL Capital Inc">
      <a:dk1>
        <a:srgbClr val="222222"/>
      </a:dk1>
      <a:lt1>
        <a:srgbClr val="FFFFFF"/>
      </a:lt1>
      <a:dk2>
        <a:srgbClr val="007696"/>
      </a:dk2>
      <a:lt2>
        <a:srgbClr val="B0CA00"/>
      </a:lt2>
      <a:accent1>
        <a:srgbClr val="DEDD6E"/>
      </a:accent1>
      <a:accent2>
        <a:srgbClr val="3F2B2F"/>
      </a:accent2>
      <a:accent3>
        <a:srgbClr val="9BC3B8"/>
      </a:accent3>
      <a:accent4>
        <a:srgbClr val="CDCD9E"/>
      </a:accent4>
      <a:accent5>
        <a:srgbClr val="D6EAEF"/>
      </a:accent5>
      <a:accent6>
        <a:srgbClr val="E2DEDD"/>
      </a:accent6>
      <a:hlink>
        <a:srgbClr val="0070C0"/>
      </a:hlink>
      <a:folHlink>
        <a:srgbClr val="00B05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AD39"/>
  <sheetViews>
    <sheetView tabSelected="1" zoomScale="120" zoomScaleNormal="120" workbookViewId="0">
      <selection activeCell="I12" sqref="I12"/>
    </sheetView>
  </sheetViews>
  <sheetFormatPr defaultColWidth="9.140625" defaultRowHeight="12.75"/>
  <cols>
    <col min="1" max="1" width="14.42578125" style="3" bestFit="1" customWidth="1"/>
    <col min="2" max="2" width="11.7109375" style="17" hidden="1" customWidth="1"/>
    <col min="3" max="3" width="12.28515625" style="17" hidden="1" customWidth="1"/>
    <col min="4" max="4" width="9.140625" style="17" bestFit="1" customWidth="1"/>
    <col min="5" max="5" width="15" style="17" bestFit="1" customWidth="1"/>
    <col min="6" max="6" width="12.28515625" style="18" bestFit="1" customWidth="1"/>
    <col min="7" max="7" width="5.7109375" style="18" bestFit="1" customWidth="1"/>
    <col min="8" max="8" width="7.7109375" style="18" hidden="1" customWidth="1"/>
    <col min="9" max="9" width="12.28515625" style="18" customWidth="1"/>
    <col min="10" max="10" width="5.7109375" style="18" bestFit="1" customWidth="1"/>
    <col min="11" max="11" width="7.42578125" style="18" hidden="1" customWidth="1"/>
    <col min="12" max="12" width="12.28515625" style="18" customWidth="1"/>
    <col min="13" max="13" width="5.7109375" style="18" bestFit="1" customWidth="1"/>
    <col min="14" max="14" width="7.42578125" style="18" hidden="1" customWidth="1"/>
    <col min="15" max="15" width="12.28515625" style="18" customWidth="1"/>
    <col min="16" max="16" width="5.7109375" style="18" bestFit="1" customWidth="1"/>
    <col min="17" max="17" width="7.42578125" style="18" hidden="1" customWidth="1"/>
    <col min="18" max="18" width="12.28515625" style="18" customWidth="1"/>
    <col min="19" max="19" width="5.7109375" style="18" bestFit="1" customWidth="1"/>
    <col min="20" max="20" width="7.42578125" style="19" hidden="1" customWidth="1"/>
    <col min="21" max="21" width="9.140625" style="3" hidden="1" customWidth="1"/>
    <col min="22" max="16384" width="9.140625" style="3"/>
  </cols>
  <sheetData>
    <row r="1" spans="1:30" ht="30" customHeight="1">
      <c r="A1" s="31"/>
      <c r="B1" s="32"/>
      <c r="C1" s="32"/>
      <c r="D1" s="32"/>
      <c r="E1" s="32"/>
      <c r="F1" s="61" t="s">
        <v>33</v>
      </c>
      <c r="G1" s="61"/>
      <c r="H1" s="61"/>
      <c r="I1" s="61"/>
      <c r="J1" s="61"/>
      <c r="K1" s="61"/>
      <c r="L1" s="61"/>
      <c r="M1" s="61"/>
      <c r="N1" s="61"/>
      <c r="O1" s="61"/>
      <c r="P1" s="61"/>
      <c r="Q1" s="61"/>
      <c r="R1" s="61"/>
      <c r="S1" s="61"/>
      <c r="T1" s="1"/>
      <c r="U1" s="2">
        <v>1</v>
      </c>
      <c r="V1" s="2"/>
      <c r="W1" s="2"/>
      <c r="X1" s="2"/>
      <c r="Y1" s="2"/>
      <c r="Z1" s="2"/>
      <c r="AA1" s="2"/>
      <c r="AB1" s="2"/>
      <c r="AC1" s="2"/>
      <c r="AD1" s="2"/>
    </row>
    <row r="2" spans="1:30" ht="30" customHeight="1">
      <c r="A2" s="31"/>
      <c r="B2" s="32"/>
      <c r="C2" s="32"/>
      <c r="D2" s="32"/>
      <c r="E2" s="32"/>
      <c r="F2" s="61"/>
      <c r="G2" s="61"/>
      <c r="H2" s="61"/>
      <c r="I2" s="61"/>
      <c r="J2" s="61"/>
      <c r="K2" s="61"/>
      <c r="L2" s="61"/>
      <c r="M2" s="61"/>
      <c r="N2" s="61"/>
      <c r="O2" s="61"/>
      <c r="P2" s="61"/>
      <c r="Q2" s="61"/>
      <c r="R2" s="61"/>
      <c r="S2" s="61"/>
      <c r="T2" s="1"/>
      <c r="U2" s="2">
        <v>2</v>
      </c>
      <c r="V2" s="2"/>
      <c r="W2" s="2"/>
      <c r="X2" s="2"/>
      <c r="Y2" s="2"/>
      <c r="Z2" s="2"/>
      <c r="AA2" s="2"/>
      <c r="AB2" s="2"/>
      <c r="AC2" s="2"/>
      <c r="AD2" s="2"/>
    </row>
    <row r="3" spans="1:30" ht="15" customHeight="1">
      <c r="A3" s="31"/>
      <c r="B3" s="32"/>
      <c r="C3" s="32"/>
      <c r="D3" s="32"/>
      <c r="E3" s="32"/>
      <c r="F3" s="64" t="s">
        <v>32</v>
      </c>
      <c r="G3" s="65"/>
      <c r="H3" s="65"/>
      <c r="I3" s="65"/>
      <c r="J3" s="65"/>
      <c r="K3" s="65"/>
      <c r="L3" s="65"/>
      <c r="M3" s="65"/>
      <c r="N3" s="65"/>
      <c r="O3" s="65"/>
      <c r="P3" s="65"/>
      <c r="Q3" s="65"/>
      <c r="R3" s="65"/>
      <c r="S3" s="65"/>
      <c r="T3" s="4"/>
      <c r="U3" s="2">
        <v>3</v>
      </c>
      <c r="V3" s="2"/>
      <c r="W3" s="2"/>
      <c r="X3" s="2"/>
      <c r="Y3" s="2"/>
      <c r="Z3" s="2"/>
      <c r="AA3" s="2"/>
      <c r="AB3" s="2"/>
      <c r="AC3" s="2"/>
      <c r="AD3" s="2"/>
    </row>
    <row r="4" spans="1:30" ht="15" customHeight="1">
      <c r="A4" s="31"/>
      <c r="B4" s="32"/>
      <c r="C4" s="32"/>
      <c r="D4" s="32"/>
      <c r="E4" s="32"/>
      <c r="F4" s="65"/>
      <c r="G4" s="65"/>
      <c r="H4" s="65"/>
      <c r="I4" s="65"/>
      <c r="J4" s="65"/>
      <c r="K4" s="65"/>
      <c r="L4" s="65"/>
      <c r="M4" s="65"/>
      <c r="N4" s="65"/>
      <c r="O4" s="65"/>
      <c r="P4" s="65"/>
      <c r="Q4" s="65"/>
      <c r="R4" s="65"/>
      <c r="S4" s="65"/>
      <c r="T4" s="4"/>
      <c r="U4" s="2">
        <v>4</v>
      </c>
      <c r="V4" s="2"/>
      <c r="W4" s="2"/>
      <c r="X4" s="2"/>
      <c r="Y4" s="2"/>
      <c r="Z4" s="2"/>
      <c r="AA4" s="2"/>
      <c r="AB4" s="2"/>
      <c r="AC4" s="2"/>
      <c r="AD4" s="2"/>
    </row>
    <row r="5" spans="1:30" ht="15" customHeight="1">
      <c r="A5" s="31"/>
      <c r="B5" s="32"/>
      <c r="C5" s="32"/>
      <c r="D5" s="32"/>
      <c r="E5" s="32"/>
      <c r="F5" s="33"/>
      <c r="G5" s="33"/>
      <c r="H5" s="33"/>
      <c r="I5" s="33"/>
      <c r="J5" s="33"/>
      <c r="K5" s="33"/>
      <c r="L5" s="33"/>
      <c r="M5" s="33"/>
      <c r="N5" s="33"/>
      <c r="O5" s="33"/>
      <c r="P5" s="33"/>
      <c r="Q5" s="33"/>
      <c r="R5" s="33"/>
      <c r="S5" s="33"/>
      <c r="T5" s="4"/>
      <c r="U5" s="2">
        <v>5</v>
      </c>
      <c r="V5" s="2"/>
      <c r="W5" s="2"/>
      <c r="X5" s="2"/>
      <c r="Y5" s="2"/>
      <c r="Z5" s="2"/>
      <c r="AA5" s="2"/>
      <c r="AB5" s="2"/>
      <c r="AC5" s="2"/>
      <c r="AD5" s="2"/>
    </row>
    <row r="6" spans="1:30" ht="15" customHeight="1">
      <c r="A6" s="31"/>
      <c r="B6" s="32"/>
      <c r="C6" s="32"/>
      <c r="D6" s="32"/>
      <c r="E6" s="32"/>
      <c r="F6" s="33"/>
      <c r="G6" s="33"/>
      <c r="H6" s="33"/>
      <c r="I6" s="33"/>
      <c r="J6" s="33"/>
      <c r="K6" s="33"/>
      <c r="L6" s="33"/>
      <c r="M6" s="33"/>
      <c r="N6" s="33"/>
      <c r="O6" s="33"/>
      <c r="P6" s="33"/>
      <c r="Q6" s="33"/>
      <c r="R6" s="33"/>
      <c r="S6" s="33"/>
      <c r="T6" s="4"/>
      <c r="U6" s="2">
        <v>6</v>
      </c>
      <c r="V6" s="2"/>
      <c r="W6" s="2"/>
      <c r="X6" s="2"/>
      <c r="Y6" s="2"/>
      <c r="Z6" s="2"/>
      <c r="AA6" s="2"/>
      <c r="AB6" s="2"/>
      <c r="AC6" s="2"/>
      <c r="AD6" s="2"/>
    </row>
    <row r="7" spans="1:30" ht="15" customHeight="1">
      <c r="A7" s="34"/>
      <c r="B7" s="35"/>
      <c r="C7" s="35"/>
      <c r="D7" s="35"/>
      <c r="E7" s="35"/>
      <c r="F7" s="63" t="s">
        <v>0</v>
      </c>
      <c r="G7" s="63"/>
      <c r="H7" s="63"/>
      <c r="I7" s="63"/>
      <c r="J7" s="63"/>
      <c r="K7" s="63"/>
      <c r="L7" s="63"/>
      <c r="M7" s="63"/>
      <c r="N7" s="63"/>
      <c r="O7" s="63"/>
      <c r="P7" s="63"/>
      <c r="Q7" s="63"/>
      <c r="R7" s="63"/>
      <c r="S7" s="63"/>
      <c r="T7" s="5"/>
      <c r="U7" s="2">
        <v>7</v>
      </c>
      <c r="V7" s="6"/>
      <c r="W7" s="6"/>
      <c r="X7" s="6"/>
      <c r="Y7" s="6"/>
      <c r="Z7" s="6"/>
      <c r="AA7" s="6"/>
      <c r="AB7" s="2"/>
      <c r="AC7" s="2"/>
      <c r="AD7" s="2"/>
    </row>
    <row r="8" spans="1:30" s="7" customFormat="1" ht="15" customHeight="1">
      <c r="A8" s="36" t="s">
        <v>1</v>
      </c>
      <c r="B8" s="37" t="s">
        <v>6</v>
      </c>
      <c r="C8" s="37" t="s">
        <v>2</v>
      </c>
      <c r="D8" s="37" t="s">
        <v>4</v>
      </c>
      <c r="E8" s="37" t="s">
        <v>3</v>
      </c>
      <c r="F8" s="38" t="s">
        <v>7</v>
      </c>
      <c r="G8" s="39" t="s">
        <v>8</v>
      </c>
      <c r="H8" s="39" t="s">
        <v>9</v>
      </c>
      <c r="I8" s="38" t="s">
        <v>10</v>
      </c>
      <c r="J8" s="39" t="s">
        <v>11</v>
      </c>
      <c r="K8" s="39" t="s">
        <v>9</v>
      </c>
      <c r="L8" s="38" t="s">
        <v>12</v>
      </c>
      <c r="M8" s="39" t="s">
        <v>13</v>
      </c>
      <c r="N8" s="39" t="s">
        <v>9</v>
      </c>
      <c r="O8" s="38" t="s">
        <v>14</v>
      </c>
      <c r="P8" s="39" t="s">
        <v>15</v>
      </c>
      <c r="Q8" s="39" t="s">
        <v>9</v>
      </c>
      <c r="R8" s="38" t="s">
        <v>16</v>
      </c>
      <c r="S8" s="39" t="s">
        <v>17</v>
      </c>
      <c r="T8" s="26" t="s">
        <v>9</v>
      </c>
      <c r="U8" s="2">
        <v>8</v>
      </c>
    </row>
    <row r="9" spans="1:30" s="7" customFormat="1" ht="15" customHeight="1">
      <c r="A9" s="40"/>
      <c r="B9" s="41"/>
      <c r="C9" s="41"/>
      <c r="D9" s="41"/>
      <c r="E9" s="41"/>
      <c r="F9" s="42"/>
      <c r="G9" s="43"/>
      <c r="H9" s="43"/>
      <c r="I9" s="42"/>
      <c r="J9" s="43"/>
      <c r="K9" s="43"/>
      <c r="L9" s="42"/>
      <c r="M9" s="43"/>
      <c r="N9" s="43"/>
      <c r="O9" s="42"/>
      <c r="P9" s="43"/>
      <c r="Q9" s="43"/>
      <c r="R9" s="42"/>
      <c r="S9" s="43"/>
      <c r="T9" s="8"/>
      <c r="U9" s="2">
        <v>9</v>
      </c>
    </row>
    <row r="10" spans="1:30" s="10" customFormat="1" ht="20.100000000000001" customHeight="1">
      <c r="A10" s="27" t="s">
        <v>18</v>
      </c>
      <c r="B10" s="20"/>
      <c r="C10" s="20"/>
      <c r="D10" s="44"/>
      <c r="E10" s="29">
        <v>167649.57</v>
      </c>
      <c r="F10" s="46"/>
      <c r="G10" s="47"/>
      <c r="H10" s="47"/>
      <c r="I10" s="48"/>
      <c r="J10" s="47"/>
      <c r="K10" s="47"/>
      <c r="L10" s="48"/>
      <c r="M10" s="47"/>
      <c r="N10" s="47"/>
      <c r="O10" s="48"/>
      <c r="P10" s="47"/>
      <c r="Q10" s="47"/>
      <c r="R10" s="48"/>
      <c r="S10" s="47"/>
      <c r="T10" s="9"/>
      <c r="U10" s="2">
        <v>10</v>
      </c>
    </row>
    <row r="11" spans="1:30" s="10" customFormat="1" ht="20.100000000000001" customHeight="1">
      <c r="A11" s="28" t="s">
        <v>19</v>
      </c>
      <c r="B11" s="21">
        <v>31</v>
      </c>
      <c r="C11" s="22">
        <f t="shared" ref="C11:C22" si="0">F11+I11+L11+O11+R11</f>
        <v>-185.1</v>
      </c>
      <c r="D11" s="45">
        <f t="shared" ref="D11:D22" si="1">IF(ISERROR(((E11-E10-C11)/(E10+(F11*H11+I11*K11+L11*N11+O11*Q11+R11*T11)))),0,IF(ISBLANK(E11),0,((E11-E10-C11)/(E10+(F11*H11+I11*K11+L11*N11+O11*Q11+R11*T11)))))</f>
        <v>-1.2642109532019221E-2</v>
      </c>
      <c r="E11" s="30">
        <v>165346.46</v>
      </c>
      <c r="F11" s="23">
        <v>-185.1</v>
      </c>
      <c r="G11" s="24">
        <v>12</v>
      </c>
      <c r="H11" s="25">
        <f t="shared" ref="H11:H17" si="2">(B11-G11)/B11</f>
        <v>0.61290322580645162</v>
      </c>
      <c r="I11" s="23"/>
      <c r="J11" s="24"/>
      <c r="K11" s="25">
        <f t="shared" ref="K11:K22" si="3">(B11-J11)/B11</f>
        <v>1</v>
      </c>
      <c r="L11" s="23"/>
      <c r="M11" s="24"/>
      <c r="N11" s="25">
        <f t="shared" ref="N11:N22" si="4">(B11-M11)/B11</f>
        <v>1</v>
      </c>
      <c r="O11" s="23"/>
      <c r="P11" s="24"/>
      <c r="Q11" s="25">
        <f t="shared" ref="Q11:Q22" si="5">(B11-P11)/B11</f>
        <v>1</v>
      </c>
      <c r="R11" s="23"/>
      <c r="S11" s="24"/>
      <c r="T11" s="11">
        <f t="shared" ref="T11:T22" si="6">(B11-S11)/B11</f>
        <v>1</v>
      </c>
      <c r="U11" s="2">
        <v>11</v>
      </c>
    </row>
    <row r="12" spans="1:30" s="10" customFormat="1" ht="20.100000000000001" customHeight="1">
      <c r="A12" s="28" t="s">
        <v>20</v>
      </c>
      <c r="B12" s="21">
        <v>28</v>
      </c>
      <c r="C12" s="22">
        <f t="shared" si="0"/>
        <v>-164.89</v>
      </c>
      <c r="D12" s="45">
        <f t="shared" si="1"/>
        <v>1.3250556437842613E-2</v>
      </c>
      <c r="E12" s="30">
        <v>167371.01999999999</v>
      </c>
      <c r="F12" s="23">
        <v>-164.89</v>
      </c>
      <c r="G12" s="24">
        <v>9</v>
      </c>
      <c r="H12" s="25">
        <f t="shared" si="2"/>
        <v>0.6785714285714286</v>
      </c>
      <c r="I12" s="23"/>
      <c r="J12" s="24"/>
      <c r="K12" s="25">
        <f t="shared" si="3"/>
        <v>1</v>
      </c>
      <c r="L12" s="23"/>
      <c r="M12" s="24"/>
      <c r="N12" s="25">
        <f t="shared" si="4"/>
        <v>1</v>
      </c>
      <c r="O12" s="23"/>
      <c r="P12" s="24"/>
      <c r="Q12" s="25">
        <f t="shared" si="5"/>
        <v>1</v>
      </c>
      <c r="R12" s="23"/>
      <c r="S12" s="24"/>
      <c r="T12" s="11">
        <f t="shared" si="6"/>
        <v>1</v>
      </c>
      <c r="U12" s="2">
        <v>12</v>
      </c>
    </row>
    <row r="13" spans="1:30" s="10" customFormat="1" ht="20.100000000000001" customHeight="1">
      <c r="A13" s="28" t="s">
        <v>21</v>
      </c>
      <c r="B13" s="21">
        <v>31</v>
      </c>
      <c r="C13" s="22">
        <f t="shared" si="0"/>
        <v>-184.8</v>
      </c>
      <c r="D13" s="45">
        <f t="shared" si="1"/>
        <v>2.8415831429240139E-2</v>
      </c>
      <c r="E13" s="30">
        <v>171938.48</v>
      </c>
      <c r="F13" s="23">
        <v>-184.8</v>
      </c>
      <c r="G13" s="24">
        <v>9</v>
      </c>
      <c r="H13" s="25">
        <f t="shared" si="2"/>
        <v>0.70967741935483875</v>
      </c>
      <c r="I13" s="23"/>
      <c r="J13" s="24"/>
      <c r="K13" s="25">
        <f t="shared" si="3"/>
        <v>1</v>
      </c>
      <c r="L13" s="23"/>
      <c r="M13" s="24"/>
      <c r="N13" s="25">
        <f t="shared" si="4"/>
        <v>1</v>
      </c>
      <c r="O13" s="23"/>
      <c r="P13" s="24"/>
      <c r="Q13" s="25">
        <f t="shared" si="5"/>
        <v>1</v>
      </c>
      <c r="R13" s="23"/>
      <c r="S13" s="24"/>
      <c r="T13" s="11">
        <f t="shared" si="6"/>
        <v>1</v>
      </c>
      <c r="U13" s="2">
        <v>13</v>
      </c>
    </row>
    <row r="14" spans="1:30" s="10" customFormat="1" ht="20.100000000000001" customHeight="1">
      <c r="A14" s="28" t="s">
        <v>22</v>
      </c>
      <c r="B14" s="21">
        <v>30</v>
      </c>
      <c r="C14" s="22">
        <f t="shared" si="0"/>
        <v>-183.72</v>
      </c>
      <c r="D14" s="45">
        <f t="shared" si="1"/>
        <v>4.0677362897862918E-2</v>
      </c>
      <c r="E14" s="30">
        <v>178744.28</v>
      </c>
      <c r="F14" s="23">
        <v>-183.72</v>
      </c>
      <c r="G14" s="24">
        <v>12</v>
      </c>
      <c r="H14" s="25">
        <f t="shared" si="2"/>
        <v>0.6</v>
      </c>
      <c r="I14" s="23"/>
      <c r="J14" s="24"/>
      <c r="K14" s="25">
        <f t="shared" si="3"/>
        <v>1</v>
      </c>
      <c r="L14" s="23"/>
      <c r="M14" s="24"/>
      <c r="N14" s="25">
        <f t="shared" si="4"/>
        <v>1</v>
      </c>
      <c r="O14" s="23"/>
      <c r="P14" s="24"/>
      <c r="Q14" s="25">
        <f t="shared" si="5"/>
        <v>1</v>
      </c>
      <c r="R14" s="23"/>
      <c r="S14" s="24"/>
      <c r="T14" s="11">
        <f t="shared" si="6"/>
        <v>1</v>
      </c>
      <c r="U14" s="2">
        <v>14</v>
      </c>
    </row>
    <row r="15" spans="1:30" s="10" customFormat="1" ht="20.100000000000001" customHeight="1">
      <c r="A15" s="28" t="s">
        <v>23</v>
      </c>
      <c r="B15" s="21">
        <v>31</v>
      </c>
      <c r="C15" s="22">
        <f t="shared" si="0"/>
        <v>-197.36</v>
      </c>
      <c r="D15" s="45">
        <f t="shared" si="1"/>
        <v>6.2467755381264006E-3</v>
      </c>
      <c r="E15" s="30">
        <v>179662.7</v>
      </c>
      <c r="F15" s="23">
        <v>-197.36</v>
      </c>
      <c r="G15" s="24">
        <v>11</v>
      </c>
      <c r="H15" s="25">
        <f t="shared" si="2"/>
        <v>0.64516129032258063</v>
      </c>
      <c r="I15" s="23"/>
      <c r="J15" s="24"/>
      <c r="K15" s="25">
        <f t="shared" si="3"/>
        <v>1</v>
      </c>
      <c r="L15" s="23"/>
      <c r="M15" s="24"/>
      <c r="N15" s="25">
        <f t="shared" si="4"/>
        <v>1</v>
      </c>
      <c r="O15" s="23"/>
      <c r="P15" s="24"/>
      <c r="Q15" s="25">
        <f t="shared" si="5"/>
        <v>1</v>
      </c>
      <c r="R15" s="23"/>
      <c r="S15" s="24"/>
      <c r="T15" s="11">
        <f t="shared" si="6"/>
        <v>1</v>
      </c>
      <c r="U15" s="2">
        <v>15</v>
      </c>
    </row>
    <row r="16" spans="1:30" s="10" customFormat="1" ht="20.100000000000001" customHeight="1">
      <c r="A16" s="28" t="s">
        <v>24</v>
      </c>
      <c r="B16" s="21">
        <v>30</v>
      </c>
      <c r="C16" s="22">
        <f t="shared" si="0"/>
        <v>-191.97</v>
      </c>
      <c r="D16" s="45">
        <f t="shared" si="1"/>
        <v>1.939409882856297E-2</v>
      </c>
      <c r="E16" s="30">
        <v>182952.52</v>
      </c>
      <c r="F16" s="23">
        <v>-191.97</v>
      </c>
      <c r="G16" s="24">
        <v>9</v>
      </c>
      <c r="H16" s="25">
        <f t="shared" si="2"/>
        <v>0.7</v>
      </c>
      <c r="I16" s="23"/>
      <c r="J16" s="24"/>
      <c r="K16" s="25">
        <f t="shared" si="3"/>
        <v>1</v>
      </c>
      <c r="L16" s="23"/>
      <c r="M16" s="24"/>
      <c r="N16" s="25">
        <f t="shared" si="4"/>
        <v>1</v>
      </c>
      <c r="O16" s="23"/>
      <c r="P16" s="24"/>
      <c r="Q16" s="25">
        <f t="shared" si="5"/>
        <v>1</v>
      </c>
      <c r="R16" s="23"/>
      <c r="S16" s="24"/>
      <c r="T16" s="11">
        <f t="shared" si="6"/>
        <v>1</v>
      </c>
      <c r="U16" s="2">
        <v>16</v>
      </c>
    </row>
    <row r="17" spans="1:21" s="10" customFormat="1" ht="20.100000000000001" customHeight="1">
      <c r="A17" s="28" t="s">
        <v>25</v>
      </c>
      <c r="B17" s="21">
        <v>31</v>
      </c>
      <c r="C17" s="22">
        <f t="shared" si="0"/>
        <v>-202</v>
      </c>
      <c r="D17" s="45">
        <f t="shared" si="1"/>
        <v>1.5463490089327679E-2</v>
      </c>
      <c r="E17" s="30">
        <v>185577.69</v>
      </c>
      <c r="F17" s="23">
        <v>-202</v>
      </c>
      <c r="G17" s="24">
        <v>12</v>
      </c>
      <c r="H17" s="25">
        <f t="shared" si="2"/>
        <v>0.61290322580645162</v>
      </c>
      <c r="I17" s="23"/>
      <c r="J17" s="24"/>
      <c r="K17" s="25">
        <f t="shared" si="3"/>
        <v>1</v>
      </c>
      <c r="L17" s="23"/>
      <c r="M17" s="24"/>
      <c r="N17" s="25">
        <f t="shared" si="4"/>
        <v>1</v>
      </c>
      <c r="O17" s="23"/>
      <c r="P17" s="24"/>
      <c r="Q17" s="25">
        <f t="shared" si="5"/>
        <v>1</v>
      </c>
      <c r="R17" s="23"/>
      <c r="S17" s="24"/>
      <c r="T17" s="11">
        <f t="shared" si="6"/>
        <v>1</v>
      </c>
      <c r="U17" s="2">
        <v>17</v>
      </c>
    </row>
    <row r="18" spans="1:21" s="10" customFormat="1" ht="20.100000000000001" customHeight="1">
      <c r="A18" s="28" t="s">
        <v>26</v>
      </c>
      <c r="B18" s="21">
        <v>31</v>
      </c>
      <c r="C18" s="22">
        <f t="shared" si="0"/>
        <v>-204.9</v>
      </c>
      <c r="D18" s="45">
        <f t="shared" si="1"/>
        <v>1.9222073978153589E-2</v>
      </c>
      <c r="E18" s="30">
        <v>188937.31</v>
      </c>
      <c r="F18" s="23">
        <v>-204.9</v>
      </c>
      <c r="G18" s="24">
        <v>10</v>
      </c>
      <c r="H18" s="25">
        <f>(B18-G18)/B18</f>
        <v>0.67741935483870963</v>
      </c>
      <c r="I18" s="23"/>
      <c r="J18" s="24"/>
      <c r="K18" s="25">
        <f t="shared" si="3"/>
        <v>1</v>
      </c>
      <c r="L18" s="23"/>
      <c r="M18" s="24"/>
      <c r="N18" s="25">
        <f t="shared" si="4"/>
        <v>1</v>
      </c>
      <c r="O18" s="23"/>
      <c r="P18" s="24"/>
      <c r="Q18" s="25">
        <f t="shared" si="5"/>
        <v>1</v>
      </c>
      <c r="R18" s="23"/>
      <c r="S18" s="24"/>
      <c r="T18" s="11">
        <f t="shared" si="6"/>
        <v>1</v>
      </c>
      <c r="U18" s="2">
        <v>18</v>
      </c>
    </row>
    <row r="19" spans="1:21" s="10" customFormat="1" ht="20.100000000000001" customHeight="1">
      <c r="A19" s="28" t="s">
        <v>27</v>
      </c>
      <c r="B19" s="21">
        <v>30</v>
      </c>
      <c r="C19" s="22">
        <f t="shared" si="0"/>
        <v>-201.88</v>
      </c>
      <c r="D19" s="45">
        <f t="shared" si="1"/>
        <v>-3.0702311373792496E-2</v>
      </c>
      <c r="E19" s="30">
        <v>182938.75</v>
      </c>
      <c r="F19" s="23">
        <v>-201.88</v>
      </c>
      <c r="G19" s="24">
        <v>10</v>
      </c>
      <c r="H19" s="25">
        <f>(B19-G19)/B19</f>
        <v>0.66666666666666663</v>
      </c>
      <c r="I19" s="23"/>
      <c r="J19" s="24"/>
      <c r="K19" s="25">
        <f t="shared" si="3"/>
        <v>1</v>
      </c>
      <c r="L19" s="23"/>
      <c r="M19" s="24"/>
      <c r="N19" s="25">
        <f t="shared" si="4"/>
        <v>1</v>
      </c>
      <c r="O19" s="23"/>
      <c r="P19" s="24"/>
      <c r="Q19" s="25">
        <f t="shared" si="5"/>
        <v>1</v>
      </c>
      <c r="R19" s="23"/>
      <c r="S19" s="24"/>
      <c r="T19" s="11">
        <f t="shared" si="6"/>
        <v>1</v>
      </c>
      <c r="U19" s="2">
        <v>19</v>
      </c>
    </row>
    <row r="20" spans="1:21" s="10" customFormat="1" ht="20.100000000000001" customHeight="1">
      <c r="A20" s="28" t="s">
        <v>28</v>
      </c>
      <c r="B20" s="21">
        <v>31</v>
      </c>
      <c r="C20" s="22">
        <f t="shared" si="0"/>
        <v>-201.99</v>
      </c>
      <c r="D20" s="45">
        <f t="shared" si="1"/>
        <v>3.8586512944905574E-2</v>
      </c>
      <c r="E20" s="30">
        <v>189790.7</v>
      </c>
      <c r="F20" s="23">
        <v>-201.99</v>
      </c>
      <c r="G20" s="24">
        <v>11</v>
      </c>
      <c r="H20" s="25">
        <f>(B20-G20)/B20</f>
        <v>0.64516129032258063</v>
      </c>
      <c r="I20" s="23"/>
      <c r="J20" s="24"/>
      <c r="K20" s="25">
        <f t="shared" si="3"/>
        <v>1</v>
      </c>
      <c r="L20" s="23"/>
      <c r="M20" s="24"/>
      <c r="N20" s="25">
        <f t="shared" si="4"/>
        <v>1</v>
      </c>
      <c r="O20" s="23"/>
      <c r="P20" s="24"/>
      <c r="Q20" s="25">
        <f t="shared" si="5"/>
        <v>1</v>
      </c>
      <c r="R20" s="23"/>
      <c r="S20" s="24"/>
      <c r="T20" s="11">
        <f t="shared" si="6"/>
        <v>1</v>
      </c>
      <c r="U20" s="2">
        <v>20</v>
      </c>
    </row>
    <row r="21" spans="1:21" s="10" customFormat="1" ht="20.100000000000001" customHeight="1">
      <c r="A21" s="28" t="s">
        <v>29</v>
      </c>
      <c r="B21" s="21">
        <v>30</v>
      </c>
      <c r="C21" s="22">
        <f t="shared" si="0"/>
        <v>-237.79</v>
      </c>
      <c r="D21" s="45">
        <f t="shared" si="1"/>
        <v>-9.8169466146542546E-3</v>
      </c>
      <c r="E21" s="30">
        <v>187691.23</v>
      </c>
      <c r="F21" s="23">
        <v>-202.79</v>
      </c>
      <c r="G21" s="24">
        <v>9</v>
      </c>
      <c r="H21" s="25">
        <f>(B21-G21)/B21</f>
        <v>0.7</v>
      </c>
      <c r="I21" s="23">
        <v>-35</v>
      </c>
      <c r="J21" s="24">
        <v>22</v>
      </c>
      <c r="K21" s="25">
        <f t="shared" si="3"/>
        <v>0.26666666666666666</v>
      </c>
      <c r="L21" s="23"/>
      <c r="M21" s="24"/>
      <c r="N21" s="25">
        <f t="shared" si="4"/>
        <v>1</v>
      </c>
      <c r="O21" s="23"/>
      <c r="P21" s="24"/>
      <c r="Q21" s="25">
        <f t="shared" si="5"/>
        <v>1</v>
      </c>
      <c r="R21" s="23"/>
      <c r="S21" s="24"/>
      <c r="T21" s="11">
        <f t="shared" si="6"/>
        <v>1</v>
      </c>
      <c r="U21" s="2">
        <v>21</v>
      </c>
    </row>
    <row r="22" spans="1:21" s="10" customFormat="1" ht="20.100000000000001" customHeight="1">
      <c r="A22" s="28" t="s">
        <v>30</v>
      </c>
      <c r="B22" s="21">
        <v>31</v>
      </c>
      <c r="C22" s="22">
        <f t="shared" si="0"/>
        <v>-207.23</v>
      </c>
      <c r="D22" s="45">
        <f t="shared" si="1"/>
        <v>2.6779345755029115E-2</v>
      </c>
      <c r="E22" s="30">
        <v>192506.31</v>
      </c>
      <c r="F22" s="23">
        <v>-207.23</v>
      </c>
      <c r="G22" s="24">
        <v>9</v>
      </c>
      <c r="H22" s="25">
        <f>(B22-G22)/B22</f>
        <v>0.70967741935483875</v>
      </c>
      <c r="I22" s="23"/>
      <c r="J22" s="24"/>
      <c r="K22" s="25">
        <f t="shared" si="3"/>
        <v>1</v>
      </c>
      <c r="L22" s="23"/>
      <c r="M22" s="24"/>
      <c r="N22" s="25">
        <f t="shared" si="4"/>
        <v>1</v>
      </c>
      <c r="O22" s="23"/>
      <c r="P22" s="24"/>
      <c r="Q22" s="25">
        <f t="shared" si="5"/>
        <v>1</v>
      </c>
      <c r="R22" s="23"/>
      <c r="S22" s="24"/>
      <c r="T22" s="11">
        <f t="shared" si="6"/>
        <v>1</v>
      </c>
      <c r="U22" s="2">
        <v>22</v>
      </c>
    </row>
    <row r="23" spans="1:21" s="10" customFormat="1" ht="20.100000000000001" customHeight="1">
      <c r="A23" s="49" t="s">
        <v>5</v>
      </c>
      <c r="B23" s="50"/>
      <c r="C23" s="50"/>
      <c r="D23" s="51">
        <f>(1+D11)*(1+D12)*(1+D13)*(1+D14)*(1+D15)*(1+D16)*(1+D17)*(1+D18)*(1+D19)*(1+D20)*(1+D21)*(1+D22)-1</f>
        <v>0.16345216898155002</v>
      </c>
      <c r="E23" s="52"/>
      <c r="F23" s="53"/>
      <c r="G23" s="53"/>
      <c r="H23" s="53"/>
      <c r="I23" s="53"/>
      <c r="J23" s="53"/>
      <c r="K23" s="53"/>
      <c r="L23" s="53"/>
      <c r="M23" s="53"/>
      <c r="N23" s="53"/>
      <c r="O23" s="53"/>
      <c r="P23" s="53"/>
      <c r="Q23" s="53"/>
      <c r="R23" s="53"/>
      <c r="S23" s="53"/>
      <c r="T23" s="12"/>
      <c r="U23" s="2">
        <v>23</v>
      </c>
    </row>
    <row r="24" spans="1:21" s="10" customFormat="1" ht="20.100000000000001" customHeight="1">
      <c r="A24" s="54"/>
      <c r="B24" s="55"/>
      <c r="C24" s="55"/>
      <c r="D24" s="56"/>
      <c r="E24" s="57"/>
      <c r="F24" s="58"/>
      <c r="G24" s="58"/>
      <c r="H24" s="58"/>
      <c r="I24" s="58"/>
      <c r="J24" s="58"/>
      <c r="K24" s="58"/>
      <c r="L24" s="58"/>
      <c r="M24" s="58"/>
      <c r="N24" s="58"/>
      <c r="O24" s="58"/>
      <c r="P24" s="58"/>
      <c r="Q24" s="58"/>
      <c r="R24" s="58"/>
      <c r="S24" s="58"/>
      <c r="T24" s="13"/>
      <c r="U24" s="2">
        <v>24</v>
      </c>
    </row>
    <row r="25" spans="1:21" s="10" customFormat="1" ht="20.100000000000001" customHeight="1">
      <c r="A25" s="54"/>
      <c r="B25" s="55"/>
      <c r="C25" s="55"/>
      <c r="D25" s="56"/>
      <c r="E25" s="57"/>
      <c r="F25" s="58"/>
      <c r="G25" s="58"/>
      <c r="H25" s="58"/>
      <c r="I25" s="58"/>
      <c r="J25" s="58"/>
      <c r="K25" s="58"/>
      <c r="L25" s="58"/>
      <c r="M25" s="58"/>
      <c r="N25" s="58"/>
      <c r="O25" s="58"/>
      <c r="P25" s="58"/>
      <c r="Q25" s="58"/>
      <c r="R25" s="58"/>
      <c r="S25" s="58"/>
      <c r="T25" s="13"/>
      <c r="U25" s="2"/>
    </row>
    <row r="26" spans="1:21" s="10" customFormat="1" ht="20.100000000000001" customHeight="1">
      <c r="A26" s="62" t="s">
        <v>31</v>
      </c>
      <c r="B26" s="62"/>
      <c r="C26" s="62"/>
      <c r="D26" s="62"/>
      <c r="E26" s="62"/>
      <c r="F26" s="62"/>
      <c r="G26" s="62"/>
      <c r="H26" s="62"/>
      <c r="I26" s="62"/>
      <c r="J26" s="62"/>
      <c r="K26" s="62"/>
      <c r="L26" s="62"/>
      <c r="M26" s="62"/>
      <c r="N26" s="62"/>
      <c r="O26" s="62"/>
      <c r="P26" s="62"/>
      <c r="Q26" s="62"/>
      <c r="R26" s="62"/>
      <c r="S26" s="62"/>
      <c r="T26" s="14"/>
      <c r="U26" s="2">
        <v>27</v>
      </c>
    </row>
    <row r="27" spans="1:21" s="15" customFormat="1" ht="20.100000000000001" customHeight="1">
      <c r="A27" s="62"/>
      <c r="B27" s="62"/>
      <c r="C27" s="62"/>
      <c r="D27" s="62"/>
      <c r="E27" s="62"/>
      <c r="F27" s="62"/>
      <c r="G27" s="62"/>
      <c r="H27" s="62"/>
      <c r="I27" s="62"/>
      <c r="J27" s="62"/>
      <c r="K27" s="62"/>
      <c r="L27" s="62"/>
      <c r="M27" s="62"/>
      <c r="N27" s="62"/>
      <c r="O27" s="62"/>
      <c r="P27" s="62"/>
      <c r="Q27" s="62"/>
      <c r="R27" s="62"/>
      <c r="S27" s="62"/>
      <c r="T27" s="14"/>
      <c r="U27" s="2">
        <v>28</v>
      </c>
    </row>
    <row r="28" spans="1:21" s="15" customFormat="1" ht="12.75" customHeight="1">
      <c r="A28" s="62"/>
      <c r="B28" s="62"/>
      <c r="C28" s="62"/>
      <c r="D28" s="62"/>
      <c r="E28" s="62"/>
      <c r="F28" s="62"/>
      <c r="G28" s="62"/>
      <c r="H28" s="62"/>
      <c r="I28" s="62"/>
      <c r="J28" s="62"/>
      <c r="K28" s="62"/>
      <c r="L28" s="62"/>
      <c r="M28" s="62"/>
      <c r="N28" s="62"/>
      <c r="O28" s="62"/>
      <c r="P28" s="62"/>
      <c r="Q28" s="62"/>
      <c r="R28" s="62"/>
      <c r="S28" s="62"/>
      <c r="T28" s="14"/>
      <c r="U28" s="2">
        <v>29</v>
      </c>
    </row>
    <row r="29" spans="1:21" s="15" customFormat="1" ht="12.75" customHeight="1">
      <c r="A29" s="59"/>
      <c r="B29" s="60"/>
      <c r="C29" s="60"/>
      <c r="D29" s="59"/>
      <c r="E29" s="59"/>
      <c r="F29" s="59"/>
      <c r="G29" s="59"/>
      <c r="H29" s="59"/>
      <c r="I29" s="59"/>
      <c r="J29" s="59"/>
      <c r="K29" s="59"/>
      <c r="L29" s="59"/>
      <c r="M29" s="59"/>
      <c r="N29" s="59"/>
      <c r="O29" s="59"/>
      <c r="P29" s="59"/>
      <c r="Q29" s="59"/>
      <c r="R29" s="59"/>
      <c r="S29" s="59"/>
      <c r="T29" s="16"/>
      <c r="U29" s="2">
        <v>30</v>
      </c>
    </row>
    <row r="30" spans="1:21" ht="12.75" customHeight="1">
      <c r="U30" s="2">
        <v>31</v>
      </c>
    </row>
    <row r="31" spans="1:21" ht="12.75" customHeight="1"/>
    <row r="32" spans="1:21" ht="12.75" customHeight="1"/>
    <row r="33" ht="12.75" customHeight="1"/>
    <row r="34" ht="12.75" customHeight="1"/>
    <row r="35" ht="12.75" customHeight="1"/>
    <row r="36" ht="12.75" customHeight="1"/>
    <row r="37" ht="12.75" customHeight="1"/>
    <row r="38" ht="12.75" customHeight="1"/>
    <row r="39" ht="12.75" customHeight="1"/>
  </sheetData>
  <sheetProtection algorithmName="SHA-512" hashValue="ivRQyitAwST9Jn0LDD2INKc527xN2C/suQVK+X6fOvSKF6FFrGWEAMOOVVPVSl5RyQhnCvLjPtF1eBpldvUK0A==" saltValue="q5Zd7T35A3koaXyt+P0wPA==" spinCount="100000" sheet="1" objects="1" scenarios="1" selectLockedCells="1"/>
  <mergeCells count="4">
    <mergeCell ref="F1:S2"/>
    <mergeCell ref="A26:S28"/>
    <mergeCell ref="F7:S7"/>
    <mergeCell ref="F3:S4"/>
  </mergeCells>
  <dataValidations count="3">
    <dataValidation type="list" allowBlank="1" showErrorMessage="1" sqref="G11 S22 P22 M22 J22 G22 S20 P20 M20 J20 G20 S17:S18 P17:P18 M17:M18 J17:J18 G17:G18 S15 P15 M15 J15 G15 S13 P13 M13 J13 G13 S11 P11 M11 J11" xr:uid="{00000000-0002-0000-0000-000000000000}">
      <formula1>CalendarDays31</formula1>
    </dataValidation>
    <dataValidation type="list" allowBlank="1" showErrorMessage="1" sqref="G14 S21 P21 M21 J21 G21 S19 P19 M19 J19 G19 S16 P16 M16 J16 G16 S14 P14 M14 J14" xr:uid="{00000000-0002-0000-0000-000001000000}">
      <formula1>CalendarDays30</formula1>
    </dataValidation>
    <dataValidation type="list" allowBlank="1" showErrorMessage="1" sqref="G12 J12 M12 P12 S12" xr:uid="{00000000-0002-0000-0000-000002000000}">
      <formula1>$U$1:$U$28</formula1>
    </dataValidation>
  </dataValidations>
  <pageMargins left="0.45" right="0.45" top="0.5" bottom="0.5" header="0.3" footer="0.3"/>
  <pageSetup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4</vt:i4>
      </vt:variant>
    </vt:vector>
  </HeadingPairs>
  <TitlesOfParts>
    <vt:vector size="5" baseType="lpstr">
      <vt:lpstr>2020</vt:lpstr>
      <vt:lpstr>CalendarDays28</vt:lpstr>
      <vt:lpstr>CalendarDays30</vt:lpstr>
      <vt:lpstr>CalendarDays31</vt:lpstr>
      <vt:lpstr>range</vt:lpstr>
    </vt:vector>
  </TitlesOfParts>
  <Company>PWL Capital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Bender,  Justin</dc:creator>
  <cp:lastModifiedBy>Keith D</cp:lastModifiedBy>
  <cp:lastPrinted>2020-02-20T15:18:53Z</cp:lastPrinted>
  <dcterms:created xsi:type="dcterms:W3CDTF">2012-10-25T02:54:16Z</dcterms:created>
  <dcterms:modified xsi:type="dcterms:W3CDTF">2022-01-18T23:51:55Z</dcterms:modified>
</cp:coreProperties>
</file>