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advonscreen\"/>
    </mc:Choice>
  </mc:AlternateContent>
  <bookViews>
    <workbookView xWindow="0" yWindow="0" windowWidth="20490" windowHeight="775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C4" i="2" l="1"/>
  <c r="C3" i="2"/>
  <c r="G53" i="1" l="1"/>
  <c r="G52" i="1"/>
  <c r="G51" i="1"/>
  <c r="F53" i="1"/>
  <c r="F52" i="1"/>
  <c r="F51" i="1"/>
  <c r="E46" i="1" l="1"/>
  <c r="F46" i="1"/>
  <c r="G46" i="1"/>
  <c r="D23" i="1" l="1"/>
  <c r="D27" i="1"/>
  <c r="D16" i="1"/>
</calcChain>
</file>

<file path=xl/sharedStrings.xml><?xml version="1.0" encoding="utf-8"?>
<sst xmlns="http://schemas.openxmlformats.org/spreadsheetml/2006/main" count="39" uniqueCount="37">
  <si>
    <t>https://studia12.kz/videostands/videostand</t>
  </si>
  <si>
    <t>Поставщик</t>
  </si>
  <si>
    <t>цена</t>
  </si>
  <si>
    <t>Диагональ</t>
  </si>
  <si>
    <t>42 (108 см)</t>
  </si>
  <si>
    <t>49 (124 см)</t>
  </si>
  <si>
    <t>https://www.olx.kz/obyavlenie/gotovyy-biznes-reklamnyy-led-ekran-s-podzaryadkoy-telefonov-IDi3IEH.html#fc30b5e05d</t>
  </si>
  <si>
    <t>linux</t>
  </si>
  <si>
    <t>android</t>
  </si>
  <si>
    <t>за 350 000  можно в нурсултане взять</t>
  </si>
  <si>
    <t>https://rekart.kz/p59520337-led-mediashtender-razmer.html?utm_source=google&amp;utm_medium=cpc&amp;utm_term=&amp;utm_content=g&amp;google_ad=414773208476&amp;utm_campaign=%D0%98%D0%BD%D1%82%D0%B5%D1%80%D1%8C%D0%B5%D1%80%D0%BD%D1%8B%D0%B5%D0%AD%D0%BA%D1%80%D0%B0%D0%BD%D1%8B%D0%A8%D0%BE%D0%BF&amp;gclid=EAIaIQobChMI_IOzlbm-7QIVKAd7Ch3f1gA7EAYYASABEgKoZfD_BwE</t>
  </si>
  <si>
    <t>https://ledvision.kz/?gclid=EAIaIQobChMIsu2J44XA7QIVFvuyCh1vLgawEAAYASAAEgJoXfD_BwE</t>
  </si>
  <si>
    <t>Показатель</t>
  </si>
  <si>
    <t>Календарный год</t>
  </si>
  <si>
    <t>Доход</t>
  </si>
  <si>
    <t>абонентская плата для арендодателей(со временем число будет расти)</t>
  </si>
  <si>
    <t>Расход</t>
  </si>
  <si>
    <t>Хостинг</t>
  </si>
  <si>
    <t>Аренда офиса</t>
  </si>
  <si>
    <t>Интернет</t>
  </si>
  <si>
    <t>поставщики</t>
  </si>
  <si>
    <t>https://satu.kz/p77980546-informatsionnyj-kiosk-laiwo.html</t>
  </si>
  <si>
    <t>https://satu.kz/p84025994-rcs-550lb-interaktivnaya.html?_openstat=kz_prosale%3B%D0%B8%D0%BD%D1%84%D0%BE%D1%80%D0%BC%D0%B0%D1%86%D0%B8%D0%BE%D0%BD%D0%BD%D1%8B%D0%B5+%D0%BA%D0%B8%D0%BE%D1%81%D0%BA%D0%B8%3BRCS-550LB+%D0%98%D0%BD%D1%82%D0%B5%D1%80%D0%B0%D0%BA%D1%82%D0%B8%D0%B2%D0%BD%D0%B0%D1%8F+%D0%BF%D0%B0%D0%BD%D0%B5%D0%BB%D1%8C%3Btag</t>
  </si>
  <si>
    <t>https://satu.kz/p67311077-zhk-reklamnaya-stojka.html</t>
  </si>
  <si>
    <t>Монитор</t>
  </si>
  <si>
    <t>Ноутбук</t>
  </si>
  <si>
    <t>Цифровая медиа стойка</t>
  </si>
  <si>
    <t>Итого</t>
  </si>
  <si>
    <t>дни</t>
  </si>
  <si>
    <t>скидка</t>
  </si>
  <si>
    <t>сумма</t>
  </si>
  <si>
    <t>сумма без скидки</t>
  </si>
  <si>
    <t>Модем 4G BEELINE WIFI router</t>
  </si>
  <si>
    <t>%</t>
  </si>
  <si>
    <t>TARLAN</t>
  </si>
  <si>
    <t>МИНИМАЛЬНАЯ КОМИССИЯ</t>
  </si>
  <si>
    <t>pay.post.kz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</si>
</sst>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00000"/>
      <name val="DejaVu Sans"/>
      <family val="2"/>
      <charset val="204"/>
    </font>
    <font>
      <sz val="8"/>
      <color rgb="FF000000"/>
      <name val="DejaVu San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4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3"/>
  <sheetViews>
    <sheetView tabSelected="1" topLeftCell="A34" workbookViewId="0">
      <selection activeCell="E48" sqref="E48"/>
    </sheetView>
  </sheetViews>
  <sheetFormatPr defaultRowHeight="15" x14ac:dyDescent="0.25"/>
  <cols>
    <col min="3" max="3" width="10.7109375" bestFit="1" customWidth="1"/>
    <col min="4" max="4" width="41" bestFit="1" customWidth="1"/>
  </cols>
  <sheetData>
    <row r="3" spans="2:7" x14ac:dyDescent="0.25">
      <c r="C3" t="s">
        <v>3</v>
      </c>
      <c r="D3" t="s">
        <v>1</v>
      </c>
      <c r="E3" t="s">
        <v>2</v>
      </c>
    </row>
    <row r="4" spans="2:7" x14ac:dyDescent="0.25">
      <c r="B4" t="s">
        <v>7</v>
      </c>
      <c r="C4" t="s">
        <v>4</v>
      </c>
      <c r="D4" t="s">
        <v>0</v>
      </c>
      <c r="E4">
        <v>425000</v>
      </c>
      <c r="G4" t="s">
        <v>9</v>
      </c>
    </row>
    <row r="5" spans="2:7" x14ac:dyDescent="0.25">
      <c r="B5" t="s">
        <v>8</v>
      </c>
      <c r="C5" t="s">
        <v>5</v>
      </c>
      <c r="D5" t="s">
        <v>0</v>
      </c>
      <c r="E5">
        <v>500000</v>
      </c>
    </row>
    <row r="7" spans="2:7" x14ac:dyDescent="0.25">
      <c r="D7" t="s">
        <v>11</v>
      </c>
      <c r="E7">
        <v>800000</v>
      </c>
    </row>
    <row r="10" spans="2:7" x14ac:dyDescent="0.25">
      <c r="D10" t="s">
        <v>6</v>
      </c>
    </row>
    <row r="11" spans="2:7" x14ac:dyDescent="0.25">
      <c r="D11" t="s">
        <v>10</v>
      </c>
    </row>
    <row r="16" spans="2:7" x14ac:dyDescent="0.25">
      <c r="B16">
        <v>5900</v>
      </c>
      <c r="C16">
        <v>12</v>
      </c>
      <c r="D16">
        <f>C16*B16</f>
        <v>70800</v>
      </c>
    </row>
    <row r="18" spans="2:4" ht="15.75" thickBot="1" x14ac:dyDescent="0.3"/>
    <row r="19" spans="2:4" ht="15.75" thickBot="1" x14ac:dyDescent="0.3">
      <c r="B19" s="13" t="s">
        <v>12</v>
      </c>
      <c r="C19" s="15" t="s">
        <v>13</v>
      </c>
      <c r="D19" s="16"/>
    </row>
    <row r="20" spans="2:4" ht="15.75" thickBot="1" x14ac:dyDescent="0.3">
      <c r="B20" s="14"/>
      <c r="C20" s="1">
        <v>2020</v>
      </c>
      <c r="D20" s="1">
        <v>2021</v>
      </c>
    </row>
    <row r="21" spans="2:4" ht="15.75" thickBot="1" x14ac:dyDescent="0.3">
      <c r="B21" s="2" t="s">
        <v>14</v>
      </c>
      <c r="C21" s="3"/>
      <c r="D21" s="4">
        <v>4320000</v>
      </c>
    </row>
    <row r="22" spans="2:4" ht="124.5" thickBot="1" x14ac:dyDescent="0.3">
      <c r="B22" s="5" t="s">
        <v>15</v>
      </c>
      <c r="C22" s="6"/>
      <c r="D22" s="7">
        <v>4320000</v>
      </c>
    </row>
    <row r="23" spans="2:4" ht="15.75" thickBot="1" x14ac:dyDescent="0.3">
      <c r="B23" s="2" t="s">
        <v>16</v>
      </c>
      <c r="C23" s="6"/>
      <c r="D23" s="4">
        <f>SUM(D24:D26)</f>
        <v>640800</v>
      </c>
    </row>
    <row r="24" spans="2:4" ht="15.75" thickBot="1" x14ac:dyDescent="0.3">
      <c r="B24" s="5" t="s">
        <v>17</v>
      </c>
      <c r="C24" s="6"/>
      <c r="D24" s="7">
        <v>90000</v>
      </c>
    </row>
    <row r="25" spans="2:4" ht="23.25" thickBot="1" x14ac:dyDescent="0.3">
      <c r="B25" s="5" t="s">
        <v>18</v>
      </c>
      <c r="C25" s="6"/>
      <c r="D25" s="7">
        <v>480000</v>
      </c>
    </row>
    <row r="26" spans="2:4" ht="15.75" thickBot="1" x14ac:dyDescent="0.3">
      <c r="B26" s="5" t="s">
        <v>19</v>
      </c>
      <c r="C26" s="6"/>
      <c r="D26" s="7">
        <v>70800</v>
      </c>
    </row>
    <row r="27" spans="2:4" x14ac:dyDescent="0.25">
      <c r="D27">
        <f>D21-D23</f>
        <v>3679200</v>
      </c>
    </row>
    <row r="31" spans="2:4" x14ac:dyDescent="0.25">
      <c r="B31" t="s">
        <v>20</v>
      </c>
    </row>
    <row r="33" spans="2:7" x14ac:dyDescent="0.25">
      <c r="B33" t="s">
        <v>21</v>
      </c>
      <c r="E33">
        <v>650000</v>
      </c>
    </row>
    <row r="34" spans="2:7" x14ac:dyDescent="0.25">
      <c r="B34" t="s">
        <v>22</v>
      </c>
    </row>
    <row r="35" spans="2:7" x14ac:dyDescent="0.25">
      <c r="B35" t="s">
        <v>23</v>
      </c>
      <c r="E35">
        <v>450000</v>
      </c>
    </row>
    <row r="38" spans="2:7" ht="15.75" thickBot="1" x14ac:dyDescent="0.3"/>
    <row r="39" spans="2:7" ht="15.75" thickBot="1" x14ac:dyDescent="0.3">
      <c r="B39" s="8"/>
      <c r="C39" s="9"/>
      <c r="D39" s="9"/>
      <c r="E39" s="9"/>
      <c r="F39" s="9"/>
      <c r="G39" s="9"/>
    </row>
    <row r="40" spans="2:7" ht="15.75" thickBot="1" x14ac:dyDescent="0.3">
      <c r="B40" s="5">
        <v>2</v>
      </c>
      <c r="C40" s="7"/>
      <c r="D40" s="7"/>
      <c r="E40" s="7"/>
      <c r="F40" s="7"/>
      <c r="G40" s="7"/>
    </row>
    <row r="41" spans="2:7" ht="15.75" thickBot="1" x14ac:dyDescent="0.3">
      <c r="B41" s="5"/>
      <c r="C41" t="s">
        <v>32</v>
      </c>
      <c r="D41" s="7"/>
      <c r="E41" s="7">
        <v>17990</v>
      </c>
      <c r="G41" s="7">
        <v>17990</v>
      </c>
    </row>
    <row r="42" spans="2:7" ht="15.75" thickBot="1" x14ac:dyDescent="0.3">
      <c r="B42" s="5">
        <v>5</v>
      </c>
      <c r="C42" s="7" t="s">
        <v>24</v>
      </c>
      <c r="D42" s="7">
        <v>1</v>
      </c>
      <c r="E42" s="7">
        <v>0</v>
      </c>
      <c r="F42" s="7">
        <v>70000</v>
      </c>
      <c r="G42" s="7">
        <v>70000</v>
      </c>
    </row>
    <row r="43" spans="2:7" ht="15.75" thickBot="1" x14ac:dyDescent="0.3">
      <c r="B43" s="5">
        <v>6</v>
      </c>
      <c r="C43" s="7" t="s">
        <v>25</v>
      </c>
      <c r="D43" s="7">
        <v>1</v>
      </c>
      <c r="E43" s="7">
        <v>0</v>
      </c>
      <c r="F43" s="7">
        <v>100000</v>
      </c>
      <c r="G43" s="7">
        <v>100000</v>
      </c>
    </row>
    <row r="44" spans="2:7" ht="15.75" thickBot="1" x14ac:dyDescent="0.3">
      <c r="B44" s="5"/>
      <c r="C44" s="7"/>
      <c r="D44" s="7"/>
      <c r="E44" s="7"/>
      <c r="F44" s="7"/>
      <c r="G44" s="7"/>
    </row>
    <row r="45" spans="2:7" ht="34.5" thickBot="1" x14ac:dyDescent="0.3">
      <c r="B45" s="5">
        <v>7</v>
      </c>
      <c r="C45" s="7" t="s">
        <v>26</v>
      </c>
      <c r="D45" s="7"/>
      <c r="E45" s="7">
        <v>650000</v>
      </c>
      <c r="F45" s="7"/>
      <c r="G45" s="7">
        <v>550000</v>
      </c>
    </row>
    <row r="46" spans="2:7" ht="15.75" thickBot="1" x14ac:dyDescent="0.3">
      <c r="B46" s="10"/>
      <c r="C46" s="11"/>
      <c r="D46" s="1" t="s">
        <v>27</v>
      </c>
      <c r="E46" s="1">
        <f>SUM(E39:E45)</f>
        <v>667990</v>
      </c>
      <c r="F46" s="1">
        <f>SUM(F39:F45)</f>
        <v>170000</v>
      </c>
      <c r="G46" s="12">
        <f>SUM(G39:G45)</f>
        <v>737990</v>
      </c>
    </row>
    <row r="48" spans="2:7" x14ac:dyDescent="0.25">
      <c r="E48">
        <f>E45-84590</f>
        <v>565410</v>
      </c>
    </row>
    <row r="50" spans="3:7" x14ac:dyDescent="0.25">
      <c r="C50" t="s">
        <v>2</v>
      </c>
      <c r="D50" t="s">
        <v>28</v>
      </c>
      <c r="E50" t="s">
        <v>29</v>
      </c>
      <c r="F50" t="s">
        <v>30</v>
      </c>
      <c r="G50" t="s">
        <v>31</v>
      </c>
    </row>
    <row r="51" spans="3:7" x14ac:dyDescent="0.25">
      <c r="C51">
        <v>250</v>
      </c>
      <c r="D51">
        <v>10</v>
      </c>
      <c r="E51">
        <v>10</v>
      </c>
      <c r="F51">
        <f>C51*D51-(C51*D51)/100*E51</f>
        <v>2250</v>
      </c>
      <c r="G51">
        <f>D51*C51</f>
        <v>2500</v>
      </c>
    </row>
    <row r="52" spans="3:7" x14ac:dyDescent="0.25">
      <c r="C52">
        <v>250</v>
      </c>
      <c r="D52">
        <v>20</v>
      </c>
      <c r="E52">
        <v>20</v>
      </c>
      <c r="F52">
        <f>C52*D52-(C52*D52)/100*E52</f>
        <v>4000</v>
      </c>
      <c r="G52">
        <f>D52*C52</f>
        <v>5000</v>
      </c>
    </row>
    <row r="53" spans="3:7" x14ac:dyDescent="0.25">
      <c r="C53">
        <v>250</v>
      </c>
      <c r="D53">
        <v>30</v>
      </c>
      <c r="E53">
        <v>30</v>
      </c>
      <c r="F53">
        <f>C53*D53-(C53*D53)/100*E53</f>
        <v>5250</v>
      </c>
      <c r="G53">
        <f>D53*C53</f>
        <v>7500</v>
      </c>
    </row>
  </sheetData>
  <mergeCells count="2">
    <mergeCell ref="B19:B20"/>
    <mergeCell ref="C19:D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workbookViewId="0">
      <selection activeCell="A5" sqref="A5"/>
    </sheetView>
  </sheetViews>
  <sheetFormatPr defaultRowHeight="15" x14ac:dyDescent="0.25"/>
  <sheetData>
    <row r="2" spans="1:3" x14ac:dyDescent="0.25">
      <c r="B2" t="s">
        <v>33</v>
      </c>
    </row>
    <row r="3" spans="1:3" x14ac:dyDescent="0.25">
      <c r="A3">
        <v>400</v>
      </c>
      <c r="B3">
        <v>3</v>
      </c>
      <c r="C3">
        <f>A3*B3/100</f>
        <v>12</v>
      </c>
    </row>
    <row r="4" spans="1:3" x14ac:dyDescent="0.25">
      <c r="A4">
        <v>2000</v>
      </c>
      <c r="B4">
        <v>2</v>
      </c>
      <c r="C4">
        <f>A4*B4/100</f>
        <v>40</v>
      </c>
    </row>
    <row r="17" spans="2:4" x14ac:dyDescent="0.25">
      <c r="D17" t="s">
        <v>35</v>
      </c>
    </row>
    <row r="18" spans="2:4" x14ac:dyDescent="0.25">
      <c r="B18" t="s">
        <v>34</v>
      </c>
      <c r="D18">
        <v>20</v>
      </c>
    </row>
    <row r="19" spans="2:4" x14ac:dyDescent="0.25">
      <c r="B19" t="s">
        <v>36</v>
      </c>
      <c r="D19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2020-12-08T03:43:43Z</dcterms:created>
  <dcterms:modified xsi:type="dcterms:W3CDTF">2021-02-03T06:28:42Z</dcterms:modified>
</cp:coreProperties>
</file>