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iscoch/Documents/Research_remote/GitHub/hp_proj1/"/>
    </mc:Choice>
  </mc:AlternateContent>
  <xr:revisionPtr revIDLastSave="0" documentId="13_ncr:1_{6051AE5C-C513-8942-9D27-AFAA125A2B00}" xr6:coauthVersionLast="47" xr6:coauthVersionMax="47" xr10:uidLastSave="{00000000-0000-0000-0000-000000000000}"/>
  <bookViews>
    <workbookView xWindow="29400" yWindow="500" windowWidth="38400" windowHeight="21100" xr2:uid="{28D2AC6D-16F6-7441-9814-605686031329}"/>
  </bookViews>
  <sheets>
    <sheet name="20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E12" i="1"/>
  <c r="B13" i="1"/>
  <c r="B12" i="1"/>
  <c r="B9" i="1"/>
  <c r="B14" i="1" s="1"/>
  <c r="B18" i="1" l="1"/>
</calcChain>
</file>

<file path=xl/sharedStrings.xml><?xml version="1.0" encoding="utf-8"?>
<sst xmlns="http://schemas.openxmlformats.org/spreadsheetml/2006/main" count="18" uniqueCount="15">
  <si>
    <t>Total US Housing Units (millions)</t>
  </si>
  <si>
    <t>2009 RECS</t>
  </si>
  <si>
    <t>Main Heating Natural Gas Central Warm-Air Furnace</t>
  </si>
  <si>
    <t>Use Space Heating Equipment</t>
  </si>
  <si>
    <t>Year of purchase, Main Heating</t>
  </si>
  <si>
    <t>(2007-2009]</t>
  </si>
  <si>
    <t>[2005, 2007]</t>
  </si>
  <si>
    <t>2000 and earlier</t>
  </si>
  <si>
    <t>Year of purchase, Natural Gas Central Warm-Air Furnace</t>
  </si>
  <si>
    <t>Main NG Central Warm-Air Furnaces</t>
  </si>
  <si>
    <t>Purchased before 2007</t>
  </si>
  <si>
    <t>[2008-2010)</t>
  </si>
  <si>
    <t>2015 RECS</t>
  </si>
  <si>
    <t>[2006-2010]</t>
  </si>
  <si>
    <t>Purchased after 2007, before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</si>
</sst>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6734-FBD8-8449-A2EF-03E8C36B86EC}">
  <dimension ref="A1:E27"/>
  <sheetViews>
    <sheetView tabSelected="1" workbookViewId="0">
      <selection activeCell="E19" sqref="E19"/>
    </sheetView>
  </sheetViews>
  <sheetFormatPr baseColWidth="10" defaultRowHeight="16" x14ac:dyDescent="0.2"/>
  <cols>
    <col min="1" max="1" width="20.33203125" customWidth="1"/>
    <col min="4" max="4" width="10.83203125" customWidth="1"/>
  </cols>
  <sheetData>
    <row r="1" spans="1:5" x14ac:dyDescent="0.2">
      <c r="B1" t="s">
        <v>0</v>
      </c>
    </row>
    <row r="2" spans="1:5" x14ac:dyDescent="0.2">
      <c r="B2" t="s">
        <v>1</v>
      </c>
      <c r="E2" t="s">
        <v>12</v>
      </c>
    </row>
    <row r="3" spans="1:5" ht="34" x14ac:dyDescent="0.2">
      <c r="A3" s="1" t="s">
        <v>3</v>
      </c>
      <c r="B3">
        <v>110.1</v>
      </c>
      <c r="E3">
        <v>113.1</v>
      </c>
    </row>
    <row r="4" spans="1:5" ht="51" x14ac:dyDescent="0.2">
      <c r="A4" s="2" t="s">
        <v>2</v>
      </c>
      <c r="B4">
        <v>44.3</v>
      </c>
      <c r="E4">
        <v>46.5</v>
      </c>
    </row>
    <row r="6" spans="1:5" ht="34" x14ac:dyDescent="0.2">
      <c r="A6" s="1" t="s">
        <v>4</v>
      </c>
    </row>
    <row r="7" spans="1:5" x14ac:dyDescent="0.2">
      <c r="A7" t="s">
        <v>5</v>
      </c>
      <c r="B7">
        <v>10.6</v>
      </c>
      <c r="D7" t="s">
        <v>13</v>
      </c>
      <c r="E7">
        <v>28.4</v>
      </c>
    </row>
    <row r="8" spans="1:5" x14ac:dyDescent="0.2">
      <c r="A8" t="s">
        <v>6</v>
      </c>
      <c r="B8">
        <v>15.9</v>
      </c>
    </row>
    <row r="9" spans="1:5" x14ac:dyDescent="0.2">
      <c r="A9" t="s">
        <v>7</v>
      </c>
      <c r="B9">
        <f>26.3+20.4+11.2+25.7</f>
        <v>83.600000000000009</v>
      </c>
    </row>
    <row r="11" spans="1:5" ht="51" x14ac:dyDescent="0.2">
      <c r="A11" s="1" t="s">
        <v>8</v>
      </c>
    </row>
    <row r="12" spans="1:5" x14ac:dyDescent="0.2">
      <c r="A12" t="s">
        <v>11</v>
      </c>
      <c r="B12">
        <f>B7*$B$4/$B$3</f>
        <v>4.2650317892824701</v>
      </c>
      <c r="D12" t="s">
        <v>13</v>
      </c>
      <c r="E12">
        <f>E7*E4/E3</f>
        <v>11.676392572944296</v>
      </c>
    </row>
    <row r="13" spans="1:5" x14ac:dyDescent="0.2">
      <c r="A13" t="s">
        <v>6</v>
      </c>
      <c r="B13">
        <f t="shared" ref="B13:B14" si="0">B8*$B$4/$B$3</f>
        <v>6.3975476839237064</v>
      </c>
    </row>
    <row r="14" spans="1:5" customFormat="1" x14ac:dyDescent="0.2">
      <c r="A14" t="s">
        <v>7</v>
      </c>
      <c r="B14">
        <f t="shared" si="0"/>
        <v>33.637420526793825</v>
      </c>
    </row>
    <row r="15" spans="1:5" customFormat="1" x14ac:dyDescent="0.2"/>
    <row r="16" spans="1:5" customFormat="1" x14ac:dyDescent="0.2"/>
    <row r="17" spans="1:2" customFormat="1" x14ac:dyDescent="0.2">
      <c r="A17" t="s">
        <v>9</v>
      </c>
    </row>
    <row r="18" spans="1:2" customFormat="1" x14ac:dyDescent="0.2">
      <c r="A18" t="s">
        <v>10</v>
      </c>
      <c r="B18">
        <f>B13*2/3+B14</f>
        <v>37.902452316076293</v>
      </c>
    </row>
    <row r="19" spans="1:2" customFormat="1" ht="34" x14ac:dyDescent="0.2">
      <c r="A19" s="1" t="s">
        <v>14</v>
      </c>
      <c r="B19">
        <f>B13/3+B12+E12/4</f>
        <v>9.3166458271597801</v>
      </c>
    </row>
    <row r="20" spans="1:2" customFormat="1" x14ac:dyDescent="0.2"/>
    <row r="21" spans="1:2" customFormat="1" x14ac:dyDescent="0.2"/>
    <row r="22" spans="1:2" customFormat="1" x14ac:dyDescent="0.2"/>
    <row r="23" spans="1:2" customFormat="1" x14ac:dyDescent="0.2"/>
    <row r="24" spans="1:2" customFormat="1" x14ac:dyDescent="0.2"/>
    <row r="25" spans="1:2" customFormat="1" x14ac:dyDescent="0.2"/>
    <row r="26" spans="1:2" customFormat="1" x14ac:dyDescent="0.2"/>
    <row r="27" spans="1: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2023-01-11T20:08:44Z</dcterms:created>
  <dcterms:modified xsi:type="dcterms:W3CDTF">2023-01-11T21:02:06Z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2023-01-11T20:45:37Z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63e4c1dd-eb0d-4bf2-97b4-1a8c47b895c9</vt:lpwstr>
  </property>
  <property fmtid="{D5CDD505-2E9C-101B-9397-08002B2CF9AE}" pid="8" name="MSIP_Label_4044bd30-2ed7-4c9d-9d12-46200872a97b_ContentBits">
    <vt:lpwstr>0</vt:lpwstr>
  </property>
</Properties>
</file>