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4A1152B2-D21A-4036-BF51-273ADC13A6E8}" xr6:coauthVersionLast="47" xr6:coauthVersionMax="47" xr10:uidLastSave="{00000000-0000-0000-0000-000000000000}"/>
  <bookViews>
    <workbookView xWindow="11980" yWindow="2300" windowWidth="23570" windowHeight="16860" tabRatio="500" xr2:uid="{00000000-000D-0000-FFFF-FFFF00000000}"/>
  </bookViews>
  <sheets>
    <sheet name="prod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8" i="2" l="1"/>
  <c r="AD9" i="2"/>
  <c r="AD10" i="2"/>
  <c r="AD11" i="2"/>
  <c r="AD12" i="2"/>
  <c r="AD7" i="2"/>
  <c r="AD2" i="2"/>
  <c r="AD3" i="2"/>
  <c r="AD4" i="2"/>
  <c r="AD5" i="2"/>
  <c r="AD6" i="2"/>
  <c r="AD13" i="2"/>
  <c r="AD14" i="2"/>
</calcChain>
</file>

<file path=xl/sharedStrings.xml><?xml version="1.0" encoding="utf-8"?>
<sst xmlns="http://schemas.openxmlformats.org/spreadsheetml/2006/main" count="325" uniqueCount="69">
  <si>
    <t>uv gel</t>
  </si>
  <si>
    <t>art</t>
  </si>
  <si>
    <t>nail gel</t>
  </si>
  <si>
    <t>pname</t>
  </si>
  <si>
    <t>pfamily</t>
  </si>
  <si>
    <t>puse</t>
  </si>
  <si>
    <t>manuf</t>
  </si>
  <si>
    <t>addr</t>
  </si>
  <si>
    <t>ing</t>
  </si>
  <si>
    <t>tmpl</t>
  </si>
  <si>
    <t>33.html</t>
  </si>
  <si>
    <t>contact</t>
  </si>
  <si>
    <t>emnumer</t>
  </si>
  <si>
    <t>ver</t>
  </si>
  <si>
    <t>date</t>
  </si>
  <si>
    <t>physical _state</t>
  </si>
  <si>
    <t>2024-02</t>
  </si>
  <si>
    <t>41.html</t>
  </si>
  <si>
    <t>powder</t>
  </si>
  <si>
    <t>acrylic powder</t>
  </si>
  <si>
    <t>Powder Palette 1</t>
  </si>
  <si>
    <t>Powder Palette 2</t>
  </si>
  <si>
    <t>colour</t>
  </si>
  <si>
    <t>odour</t>
  </si>
  <si>
    <t>Characteristic</t>
  </si>
  <si>
    <t>characteristic acrylate odor</t>
  </si>
  <si>
    <t>~ 0.915 @ 20°C </t>
  </si>
  <si>
    <t>N/A</t>
  </si>
  <si>
    <t>s5-hazard-combination</t>
  </si>
  <si>
    <t>Oxides of carbon. Oxides of nitrogen. Irritating organic vapors. Toxic fumes.</t>
  </si>
  <si>
    <t>s5-exting-media</t>
  </si>
  <si>
    <t>Foam, dry chemical or carbon dioxide.</t>
  </si>
  <si>
    <t>s5-unexting-media</t>
  </si>
  <si>
    <t>Water</t>
  </si>
  <si>
    <t>Transparent</t>
  </si>
  <si>
    <t>pH</t>
  </si>
  <si>
    <t>gravity</t>
  </si>
  <si>
    <t>flash-point</t>
  </si>
  <si>
    <t>Pure Top Coat</t>
  </si>
  <si>
    <t>40.html</t>
  </si>
  <si>
    <t>&gt;87°C</t>
  </si>
  <si>
    <t>tmpl03.html</t>
  </si>
  <si>
    <t>10-6-hazdecom</t>
  </si>
  <si>
    <t>Stable under normal conditions of storage and use.</t>
  </si>
  <si>
    <t>Oxides of carbon. Oxides of nitrogen. Irritating organic vapors.</t>
  </si>
  <si>
    <t>10-5-incompat</t>
  </si>
  <si>
    <t>10-3-hazard-react</t>
  </si>
  <si>
    <t>10-1-reactivity</t>
  </si>
  <si>
    <t>Materials to avoid: Peroxides, oxidizing a gents.</t>
  </si>
  <si>
    <t>10-2-stability</t>
  </si>
  <si>
    <t>10-4-cond-avoid</t>
  </si>
  <si>
    <t>Avoid heat, flames and other sources of ignition.</t>
  </si>
  <si>
    <t>Hazardous polymerization: May occur.</t>
  </si>
  <si>
    <t> Will not polymerise.</t>
  </si>
  <si>
    <t>viscous liquid</t>
  </si>
  <si>
    <t>Peroxides, oxidizing a gents.</t>
  </si>
  <si>
    <t>xxxart</t>
  </si>
  <si>
    <t>xxx1d</t>
  </si>
  <si>
    <t>Cover Base Coconut White Api</t>
  </si>
  <si>
    <t>Cover Base White Api</t>
  </si>
  <si>
    <t>Cover Base Light Pink Api</t>
  </si>
  <si>
    <t>Cover Base Nude Api</t>
  </si>
  <si>
    <t>Cover Base Milky Api</t>
  </si>
  <si>
    <t>6-3-clean</t>
  </si>
  <si>
    <t>Sweep up to avoid slipping hazard. Keep airborne particulates at a minimum when cleaning
up spills.</t>
  </si>
  <si>
    <t>Contain and absorb spillage with sand, earth or other non-combustible material. Collect and place in suitable waste disposal containers and seal securely.  Wash hands thoroughly after eliminating cleanup.</t>
  </si>
  <si>
    <t>(H20=1): 1.15</t>
  </si>
  <si>
    <t>Hazardous polymerization: May occur. Uncontrolled polymerization may cause rapid evolution of heat and increased pressure that could result in violent rupture of sealed storage vessels or containers.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</si>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</sst>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4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1" fillId="0" borderId="10" xfId="0" applyFont="1" applyBorder="1" applyAlignment="1">
      <alignment vertic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11" xfId="0" applyFill="1" applyBorder="1" applyAlignment="1">
      <alignment horizontal="center" vertical="center"/>
    </xf>
    <xf numFmtId="0" fontId="0" fillId="34" borderId="11" xfId="0" applyFill="1" applyBorder="1"/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Border="1"/>
    <xf numFmtId="0" fontId="0" fillId="34" borderId="0" xfId="0" applyNumberFormat="1" applyFill="1" applyBorder="1"/>
    <xf numFmtId="0" fontId="0" fillId="34" borderId="0" xfId="0" applyFill="1" applyAlignment="1">
      <alignment horizontal="center" vertical="center"/>
    </xf>
    <xf numFmtId="0" fontId="0" fillId="34" borderId="0" xfId="0" applyFill="1" applyAlignment="1"/>
    <xf numFmtId="0" fontId="0" fillId="35" borderId="12" xfId="0" applyFill="1" applyBorder="1" applyAlignment="1">
      <alignment horizontal="center" vertical="center"/>
    </xf>
    <xf numFmtId="0" fontId="3" fillId="34" borderId="0" xfId="1" applyFont="1" applyFill="1" applyBorder="1" applyAlignment="1">
      <alignment horizontal="center" vertical="center"/>
    </xf>
    <xf numFmtId="0" fontId="3" fillId="34" borderId="0" xfId="1" applyFill="1" applyBorder="1" applyAlignment="1">
      <alignment horizontal="center" vertical="center"/>
    </xf>
    <xf numFmtId="0" fontId="0" fillId="34" borderId="0" xfId="0" applyNumberFormat="1" applyFill="1"/>
  </cellXfs>
  <cellStyles count="47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3" xfId="46" xr:uid="{7F8D58F5-BC66-46F9-A22A-A9971243D253}"/>
    <cellStyle name="Normal 4" xfId="1" xr:uid="{A312D2FB-9E82-4703-B75F-2227CC4CAE58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12"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-0.249977111117893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poso\Documents\MEGAsync\_scripts\AdobeIllustrator\_layersFromList_OurBarQR\data_art_name_ing.xlsx" TargetMode="External"/><Relationship Id="rId1" Type="http://schemas.openxmlformats.org/officeDocument/2006/relationships/externalLinkPath" Target="/Users/mposo/Documents/MEGAsync/_scripts/AdobeIllustrator/_layersFromList_OurBarQR/data_art_name_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ing"/>
      <sheetName val="data_prod"/>
      <sheetName val="all02"/>
      <sheetName val="all01"/>
      <sheetName val="prod name"/>
      <sheetName val="data_art_name_ing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09FF1-9D7F-4F32-AF99-6CE63C86E160}" name="Table1" displayName="Table1" ref="A1:AE14" totalsRowShown="0" headerRowDxfId="11">
  <autoFilter ref="A1:AE14" xr:uid="{C6609FF1-9D7F-4F32-AF99-6CE63C86E160}"/>
  <sortState xmlns:xlrd2="http://schemas.microsoft.com/office/spreadsheetml/2017/richdata2" ref="A2:AE14">
    <sortCondition ref="A1:A14"/>
  </sortState>
  <tableColumns count="31">
    <tableColumn id="1" xr3:uid="{1341DCA0-BB56-4860-B145-2D99A63AD6AD}" name="art" dataDxfId="10"/>
    <tableColumn id="2" xr3:uid="{7EB5DCF9-4DFD-49A1-A871-4F243522715F}" name="pname" dataDxfId="9"/>
    <tableColumn id="3" xr3:uid="{66A8FDB7-9444-48FF-9D20-DB996CD3DC61}" name="tmpl"/>
    <tableColumn id="4" xr3:uid="{63B2BD9C-03D4-4472-9CD5-42A6B969ED80}" name="ing"/>
    <tableColumn id="5" xr3:uid="{AE6DE752-82D3-4D02-A86A-EBE1501177F3}" name="pfamily" dataDxfId="8"/>
    <tableColumn id="6" xr3:uid="{2B34B14B-3DAC-4B89-8945-C14A4FD98AF8}" name="puse" dataDxfId="7"/>
    <tableColumn id="7" xr3:uid="{1978C212-7CE7-451D-974D-BC0BA6AAC4FA}" name="manuf" dataDxfId="6"/>
    <tableColumn id="8" xr3:uid="{C33AACF0-C78E-4017-B26F-30D2D81D8F62}" name="addr" dataDxfId="5"/>
    <tableColumn id="9" xr3:uid="{2E5523C3-F6C6-4CE1-9E4E-4BC0B80F0827}" name="contact" dataDxfId="4"/>
    <tableColumn id="10" xr3:uid="{56838C5E-3940-4593-B9D7-26F904680491}" name="emnumer" dataDxfId="3"/>
    <tableColumn id="11" xr3:uid="{525A9811-6D73-4442-A06B-EEDC5252669F}" name="ver" dataDxfId="2"/>
    <tableColumn id="12" xr3:uid="{93B4645D-AF48-4603-B536-33E7713C913D}" name="date"/>
    <tableColumn id="13" xr3:uid="{6AEA991E-E48B-4A2A-AE3E-A7E5F8B16FD6}" name="physical _state"/>
    <tableColumn id="14" xr3:uid="{62EC6D9C-90A6-4292-85BA-A93668D38DBC}" name="colour"/>
    <tableColumn id="15" xr3:uid="{9F5B005D-AA51-4E44-9E2F-2AEC8D770F38}" name="odour"/>
    <tableColumn id="16" xr3:uid="{0641BE4F-3F2F-4F0F-8C2D-9688ABAC0946}" name="density"/>
    <tableColumn id="19" xr3:uid="{391E4C74-3581-4EB6-B390-1FF4D44CACE2}" name="s5-hazard-combination"/>
    <tableColumn id="20" xr3:uid="{13345EE5-7D11-421E-8A3A-7D1D487D7FBC}" name="s5-exting-media"/>
    <tableColumn id="21" xr3:uid="{379891BF-202F-4DB3-B01F-1E1D33AC2FCD}" name="s5-unexting-media"/>
    <tableColumn id="23" xr3:uid="{6491CCE9-2419-42D7-BD63-8FE6E2050144}" name="pH"/>
    <tableColumn id="24" xr3:uid="{BE44924F-B19E-43C2-9AFC-99497A7ECCC4}" name="gravity"/>
    <tableColumn id="25" xr3:uid="{B4DC6266-00B5-40E0-AEA1-93B9292EE55E}" name="flash-point"/>
    <tableColumn id="26" xr3:uid="{88C7CB19-A264-4100-97A5-CA8FF5F084A1}" name="10-1-reactivity"/>
    <tableColumn id="33" xr3:uid="{1B074993-D854-4C4E-A7B2-0779EF90080E}" name="6-3-clean"/>
    <tableColumn id="27" xr3:uid="{47B92779-E0B1-4DCE-9047-4A181D528AC5}" name="10-2-stability"/>
    <tableColumn id="28" xr3:uid="{21C8D44A-9840-47A1-810F-0C093A988B9B}" name="10-3-hazard-react"/>
    <tableColumn id="29" xr3:uid="{B8611CB0-2A63-45B0-8A1F-E2B61D2B0906}" name="10-4-cond-avoid"/>
    <tableColumn id="30" xr3:uid="{C7F7E928-5F0F-4E96-94A7-03FB7417D91D}" name="10-5-incompat"/>
    <tableColumn id="31" xr3:uid="{4EF58A6F-77FD-411C-8965-670D025F5DE1}" name="10-6-hazdecom"/>
    <tableColumn id="22" xr3:uid="{0D83D22F-21C3-416F-A0D5-3670AF5011F9}" name="xxxart" dataDxfId="1">
      <calculatedColumnFormula>VLOOKUP(Table1[[#This Row],[art]],[1]!art_ing[#All],1,)</calculatedColumnFormula>
    </tableColumn>
    <tableColumn id="32" xr3:uid="{3FB347D9-86E1-43B3-9A86-D8C942909FA0}" name="xxx1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AE14"/>
  <sheetViews>
    <sheetView tabSelected="1" workbookViewId="0">
      <selection activeCell="F10" sqref="F10"/>
    </sheetView>
  </sheetViews>
  <sheetFormatPr defaultRowHeight="12.5" x14ac:dyDescent="0.25"/>
  <cols>
    <col min="2" max="2" width="27.54296875" bestFit="1" customWidth="1"/>
    <col min="3" max="3" width="10.6328125" bestFit="1" customWidth="1"/>
    <col min="10" max="10" width="10.1796875" customWidth="1"/>
    <col min="13" max="13" width="9.1796875" customWidth="1"/>
    <col min="17" max="17" width="17.6328125" customWidth="1"/>
    <col min="18" max="18" width="15" customWidth="1"/>
    <col min="19" max="19" width="16.54296875" customWidth="1"/>
    <col min="24" max="24" width="12.1796875" customWidth="1"/>
    <col min="25" max="25" width="7.36328125" customWidth="1"/>
    <col min="27" max="27" width="8.7265625" customWidth="1"/>
    <col min="29" max="29" width="19.90625" customWidth="1"/>
    <col min="30" max="30" width="8.7265625" style="4"/>
    <col min="31" max="31" width="5.6328125" customWidth="1"/>
  </cols>
  <sheetData>
    <row r="1" spans="1:31" s="1" customFormat="1" x14ac:dyDescent="0.25">
      <c r="A1" s="1" t="s">
        <v>1</v>
      </c>
      <c r="B1" s="1" t="s">
        <v>3</v>
      </c>
      <c r="C1" s="1" t="s">
        <v>9</v>
      </c>
      <c r="D1" s="2" t="s">
        <v>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14</v>
      </c>
      <c r="M1" t="s">
        <v>15</v>
      </c>
      <c r="N1" s="1" t="s">
        <v>22</v>
      </c>
      <c r="O1" s="1" t="s">
        <v>23</v>
      </c>
      <c r="P1" s="1" t="s">
        <v>68</v>
      </c>
      <c r="Q1" s="1" t="s">
        <v>28</v>
      </c>
      <c r="R1" s="1" t="s">
        <v>30</v>
      </c>
      <c r="S1" s="1" t="s">
        <v>32</v>
      </c>
      <c r="T1" s="1" t="s">
        <v>35</v>
      </c>
      <c r="U1" s="1" t="s">
        <v>36</v>
      </c>
      <c r="V1" s="1" t="s">
        <v>37</v>
      </c>
      <c r="W1" s="1" t="s">
        <v>47</v>
      </c>
      <c r="X1" s="1" t="s">
        <v>63</v>
      </c>
      <c r="Y1" s="1" t="s">
        <v>49</v>
      </c>
      <c r="Z1" s="1" t="s">
        <v>46</v>
      </c>
      <c r="AA1" s="1" t="s">
        <v>50</v>
      </c>
      <c r="AB1" s="1" t="s">
        <v>45</v>
      </c>
      <c r="AC1" s="1" t="s">
        <v>42</v>
      </c>
      <c r="AD1" s="1" t="s">
        <v>56</v>
      </c>
      <c r="AE1" s="3" t="s">
        <v>57</v>
      </c>
    </row>
    <row r="2" spans="1:31" s="7" customFormat="1" ht="14.5" x14ac:dyDescent="0.25">
      <c r="A2" s="14">
        <v>942251</v>
      </c>
      <c r="B2" s="9" t="s">
        <v>58</v>
      </c>
      <c r="C2" s="7" t="s">
        <v>41</v>
      </c>
      <c r="D2" s="7" t="s">
        <v>10</v>
      </c>
      <c r="E2" s="8" t="s">
        <v>0</v>
      </c>
      <c r="F2" s="8" t="s">
        <v>2</v>
      </c>
      <c r="G2" s="8">
        <v>3</v>
      </c>
      <c r="H2" s="8">
        <v>3</v>
      </c>
      <c r="I2" s="8">
        <v>3</v>
      </c>
      <c r="J2" s="8">
        <v>3</v>
      </c>
      <c r="K2" s="8">
        <v>1</v>
      </c>
      <c r="L2" s="7" t="s">
        <v>16</v>
      </c>
      <c r="M2" s="7" t="s">
        <v>54</v>
      </c>
      <c r="N2" s="7" t="s">
        <v>34</v>
      </c>
      <c r="O2" s="7" t="s">
        <v>24</v>
      </c>
      <c r="P2" s="7" t="s">
        <v>26</v>
      </c>
      <c r="Q2" s="7" t="s">
        <v>29</v>
      </c>
      <c r="R2" s="7" t="s">
        <v>31</v>
      </c>
      <c r="S2" s="7" t="s">
        <v>33</v>
      </c>
      <c r="T2" s="7" t="s">
        <v>27</v>
      </c>
      <c r="U2" s="7" t="s">
        <v>66</v>
      </c>
      <c r="V2" s="7" t="s">
        <v>27</v>
      </c>
      <c r="W2" s="7" t="s">
        <v>27</v>
      </c>
      <c r="X2" s="7" t="s">
        <v>65</v>
      </c>
      <c r="Y2" s="7" t="s">
        <v>43</v>
      </c>
      <c r="Z2" s="7" t="s">
        <v>67</v>
      </c>
      <c r="AA2" s="7" t="s">
        <v>51</v>
      </c>
      <c r="AB2" s="7" t="s">
        <v>55</v>
      </c>
      <c r="AC2" s="7" t="s">
        <v>44</v>
      </c>
      <c r="AD2" s="7" t="e">
        <f>VLOOKUP(Table1[[#This Row],[art]],[1]!art_ing[#All],1,)</f>
        <v>#REF!</v>
      </c>
      <c r="AE2" s="11">
        <v>8</v>
      </c>
    </row>
    <row r="3" spans="1:31" s="7" customFormat="1" ht="14.5" x14ac:dyDescent="0.25">
      <c r="A3" s="15">
        <v>942252</v>
      </c>
      <c r="B3" s="9" t="s">
        <v>59</v>
      </c>
      <c r="C3" s="7" t="s">
        <v>41</v>
      </c>
      <c r="D3" s="7" t="s">
        <v>10</v>
      </c>
      <c r="E3" s="8" t="s">
        <v>0</v>
      </c>
      <c r="F3" s="8" t="s">
        <v>2</v>
      </c>
      <c r="G3" s="8">
        <v>3</v>
      </c>
      <c r="H3" s="8">
        <v>3</v>
      </c>
      <c r="I3" s="8">
        <v>3</v>
      </c>
      <c r="J3" s="8">
        <v>3</v>
      </c>
      <c r="K3" s="8">
        <v>1</v>
      </c>
      <c r="L3" s="7" t="s">
        <v>16</v>
      </c>
      <c r="M3" s="7" t="s">
        <v>54</v>
      </c>
      <c r="N3" s="7" t="s">
        <v>34</v>
      </c>
      <c r="O3" s="7" t="s">
        <v>24</v>
      </c>
      <c r="P3" s="7" t="s">
        <v>26</v>
      </c>
      <c r="Q3" s="7" t="s">
        <v>29</v>
      </c>
      <c r="R3" s="7" t="s">
        <v>31</v>
      </c>
      <c r="S3" s="7" t="s">
        <v>33</v>
      </c>
      <c r="T3" s="7" t="s">
        <v>27</v>
      </c>
      <c r="U3" s="7" t="s">
        <v>66</v>
      </c>
      <c r="V3" s="7" t="s">
        <v>27</v>
      </c>
      <c r="W3" s="7" t="s">
        <v>27</v>
      </c>
      <c r="X3" s="7" t="s">
        <v>65</v>
      </c>
      <c r="Y3" s="7" t="s">
        <v>43</v>
      </c>
      <c r="Z3" s="7" t="s">
        <v>67</v>
      </c>
      <c r="AA3" s="7" t="s">
        <v>51</v>
      </c>
      <c r="AB3" s="7" t="s">
        <v>55</v>
      </c>
      <c r="AC3" s="7" t="s">
        <v>44</v>
      </c>
      <c r="AD3" s="7" t="e">
        <f>VLOOKUP(Table1[[#This Row],[art]],[1]!art_ing[#All],1,)</f>
        <v>#REF!</v>
      </c>
      <c r="AE3" s="11">
        <v>9</v>
      </c>
    </row>
    <row r="4" spans="1:31" s="7" customFormat="1" ht="14.5" x14ac:dyDescent="0.25">
      <c r="A4" s="15">
        <v>942253</v>
      </c>
      <c r="B4" s="9" t="s">
        <v>60</v>
      </c>
      <c r="C4" s="7" t="s">
        <v>41</v>
      </c>
      <c r="D4" s="7" t="s">
        <v>10</v>
      </c>
      <c r="E4" s="8" t="s">
        <v>0</v>
      </c>
      <c r="F4" s="8" t="s">
        <v>2</v>
      </c>
      <c r="G4" s="8">
        <v>3</v>
      </c>
      <c r="H4" s="8">
        <v>3</v>
      </c>
      <c r="I4" s="8">
        <v>3</v>
      </c>
      <c r="J4" s="8">
        <v>3</v>
      </c>
      <c r="K4" s="8">
        <v>1</v>
      </c>
      <c r="L4" s="7" t="s">
        <v>16</v>
      </c>
      <c r="M4" s="7" t="s">
        <v>54</v>
      </c>
      <c r="N4" s="7" t="s">
        <v>34</v>
      </c>
      <c r="O4" s="7" t="s">
        <v>24</v>
      </c>
      <c r="P4" s="7" t="s">
        <v>26</v>
      </c>
      <c r="Q4" s="7" t="s">
        <v>29</v>
      </c>
      <c r="R4" s="7" t="s">
        <v>31</v>
      </c>
      <c r="S4" s="7" t="s">
        <v>33</v>
      </c>
      <c r="T4" s="7" t="s">
        <v>27</v>
      </c>
      <c r="U4" s="7" t="s">
        <v>66</v>
      </c>
      <c r="V4" s="7" t="s">
        <v>27</v>
      </c>
      <c r="W4" s="7" t="s">
        <v>27</v>
      </c>
      <c r="X4" s="7" t="s">
        <v>65</v>
      </c>
      <c r="Y4" s="7" t="s">
        <v>43</v>
      </c>
      <c r="Z4" s="7" t="s">
        <v>67</v>
      </c>
      <c r="AA4" s="7" t="s">
        <v>51</v>
      </c>
      <c r="AB4" s="7" t="s">
        <v>55</v>
      </c>
      <c r="AC4" s="7" t="s">
        <v>44</v>
      </c>
      <c r="AD4" s="7" t="e">
        <f>VLOOKUP(Table1[[#This Row],[art]],[1]!art_ing[#All],1,)</f>
        <v>#REF!</v>
      </c>
      <c r="AE4" s="11">
        <v>10</v>
      </c>
    </row>
    <row r="5" spans="1:31" s="7" customFormat="1" ht="14.5" x14ac:dyDescent="0.25">
      <c r="A5" s="15">
        <v>942254</v>
      </c>
      <c r="B5" s="9" t="s">
        <v>61</v>
      </c>
      <c r="C5" s="7" t="s">
        <v>41</v>
      </c>
      <c r="D5" s="7" t="s">
        <v>10</v>
      </c>
      <c r="E5" s="8" t="s">
        <v>0</v>
      </c>
      <c r="F5" s="8" t="s">
        <v>2</v>
      </c>
      <c r="G5" s="8">
        <v>3</v>
      </c>
      <c r="H5" s="8">
        <v>3</v>
      </c>
      <c r="I5" s="8">
        <v>3</v>
      </c>
      <c r="J5" s="8">
        <v>3</v>
      </c>
      <c r="K5" s="8">
        <v>1</v>
      </c>
      <c r="L5" s="7" t="s">
        <v>16</v>
      </c>
      <c r="M5" s="7" t="s">
        <v>54</v>
      </c>
      <c r="N5" s="7" t="s">
        <v>34</v>
      </c>
      <c r="O5" s="7" t="s">
        <v>24</v>
      </c>
      <c r="P5" s="7" t="s">
        <v>26</v>
      </c>
      <c r="Q5" s="7" t="s">
        <v>29</v>
      </c>
      <c r="R5" s="7" t="s">
        <v>31</v>
      </c>
      <c r="S5" s="7" t="s">
        <v>33</v>
      </c>
      <c r="T5" s="7" t="s">
        <v>27</v>
      </c>
      <c r="U5" s="7" t="s">
        <v>66</v>
      </c>
      <c r="V5" s="7" t="s">
        <v>27</v>
      </c>
      <c r="W5" s="7" t="s">
        <v>27</v>
      </c>
      <c r="X5" s="7" t="s">
        <v>65</v>
      </c>
      <c r="Y5" s="7" t="s">
        <v>43</v>
      </c>
      <c r="Z5" s="7" t="s">
        <v>67</v>
      </c>
      <c r="AA5" s="7" t="s">
        <v>51</v>
      </c>
      <c r="AB5" s="7" t="s">
        <v>55</v>
      </c>
      <c r="AC5" s="7" t="s">
        <v>44</v>
      </c>
      <c r="AD5" s="7" t="e">
        <f>VLOOKUP(Table1[[#This Row],[art]],[1]!art_ing[#All],1,)</f>
        <v>#REF!</v>
      </c>
      <c r="AE5" s="11">
        <v>11</v>
      </c>
    </row>
    <row r="6" spans="1:31" s="7" customFormat="1" ht="14.5" x14ac:dyDescent="0.25">
      <c r="A6" s="15">
        <v>942255</v>
      </c>
      <c r="B6" s="9" t="s">
        <v>62</v>
      </c>
      <c r="C6" s="7" t="s">
        <v>41</v>
      </c>
      <c r="D6" s="7" t="s">
        <v>10</v>
      </c>
      <c r="E6" s="8" t="s">
        <v>0</v>
      </c>
      <c r="F6" s="8" t="s">
        <v>2</v>
      </c>
      <c r="G6" s="8">
        <v>3</v>
      </c>
      <c r="H6" s="8">
        <v>3</v>
      </c>
      <c r="I6" s="8">
        <v>3</v>
      </c>
      <c r="J6" s="8">
        <v>3</v>
      </c>
      <c r="K6" s="8">
        <v>1</v>
      </c>
      <c r="L6" s="7" t="s">
        <v>16</v>
      </c>
      <c r="M6" s="7" t="s">
        <v>54</v>
      </c>
      <c r="N6" s="7" t="s">
        <v>34</v>
      </c>
      <c r="O6" s="7" t="s">
        <v>24</v>
      </c>
      <c r="P6" s="7" t="s">
        <v>26</v>
      </c>
      <c r="Q6" s="7" t="s">
        <v>29</v>
      </c>
      <c r="R6" s="7" t="s">
        <v>31</v>
      </c>
      <c r="S6" s="7" t="s">
        <v>33</v>
      </c>
      <c r="T6" s="7" t="s">
        <v>27</v>
      </c>
      <c r="U6" s="7" t="s">
        <v>66</v>
      </c>
      <c r="V6" s="7" t="s">
        <v>27</v>
      </c>
      <c r="W6" s="7" t="s">
        <v>27</v>
      </c>
      <c r="X6" s="7" t="s">
        <v>65</v>
      </c>
      <c r="Y6" s="7" t="s">
        <v>43</v>
      </c>
      <c r="Z6" s="7" t="s">
        <v>67</v>
      </c>
      <c r="AA6" s="7" t="s">
        <v>51</v>
      </c>
      <c r="AB6" s="7" t="s">
        <v>55</v>
      </c>
      <c r="AC6" s="7" t="s">
        <v>44</v>
      </c>
      <c r="AD6" s="7" t="e">
        <f>VLOOKUP(Table1[[#This Row],[art]],[1]!art_ing[#All],1,)</f>
        <v>#REF!</v>
      </c>
      <c r="AE6" s="11">
        <v>12</v>
      </c>
    </row>
    <row r="7" spans="1:31" s="7" customFormat="1" x14ac:dyDescent="0.25">
      <c r="A7" s="5">
        <v>942947</v>
      </c>
      <c r="B7" s="6" t="s">
        <v>38</v>
      </c>
      <c r="C7" s="7" t="s">
        <v>41</v>
      </c>
      <c r="D7" s="7" t="s">
        <v>39</v>
      </c>
      <c r="E7" s="8" t="s">
        <v>0</v>
      </c>
      <c r="F7" s="8" t="s">
        <v>2</v>
      </c>
      <c r="G7" s="8">
        <v>3</v>
      </c>
      <c r="H7" s="8">
        <v>3</v>
      </c>
      <c r="I7" s="8">
        <v>3</v>
      </c>
      <c r="J7" s="8">
        <v>3</v>
      </c>
      <c r="K7" s="8">
        <v>1</v>
      </c>
      <c r="L7" s="7" t="s">
        <v>16</v>
      </c>
      <c r="M7" s="7" t="s">
        <v>54</v>
      </c>
      <c r="N7" s="7" t="s">
        <v>34</v>
      </c>
      <c r="O7" s="7" t="s">
        <v>25</v>
      </c>
      <c r="P7" s="7" t="s">
        <v>27</v>
      </c>
      <c r="Q7" s="9" t="s">
        <v>29</v>
      </c>
      <c r="R7" s="9" t="s">
        <v>31</v>
      </c>
      <c r="S7" s="7" t="s">
        <v>33</v>
      </c>
      <c r="T7" s="7" t="s">
        <v>27</v>
      </c>
      <c r="U7" s="7">
        <v>1.1499999999999999</v>
      </c>
      <c r="V7" s="7" t="s">
        <v>27</v>
      </c>
      <c r="W7" s="7" t="s">
        <v>27</v>
      </c>
      <c r="X7" s="7" t="s">
        <v>65</v>
      </c>
      <c r="Y7" s="7" t="s">
        <v>43</v>
      </c>
      <c r="Z7" s="7" t="s">
        <v>52</v>
      </c>
      <c r="AA7" s="7" t="s">
        <v>51</v>
      </c>
      <c r="AB7" s="7" t="s">
        <v>55</v>
      </c>
      <c r="AC7" s="7" t="s">
        <v>44</v>
      </c>
      <c r="AD7" s="10" t="e">
        <f>VLOOKUP(Table1[[#This Row],[art]],[1]!art_ing[#All],1,)</f>
        <v>#REF!</v>
      </c>
      <c r="AE7" s="11">
        <v>65</v>
      </c>
    </row>
    <row r="8" spans="1:31" s="7" customFormat="1" x14ac:dyDescent="0.25">
      <c r="A8" s="5">
        <v>943867</v>
      </c>
      <c r="B8" s="9" t="s">
        <v>58</v>
      </c>
      <c r="C8" s="7" t="s">
        <v>41</v>
      </c>
      <c r="D8" s="7" t="s">
        <v>10</v>
      </c>
      <c r="E8" s="8" t="s">
        <v>0</v>
      </c>
      <c r="F8" s="8" t="s">
        <v>2</v>
      </c>
      <c r="G8" s="8">
        <v>3</v>
      </c>
      <c r="H8" s="8">
        <v>3</v>
      </c>
      <c r="I8" s="8">
        <v>3</v>
      </c>
      <c r="J8" s="8">
        <v>3</v>
      </c>
      <c r="K8" s="8">
        <v>1</v>
      </c>
      <c r="L8" s="7" t="s">
        <v>16</v>
      </c>
      <c r="M8" s="7" t="s">
        <v>54</v>
      </c>
      <c r="N8" s="7" t="s">
        <v>34</v>
      </c>
      <c r="O8" s="7" t="s">
        <v>24</v>
      </c>
      <c r="P8" s="7" t="s">
        <v>26</v>
      </c>
      <c r="Q8" s="7" t="s">
        <v>29</v>
      </c>
      <c r="R8" s="7" t="s">
        <v>31</v>
      </c>
      <c r="S8" s="7" t="s">
        <v>33</v>
      </c>
      <c r="T8" s="7" t="s">
        <v>27</v>
      </c>
      <c r="U8" s="7" t="s">
        <v>66</v>
      </c>
      <c r="V8" s="7" t="s">
        <v>27</v>
      </c>
      <c r="W8" s="7" t="s">
        <v>27</v>
      </c>
      <c r="X8" s="7" t="s">
        <v>65</v>
      </c>
      <c r="Y8" s="7" t="s">
        <v>43</v>
      </c>
      <c r="Z8" s="7" t="s">
        <v>67</v>
      </c>
      <c r="AA8" s="7" t="s">
        <v>51</v>
      </c>
      <c r="AB8" s="7" t="s">
        <v>55</v>
      </c>
      <c r="AC8" s="7" t="s">
        <v>44</v>
      </c>
      <c r="AD8" s="16" t="e">
        <f>VLOOKUP(Table1[[#This Row],[art]],[1]!art_ing[#All],1,)</f>
        <v>#REF!</v>
      </c>
      <c r="AE8" s="11"/>
    </row>
    <row r="9" spans="1:31" s="7" customFormat="1" x14ac:dyDescent="0.25">
      <c r="A9" s="5">
        <v>943868</v>
      </c>
      <c r="B9" s="9" t="s">
        <v>59</v>
      </c>
      <c r="C9" s="7" t="s">
        <v>41</v>
      </c>
      <c r="D9" s="7" t="s">
        <v>10</v>
      </c>
      <c r="E9" s="8" t="s">
        <v>0</v>
      </c>
      <c r="F9" s="8" t="s">
        <v>2</v>
      </c>
      <c r="G9" s="8">
        <v>3</v>
      </c>
      <c r="H9" s="8">
        <v>3</v>
      </c>
      <c r="I9" s="8">
        <v>3</v>
      </c>
      <c r="J9" s="8">
        <v>3</v>
      </c>
      <c r="K9" s="8">
        <v>1</v>
      </c>
      <c r="L9" s="7" t="s">
        <v>16</v>
      </c>
      <c r="M9" s="7" t="s">
        <v>54</v>
      </c>
      <c r="N9" s="7" t="s">
        <v>34</v>
      </c>
      <c r="O9" s="7" t="s">
        <v>24</v>
      </c>
      <c r="P9" s="7" t="s">
        <v>26</v>
      </c>
      <c r="Q9" s="7" t="s">
        <v>29</v>
      </c>
      <c r="R9" s="7" t="s">
        <v>31</v>
      </c>
      <c r="S9" s="7" t="s">
        <v>33</v>
      </c>
      <c r="T9" s="7" t="s">
        <v>27</v>
      </c>
      <c r="U9" s="7" t="s">
        <v>66</v>
      </c>
      <c r="V9" s="7" t="s">
        <v>27</v>
      </c>
      <c r="W9" s="7" t="s">
        <v>27</v>
      </c>
      <c r="X9" s="7" t="s">
        <v>65</v>
      </c>
      <c r="Y9" s="7" t="s">
        <v>43</v>
      </c>
      <c r="Z9" s="7" t="s">
        <v>67</v>
      </c>
      <c r="AA9" s="7" t="s">
        <v>51</v>
      </c>
      <c r="AB9" s="7" t="s">
        <v>55</v>
      </c>
      <c r="AC9" s="7" t="s">
        <v>44</v>
      </c>
      <c r="AD9" s="16" t="e">
        <f>VLOOKUP(Table1[[#This Row],[art]],[1]!art_ing[#All],1,)</f>
        <v>#REF!</v>
      </c>
      <c r="AE9" s="11"/>
    </row>
    <row r="10" spans="1:31" s="7" customFormat="1" x14ac:dyDescent="0.25">
      <c r="A10" s="5">
        <v>943869</v>
      </c>
      <c r="B10" s="7" t="s">
        <v>60</v>
      </c>
      <c r="C10" s="7" t="s">
        <v>41</v>
      </c>
      <c r="D10" s="7" t="s">
        <v>10</v>
      </c>
      <c r="E10" s="8" t="s">
        <v>0</v>
      </c>
      <c r="F10" s="8" t="s">
        <v>2</v>
      </c>
      <c r="G10" s="8">
        <v>3</v>
      </c>
      <c r="H10" s="8">
        <v>3</v>
      </c>
      <c r="I10" s="8">
        <v>3</v>
      </c>
      <c r="J10" s="8">
        <v>3</v>
      </c>
      <c r="K10" s="8">
        <v>1</v>
      </c>
      <c r="L10" s="7" t="s">
        <v>16</v>
      </c>
      <c r="M10" s="7" t="s">
        <v>54</v>
      </c>
      <c r="N10" s="7" t="s">
        <v>34</v>
      </c>
      <c r="O10" s="7" t="s">
        <v>24</v>
      </c>
      <c r="P10" s="7" t="s">
        <v>26</v>
      </c>
      <c r="Q10" s="7" t="s">
        <v>29</v>
      </c>
      <c r="R10" s="7" t="s">
        <v>31</v>
      </c>
      <c r="S10" s="7" t="s">
        <v>33</v>
      </c>
      <c r="T10" s="7" t="s">
        <v>27</v>
      </c>
      <c r="U10" s="7" t="s">
        <v>66</v>
      </c>
      <c r="V10" s="7" t="s">
        <v>27</v>
      </c>
      <c r="W10" s="7" t="s">
        <v>27</v>
      </c>
      <c r="X10" s="7" t="s">
        <v>65</v>
      </c>
      <c r="Y10" s="7" t="s">
        <v>43</v>
      </c>
      <c r="Z10" s="7" t="s">
        <v>67</v>
      </c>
      <c r="AA10" s="7" t="s">
        <v>51</v>
      </c>
      <c r="AB10" s="7" t="s">
        <v>55</v>
      </c>
      <c r="AC10" s="7" t="s">
        <v>44</v>
      </c>
      <c r="AD10" s="16" t="e">
        <f>VLOOKUP(Table1[[#This Row],[art]],[1]!art_ing[#All],1,)</f>
        <v>#REF!</v>
      </c>
      <c r="AE10" s="11"/>
    </row>
    <row r="11" spans="1:31" s="7" customFormat="1" x14ac:dyDescent="0.25">
      <c r="A11" s="5">
        <v>943870</v>
      </c>
      <c r="B11" s="7" t="s">
        <v>61</v>
      </c>
      <c r="C11" s="7" t="s">
        <v>41</v>
      </c>
      <c r="D11" s="7" t="s">
        <v>10</v>
      </c>
      <c r="E11" s="8" t="s">
        <v>0</v>
      </c>
      <c r="F11" s="8" t="s">
        <v>2</v>
      </c>
      <c r="G11" s="8">
        <v>3</v>
      </c>
      <c r="H11" s="8">
        <v>3</v>
      </c>
      <c r="I11" s="8">
        <v>3</v>
      </c>
      <c r="J11" s="8">
        <v>3</v>
      </c>
      <c r="K11" s="8">
        <v>1</v>
      </c>
      <c r="L11" s="7" t="s">
        <v>16</v>
      </c>
      <c r="M11" s="7" t="s">
        <v>54</v>
      </c>
      <c r="N11" s="7" t="s">
        <v>34</v>
      </c>
      <c r="O11" s="7" t="s">
        <v>24</v>
      </c>
      <c r="P11" s="7" t="s">
        <v>26</v>
      </c>
      <c r="Q11" s="7" t="s">
        <v>29</v>
      </c>
      <c r="R11" s="7" t="s">
        <v>31</v>
      </c>
      <c r="S11" s="7" t="s">
        <v>33</v>
      </c>
      <c r="T11" s="7" t="s">
        <v>27</v>
      </c>
      <c r="U11" s="7" t="s">
        <v>66</v>
      </c>
      <c r="V11" s="7" t="s">
        <v>27</v>
      </c>
      <c r="W11" s="7" t="s">
        <v>27</v>
      </c>
      <c r="X11" s="7" t="s">
        <v>65</v>
      </c>
      <c r="Y11" s="7" t="s">
        <v>43</v>
      </c>
      <c r="Z11" s="7" t="s">
        <v>67</v>
      </c>
      <c r="AA11" s="7" t="s">
        <v>51</v>
      </c>
      <c r="AB11" s="7" t="s">
        <v>55</v>
      </c>
      <c r="AC11" s="7" t="s">
        <v>44</v>
      </c>
      <c r="AD11" s="16" t="e">
        <f>VLOOKUP(Table1[[#This Row],[art]],[1]!art_ing[#All],1,)</f>
        <v>#REF!</v>
      </c>
      <c r="AE11" s="11"/>
    </row>
    <row r="12" spans="1:31" s="7" customFormat="1" x14ac:dyDescent="0.25">
      <c r="A12" s="5">
        <v>943871</v>
      </c>
      <c r="B12" s="7" t="s">
        <v>62</v>
      </c>
      <c r="C12" s="7" t="s">
        <v>41</v>
      </c>
      <c r="D12" s="7" t="s">
        <v>10</v>
      </c>
      <c r="E12" s="8" t="s">
        <v>0</v>
      </c>
      <c r="F12" s="8" t="s">
        <v>2</v>
      </c>
      <c r="G12" s="8">
        <v>3</v>
      </c>
      <c r="H12" s="8">
        <v>3</v>
      </c>
      <c r="I12" s="8">
        <v>3</v>
      </c>
      <c r="J12" s="8">
        <v>3</v>
      </c>
      <c r="K12" s="8">
        <v>1</v>
      </c>
      <c r="L12" s="7" t="s">
        <v>16</v>
      </c>
      <c r="M12" s="7" t="s">
        <v>54</v>
      </c>
      <c r="N12" s="7" t="s">
        <v>34</v>
      </c>
      <c r="O12" s="7" t="s">
        <v>24</v>
      </c>
      <c r="P12" s="7" t="s">
        <v>26</v>
      </c>
      <c r="Q12" s="7" t="s">
        <v>29</v>
      </c>
      <c r="R12" s="7" t="s">
        <v>31</v>
      </c>
      <c r="S12" s="7" t="s">
        <v>33</v>
      </c>
      <c r="T12" s="7" t="s">
        <v>27</v>
      </c>
      <c r="U12" s="7" t="s">
        <v>66</v>
      </c>
      <c r="V12" s="7" t="s">
        <v>27</v>
      </c>
      <c r="W12" s="7" t="s">
        <v>27</v>
      </c>
      <c r="X12" s="7" t="s">
        <v>65</v>
      </c>
      <c r="Y12" s="7" t="s">
        <v>43</v>
      </c>
      <c r="Z12" s="7" t="s">
        <v>67</v>
      </c>
      <c r="AA12" s="7" t="s">
        <v>51</v>
      </c>
      <c r="AB12" s="7" t="s">
        <v>55</v>
      </c>
      <c r="AC12" s="7" t="s">
        <v>44</v>
      </c>
      <c r="AD12" s="16" t="e">
        <f>VLOOKUP(Table1[[#This Row],[art]],[1]!art_ing[#All],1,)</f>
        <v>#REF!</v>
      </c>
      <c r="AE12" s="11"/>
    </row>
    <row r="13" spans="1:31" s="7" customFormat="1" x14ac:dyDescent="0.25">
      <c r="A13" s="5">
        <v>949061</v>
      </c>
      <c r="B13" s="9" t="s">
        <v>20</v>
      </c>
      <c r="C13" s="7" t="s">
        <v>41</v>
      </c>
      <c r="D13" s="7" t="s">
        <v>17</v>
      </c>
      <c r="E13" s="8" t="s">
        <v>19</v>
      </c>
      <c r="F13" s="8"/>
      <c r="G13" s="8">
        <v>3</v>
      </c>
      <c r="H13" s="8">
        <v>3</v>
      </c>
      <c r="I13" s="8">
        <v>3</v>
      </c>
      <c r="J13" s="8">
        <v>3</v>
      </c>
      <c r="K13" s="8">
        <v>1</v>
      </c>
      <c r="L13" s="7" t="s">
        <v>16</v>
      </c>
      <c r="M13" s="7" t="s">
        <v>18</v>
      </c>
      <c r="N13" s="7" t="s">
        <v>27</v>
      </c>
      <c r="O13" s="7" t="s">
        <v>25</v>
      </c>
      <c r="P13" s="7" t="s">
        <v>27</v>
      </c>
      <c r="Q13" s="7" t="s">
        <v>29</v>
      </c>
      <c r="R13" s="7" t="s">
        <v>31</v>
      </c>
      <c r="S13" s="7" t="s">
        <v>33</v>
      </c>
      <c r="T13" s="7" t="s">
        <v>27</v>
      </c>
      <c r="U13" s="7">
        <v>1.1499999999999999</v>
      </c>
      <c r="V13" s="7" t="s">
        <v>40</v>
      </c>
      <c r="W13" s="7" t="s">
        <v>27</v>
      </c>
      <c r="X13" s="12" t="s">
        <v>64</v>
      </c>
      <c r="Y13" s="7" t="s">
        <v>43</v>
      </c>
      <c r="Z13" s="7" t="s">
        <v>53</v>
      </c>
      <c r="AA13" s="7" t="s">
        <v>51</v>
      </c>
      <c r="AB13" s="7" t="s">
        <v>48</v>
      </c>
      <c r="AC13" s="7" t="s">
        <v>44</v>
      </c>
      <c r="AD13" s="7" t="e">
        <f>VLOOKUP(Table1[[#This Row],[art]],[1]!art_ing[#All],1,)</f>
        <v>#REF!</v>
      </c>
      <c r="AE13" s="11">
        <v>63</v>
      </c>
    </row>
    <row r="14" spans="1:31" s="7" customFormat="1" x14ac:dyDescent="0.25">
      <c r="A14" s="13">
        <v>949062</v>
      </c>
      <c r="B14" s="9" t="s">
        <v>21</v>
      </c>
      <c r="C14" s="7" t="s">
        <v>41</v>
      </c>
      <c r="D14" s="7" t="s">
        <v>17</v>
      </c>
      <c r="E14" s="8" t="s">
        <v>19</v>
      </c>
      <c r="G14" s="8">
        <v>3</v>
      </c>
      <c r="H14" s="8">
        <v>3</v>
      </c>
      <c r="I14" s="8">
        <v>3</v>
      </c>
      <c r="J14" s="8">
        <v>3</v>
      </c>
      <c r="K14" s="8">
        <v>1</v>
      </c>
      <c r="L14" s="7" t="s">
        <v>16</v>
      </c>
      <c r="M14" s="7" t="s">
        <v>18</v>
      </c>
      <c r="N14" s="7" t="s">
        <v>27</v>
      </c>
      <c r="O14" s="7" t="s">
        <v>25</v>
      </c>
      <c r="P14" s="7" t="s">
        <v>27</v>
      </c>
      <c r="Q14" s="7" t="s">
        <v>29</v>
      </c>
      <c r="R14" s="7" t="s">
        <v>31</v>
      </c>
      <c r="S14" s="7" t="s">
        <v>33</v>
      </c>
      <c r="T14" s="7" t="s">
        <v>27</v>
      </c>
      <c r="U14" s="7">
        <v>1.1499999999999999</v>
      </c>
      <c r="V14" s="7" t="s">
        <v>40</v>
      </c>
      <c r="W14" s="7" t="s">
        <v>27</v>
      </c>
      <c r="X14" s="12" t="s">
        <v>64</v>
      </c>
      <c r="Y14" s="7" t="s">
        <v>43</v>
      </c>
      <c r="Z14" s="7" t="s">
        <v>53</v>
      </c>
      <c r="AA14" s="7" t="s">
        <v>51</v>
      </c>
      <c r="AB14" s="7" t="s">
        <v>48</v>
      </c>
      <c r="AC14" s="7" t="s">
        <v>44</v>
      </c>
      <c r="AD14" s="7" t="e">
        <f>VLOOKUP(Table1[[#This Row],[art]],[1]!art_ing[#All],1,)</f>
        <v>#REF!</v>
      </c>
      <c r="AE14" s="11">
        <v>64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2024-05-03T16:52:19Z</dcterms:modified>
  <dc:language>en-US</dc:language>
</cp:coreProperties>
</file>