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oso\Documents\MEGAsync\_Dev\_Python\msdsgen\data\"/>
    </mc:Choice>
  </mc:AlternateContent>
  <xr:revisionPtr revIDLastSave="0" documentId="13_ncr:1_{B876ED90-1338-4D5A-A43C-4DA6264D58A0}" xr6:coauthVersionLast="47" xr6:coauthVersionMax="47" xr10:uidLastSave="{00000000-0000-0000-0000-000000000000}"/>
  <bookViews>
    <workbookView xWindow="7710" yWindow="3260" windowWidth="23570" windowHeight="16860" tabRatio="500" xr2:uid="{00000000-000D-0000-FFFF-FFFF00000000}"/>
  </bookViews>
  <sheets>
    <sheet name="prod" sheetId="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4" i="2" l="1"/>
  <c r="AD2" i="2"/>
  <c r="AD3" i="2"/>
  <c r="AD5" i="2"/>
</calcChain>
</file>

<file path=xl/sharedStrings.xml><?xml version="1.0" encoding="utf-8"?>
<sst xmlns="http://schemas.openxmlformats.org/spreadsheetml/2006/main" count="120" uniqueCount="67">
  <si>
    <t>uv gel</t>
  </si>
  <si>
    <t>art</t>
  </si>
  <si>
    <t>nail gel</t>
  </si>
  <si>
    <t>pname</t>
  </si>
  <si>
    <t>pfamily</t>
  </si>
  <si>
    <t>puse</t>
  </si>
  <si>
    <t>manuf</t>
  </si>
  <si>
    <t>addr</t>
  </si>
  <si>
    <t>ing</t>
  </si>
  <si>
    <t>tmpl</t>
  </si>
  <si>
    <t>Cover base 6</t>
  </si>
  <si>
    <t>Cover base 7</t>
  </si>
  <si>
    <t>33.html</t>
  </si>
  <si>
    <t>17.html</t>
  </si>
  <si>
    <t>contact</t>
  </si>
  <si>
    <t>emnumer</t>
  </si>
  <si>
    <t>ver</t>
  </si>
  <si>
    <t>date</t>
  </si>
  <si>
    <t>2024-01</t>
  </si>
  <si>
    <t>NATURAL MASSAGE CANDLE vanilla - orange - bergamot</t>
  </si>
  <si>
    <t>Not applicable</t>
  </si>
  <si>
    <t>massage candle</t>
  </si>
  <si>
    <t>948019.html</t>
  </si>
  <si>
    <t>gel</t>
  </si>
  <si>
    <t>physical _state</t>
  </si>
  <si>
    <t>2024-02</t>
  </si>
  <si>
    <t>colour</t>
  </si>
  <si>
    <t>odour</t>
  </si>
  <si>
    <t>Characteristic</t>
  </si>
  <si>
    <t>~ 0.915 @ 20°C </t>
  </si>
  <si>
    <t>N/A</t>
  </si>
  <si>
    <t>Oxides of carbon.</t>
  </si>
  <si>
    <t>s5-hazard-combination</t>
  </si>
  <si>
    <t>Oxides of carbon. Oxides of nitrogen. Irritating organic vapors. Toxic fumes.</t>
  </si>
  <si>
    <t>s5-exting-media</t>
  </si>
  <si>
    <t>Foam, carbon dioxide or dry powder.</t>
  </si>
  <si>
    <t>Foam, dry chemical or carbon dioxide.</t>
  </si>
  <si>
    <t>s5-unexting-media</t>
  </si>
  <si>
    <t>Water</t>
  </si>
  <si>
    <t>Transparent</t>
  </si>
  <si>
    <t>pH</t>
  </si>
  <si>
    <t>gravity</t>
  </si>
  <si>
    <t>flash-point</t>
  </si>
  <si>
    <t>105°C</t>
  </si>
  <si>
    <t>tmpl03.html</t>
  </si>
  <si>
    <t>10-6-hazdecom</t>
  </si>
  <si>
    <t>Stable under normal conditions of storage and use.</t>
  </si>
  <si>
    <t>Strong acids. Strong oxidizing agents. Bases.</t>
  </si>
  <si>
    <t>Oxides of carbon. Oxides of nitrogen. Irritating organic vapors.</t>
  </si>
  <si>
    <t>10-5-incompat</t>
  </si>
  <si>
    <t>10-3-hazard-react</t>
  </si>
  <si>
    <t>10-1-reactivity</t>
  </si>
  <si>
    <t>10-2-stability</t>
  </si>
  <si>
    <t>10-4-cond-avoid</t>
  </si>
  <si>
    <t>Avoid heat, flames and other sources of ignition.</t>
  </si>
  <si>
    <t>Hazardous polymerization: May occur.</t>
  </si>
  <si>
    <t>viscous liquid</t>
  </si>
  <si>
    <t>Peroxides, oxidizing a gents.</t>
  </si>
  <si>
    <t>xxxart</t>
  </si>
  <si>
    <t>xxx1d</t>
  </si>
  <si>
    <t>Cover Base Melody Api</t>
  </si>
  <si>
    <t>6-3-clean</t>
  </si>
  <si>
    <t xml:space="preserve">Dilute with water and mop up if water-soluble. Alternatively, or if water-insoluble, absorb with an inert dry material and place in an appropriate waste disposal container. </t>
  </si>
  <si>
    <t>Contain and absorb spillage with sand, earth or other non-combustible material. Collect and place in suitable waste disposal containers and seal securely.  Wash hands thoroughly after eliminating cleanup.</t>
  </si>
  <si>
    <t>(H20=1): 1.15</t>
  </si>
  <si>
    <t>Hazardous polymerization: May occur. Uncontrolled polymerization may cause rapid evolution of heat and increased pressure that could result in violent rupture of sealed storage vessels or containers.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</si>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</sst>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Arial"/>
      <family val="2"/>
    </font>
    <font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</borders>
  <cellStyleXfs count="47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20" fillId="0" borderId="0"/>
    <xf numFmtId="0" fontId="1" fillId="0" borderId="0"/>
  </cellStyleXfs>
  <cellXfs count="14">
    <xf numFmtId="0" fontId="0" fillId="0" borderId="0" xfId="0"/>
    <xf numFmtId="0" fontId="3" fillId="0" borderId="0" xfId="1"/>
    <xf numFmtId="0" fontId="3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21" fillId="0" borderId="10" xfId="0" applyFont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33" borderId="0" xfId="0" applyFill="1"/>
    <xf numFmtId="0" fontId="0" fillId="33" borderId="0" xfId="0" applyNumberFormat="1" applyFill="1"/>
    <xf numFmtId="0" fontId="0" fillId="0" borderId="0" xfId="0" applyFill="1"/>
    <xf numFmtId="0" fontId="0" fillId="0" borderId="0" xfId="0" applyFill="1" applyBorder="1"/>
    <xf numFmtId="0" fontId="0" fillId="34" borderId="0" xfId="0" applyFill="1" applyAlignment="1">
      <alignment horizontal="center"/>
    </xf>
    <xf numFmtId="0" fontId="0" fillId="34" borderId="0" xfId="0" applyFill="1"/>
    <xf numFmtId="0" fontId="0" fillId="0" borderId="12" xfId="0" applyFill="1" applyBorder="1" applyAlignment="1">
      <alignment horizontal="center" vertical="center"/>
    </xf>
    <xf numFmtId="0" fontId="0" fillId="34" borderId="0" xfId="0" applyFill="1" applyAlignment="1">
      <alignment horizontal="center" vertical="center"/>
    </xf>
  </cellXfs>
  <cellStyles count="47">
    <cellStyle name="20% - Accent1 2" xfId="20" xr:uid="{BFFFA403-87F8-4C89-9012-70D6A8A353AC}"/>
    <cellStyle name="20% - Accent2 2" xfId="24" xr:uid="{5C2FD31A-CEC4-4227-B3C1-4A418F9F7EAE}"/>
    <cellStyle name="20% - Accent3 2" xfId="28" xr:uid="{24998E7A-B212-4D52-B80D-779A14D308A0}"/>
    <cellStyle name="20% - Accent4 2" xfId="32" xr:uid="{DC6194E8-10AE-45A7-AD59-A9BDC01FCC33}"/>
    <cellStyle name="20% - Accent5 2" xfId="36" xr:uid="{96081A6E-C71B-4F92-B50F-A9F60A752F24}"/>
    <cellStyle name="20% - Accent6 2" xfId="40" xr:uid="{8B6E40D6-56DC-420C-92C1-18219AB0FC4A}"/>
    <cellStyle name="40% - Accent1 2" xfId="21" xr:uid="{A4AAEB75-DF7A-4F74-9423-127C3479C8FC}"/>
    <cellStyle name="40% - Accent2 2" xfId="25" xr:uid="{A4C008FB-D7B8-4B32-BE2A-95969001A45F}"/>
    <cellStyle name="40% - Accent3 2" xfId="29" xr:uid="{50AEB4A5-F6CE-48A3-BF21-9DB8C74AF701}"/>
    <cellStyle name="40% - Accent4 2" xfId="33" xr:uid="{9451C536-AB28-4746-8EEA-453596F227D7}"/>
    <cellStyle name="40% - Accent5 2" xfId="37" xr:uid="{82DD84B1-EBD9-4C7D-B185-9368B26FDE2F}"/>
    <cellStyle name="40% - Accent6 2" xfId="41" xr:uid="{7FFA8076-3F78-49A3-A88B-E46C504816A1}"/>
    <cellStyle name="60% - Accent1 2" xfId="22" xr:uid="{924F5456-1CBB-4B15-BFF2-215FA8D25CC8}"/>
    <cellStyle name="60% - Accent2 2" xfId="26" xr:uid="{992674A8-2301-4DFE-A41B-EF2089B3898B}"/>
    <cellStyle name="60% - Accent3 2" xfId="30" xr:uid="{EE6A7233-6676-453F-86E1-3635EE2E41D8}"/>
    <cellStyle name="60% - Accent4 2" xfId="34" xr:uid="{C8A2C705-4F07-446D-9FF1-52E883F519FC}"/>
    <cellStyle name="60% - Accent5 2" xfId="38" xr:uid="{1B3E672F-F1D1-404E-9AF6-2C0E4DAE41BF}"/>
    <cellStyle name="60% - Accent6 2" xfId="42" xr:uid="{0FCEA564-48F1-4FC3-8DB7-B8AD3DBE4FE0}"/>
    <cellStyle name="Accent1 2" xfId="19" xr:uid="{7438DF50-D987-4318-A83D-41B921A4250C}"/>
    <cellStyle name="Accent2 2" xfId="23" xr:uid="{BB2E4F25-D256-4A23-9202-18795DB6F188}"/>
    <cellStyle name="Accent3 2" xfId="27" xr:uid="{0A903914-91DF-4029-8B1E-4C945D21294F}"/>
    <cellStyle name="Accent4 2" xfId="31" xr:uid="{4A713990-D1FB-4E92-80D5-69772AC7D593}"/>
    <cellStyle name="Accent5 2" xfId="35" xr:uid="{4B8DE923-5207-4A34-9CBF-B0305649ED05}"/>
    <cellStyle name="Accent6 2" xfId="39" xr:uid="{BC38C0A5-1215-4D7F-B309-72519C0A43C4}"/>
    <cellStyle name="Bad 2" xfId="8" xr:uid="{BFD194E0-1074-462E-9666-D2436C0486E1}"/>
    <cellStyle name="Calculation 2" xfId="12" xr:uid="{46FE6BB3-959D-4855-B2FD-13DD5F0BA462}"/>
    <cellStyle name="Check Cell 2" xfId="14" xr:uid="{74D6A091-E664-4819-8ABD-EC7E24732D07}"/>
    <cellStyle name="Explanatory Text 2" xfId="44" xr:uid="{A1FF04D4-6447-47FC-BD25-35D3ABDAE9F4}"/>
    <cellStyle name="Explanatory Text 3" xfId="17" xr:uid="{D51D8775-0FC5-426B-9E04-0D65DB756815}"/>
    <cellStyle name="Good 2" xfId="7" xr:uid="{12ECED3E-4192-4E8D-9447-B3808F024E00}"/>
    <cellStyle name="Heading 1 2" xfId="3" xr:uid="{27EAF7DD-BA65-4CEF-B4E9-CF3B7B36790F}"/>
    <cellStyle name="Heading 2 2" xfId="4" xr:uid="{A76F9927-D47C-4603-9687-3C42DADDCA99}"/>
    <cellStyle name="Heading 3 2" xfId="5" xr:uid="{BEF4E558-7767-427A-B3FC-F09677A060F8}"/>
    <cellStyle name="Heading 4 2" xfId="6" xr:uid="{38640E7B-5E59-4763-8CC7-9385059AF79B}"/>
    <cellStyle name="Input 2" xfId="10" xr:uid="{D32C3D42-F6FA-4E5F-B76E-DFE6734021E4}"/>
    <cellStyle name="Linked Cell 2" xfId="13" xr:uid="{DC963EBB-CE18-40A2-92D2-0ECC22667EBC}"/>
    <cellStyle name="Neutral 2" xfId="9" xr:uid="{2EFF4D88-2DA3-401D-B2EE-D8BD0D3ECE7D}"/>
    <cellStyle name="Normal" xfId="0" builtinId="0"/>
    <cellStyle name="Normal 2" xfId="43" xr:uid="{9D90EB68-4888-4702-8BBF-74065AB062ED}"/>
    <cellStyle name="Normal 3" xfId="46" xr:uid="{7F8D58F5-BC66-46F9-A22A-A9971243D253}"/>
    <cellStyle name="Normal 4" xfId="1" xr:uid="{A312D2FB-9E82-4703-B75F-2227CC4CAE58}"/>
    <cellStyle name="Note 2" xfId="16" xr:uid="{383A32AB-9980-4CB6-845D-C767A67305C1}"/>
    <cellStyle name="Output 2" xfId="11" xr:uid="{729CF640-79A4-4104-BD13-66B8C067D7B2}"/>
    <cellStyle name="Title 2" xfId="2" xr:uid="{DAC71D5E-7C1C-459E-A836-B121A8883AF8}"/>
    <cellStyle name="Total 2" xfId="18" xr:uid="{B616A7E2-3130-43B2-BD01-4ECC97795E73}"/>
    <cellStyle name="Warning Text 2" xfId="15" xr:uid="{AAC4157E-9069-4B60-A8D7-E8443AFB50C4}"/>
    <cellStyle name="Обычный_Лист1" xfId="45" xr:uid="{4C660F0F-C21B-4C49-9F0B-F185588CFA96}"/>
  </cellStyles>
  <dxfs count="12">
    <dxf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8" tint="-0.249977111117893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poso\Documents\MEGAsync\_scripts\AdobeIllustrator\_layersFromList_OurBarQR\data_art_name_ing.xlsx" TargetMode="External"/><Relationship Id="rId1" Type="http://schemas.openxmlformats.org/officeDocument/2006/relationships/externalLinkPath" Target="/Users/mposo/Documents/MEGAsync/_scripts/AdobeIllustrator/_layersFromList_OurBarQR/data_art_name_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_ing"/>
      <sheetName val="data_prod"/>
      <sheetName val="all02"/>
      <sheetName val="all01"/>
      <sheetName val="prod name"/>
      <sheetName val="data_art_name_ing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609FF1-9D7F-4F32-AF99-6CE63C86E160}" name="Table1" displayName="Table1" ref="A1:AE5" totalsRowShown="0" headerRowDxfId="11">
  <autoFilter ref="A1:AE5" xr:uid="{C6609FF1-9D7F-4F32-AF99-6CE63C86E160}"/>
  <sortState xmlns:xlrd2="http://schemas.microsoft.com/office/spreadsheetml/2017/richdata2" ref="A2:AE5">
    <sortCondition ref="D1:D5"/>
  </sortState>
  <tableColumns count="31">
    <tableColumn id="1" xr3:uid="{1341DCA0-BB56-4860-B145-2D99A63AD6AD}" name="art" dataDxfId="10"/>
    <tableColumn id="2" xr3:uid="{7EB5DCF9-4DFD-49A1-A871-4F243522715F}" name="pname" dataDxfId="9"/>
    <tableColumn id="3" xr3:uid="{66A8FDB7-9444-48FF-9D20-DB996CD3DC61}" name="tmpl"/>
    <tableColumn id="4" xr3:uid="{63B2BD9C-03D4-4472-9CD5-42A6B969ED80}" name="ing"/>
    <tableColumn id="5" xr3:uid="{AE6DE752-82D3-4D02-A86A-EBE1501177F3}" name="pfamily" dataDxfId="8"/>
    <tableColumn id="6" xr3:uid="{2B34B14B-3DAC-4B89-8945-C14A4FD98AF8}" name="puse" dataDxfId="7"/>
    <tableColumn id="7" xr3:uid="{1978C212-7CE7-451D-974D-BC0BA6AAC4FA}" name="manuf" dataDxfId="6"/>
    <tableColumn id="8" xr3:uid="{C33AACF0-C78E-4017-B26F-30D2D81D8F62}" name="addr" dataDxfId="5"/>
    <tableColumn id="9" xr3:uid="{2E5523C3-F6C6-4CE1-9E4E-4BC0B80F0827}" name="contact" dataDxfId="4"/>
    <tableColumn id="10" xr3:uid="{56838C5E-3940-4593-B9D7-26F904680491}" name="emnumer" dataDxfId="3"/>
    <tableColumn id="11" xr3:uid="{525A9811-6D73-4442-A06B-EEDC5252669F}" name="ver" dataDxfId="2"/>
    <tableColumn id="12" xr3:uid="{93B4645D-AF48-4603-B536-33E7713C913D}" name="date"/>
    <tableColumn id="13" xr3:uid="{6AEA991E-E48B-4A2A-AE3E-A7E5F8B16FD6}" name="physical _state"/>
    <tableColumn id="14" xr3:uid="{62EC6D9C-90A6-4292-85BA-A93668D38DBC}" name="colour"/>
    <tableColumn id="15" xr3:uid="{9F5B005D-AA51-4E44-9E2F-2AEC8D770F38}" name="odour"/>
    <tableColumn id="16" xr3:uid="{0641BE4F-3F2F-4F0F-8C2D-9688ABAC0946}" name="density"/>
    <tableColumn id="19" xr3:uid="{391E4C74-3581-4EB6-B390-1FF4D44CACE2}" name="s5-hazard-combination"/>
    <tableColumn id="20" xr3:uid="{13345EE5-7D11-421E-8A3A-7D1D487D7FBC}" name="s5-exting-media"/>
    <tableColumn id="21" xr3:uid="{379891BF-202F-4DB3-B01F-1E1D33AC2FCD}" name="s5-unexting-media"/>
    <tableColumn id="23" xr3:uid="{6491CCE9-2419-42D7-BD63-8FE6E2050144}" name="pH"/>
    <tableColumn id="24" xr3:uid="{BE44924F-B19E-43C2-9AFC-99497A7ECCC4}" name="gravity"/>
    <tableColumn id="25" xr3:uid="{B4DC6266-00B5-40E0-AEA1-93B9292EE55E}" name="flash-point"/>
    <tableColumn id="26" xr3:uid="{88C7CB19-A264-4100-97A5-CA8FF5F084A1}" name="10-1-reactivity"/>
    <tableColumn id="33" xr3:uid="{1B074993-D854-4C4E-A7B2-0779EF90080E}" name="6-3-clean"/>
    <tableColumn id="27" xr3:uid="{47B92779-E0B1-4DCE-9047-4A181D528AC5}" name="10-2-stability"/>
    <tableColumn id="28" xr3:uid="{21C8D44A-9840-47A1-810F-0C093A988B9B}" name="10-3-hazard-react"/>
    <tableColumn id="29" xr3:uid="{B8611CB0-2A63-45B0-8A1F-E2B61D2B0906}" name="10-4-cond-avoid"/>
    <tableColumn id="30" xr3:uid="{C7F7E928-5F0F-4E96-94A7-03FB7417D91D}" name="10-5-incompat"/>
    <tableColumn id="31" xr3:uid="{4EF58A6F-77FD-411C-8965-670D025F5DE1}" name="10-6-hazdecom"/>
    <tableColumn id="22" xr3:uid="{0D83D22F-21C3-416F-A0D5-3670AF5011F9}" name="xxxart" dataDxfId="1">
      <calculatedColumnFormula>VLOOKUP(Table1[[#This Row],[art]],[1]!art_ing[#All],1,)</calculatedColumnFormula>
    </tableColumn>
    <tableColumn id="32" xr3:uid="{3FB347D9-86E1-43B3-9A86-D8C942909FA0}" name="xxx1d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654D9-208F-435C-8AA1-6F8DBAE3F944}">
  <dimension ref="A1:AE5"/>
  <sheetViews>
    <sheetView tabSelected="1" workbookViewId="0">
      <selection activeCell="C10" sqref="C10"/>
    </sheetView>
  </sheetViews>
  <sheetFormatPr defaultRowHeight="12.5" x14ac:dyDescent="0.25"/>
  <cols>
    <col min="2" max="2" width="27.54296875" bestFit="1" customWidth="1"/>
    <col min="3" max="3" width="10.6328125" bestFit="1" customWidth="1"/>
    <col min="10" max="10" width="10.1796875" customWidth="1"/>
    <col min="13" max="13" width="9.1796875" customWidth="1"/>
    <col min="17" max="17" width="17.6328125" customWidth="1"/>
    <col min="18" max="18" width="15" customWidth="1"/>
    <col min="19" max="19" width="16.54296875" customWidth="1"/>
    <col min="24" max="24" width="12.1796875" customWidth="1"/>
    <col min="25" max="25" width="7.36328125" customWidth="1"/>
    <col min="27" max="27" width="8.7265625" customWidth="1"/>
    <col min="29" max="29" width="19.90625" customWidth="1"/>
    <col min="30" max="30" width="8.7265625" style="11"/>
    <col min="31" max="31" width="5.6328125" customWidth="1"/>
  </cols>
  <sheetData>
    <row r="1" spans="1:31" s="3" customFormat="1" x14ac:dyDescent="0.25">
      <c r="A1" s="3" t="s">
        <v>1</v>
      </c>
      <c r="B1" s="3" t="s">
        <v>3</v>
      </c>
      <c r="C1" s="3" t="s">
        <v>9</v>
      </c>
      <c r="D1" s="4" t="s">
        <v>8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14</v>
      </c>
      <c r="J1" s="3" t="s">
        <v>15</v>
      </c>
      <c r="K1" s="3" t="s">
        <v>16</v>
      </c>
      <c r="L1" s="3" t="s">
        <v>17</v>
      </c>
      <c r="M1" t="s">
        <v>24</v>
      </c>
      <c r="N1" s="3" t="s">
        <v>26</v>
      </c>
      <c r="O1" s="3" t="s">
        <v>27</v>
      </c>
      <c r="P1" s="3" t="s">
        <v>66</v>
      </c>
      <c r="Q1" s="3" t="s">
        <v>32</v>
      </c>
      <c r="R1" s="3" t="s">
        <v>34</v>
      </c>
      <c r="S1" s="3" t="s">
        <v>37</v>
      </c>
      <c r="T1" s="3" t="s">
        <v>40</v>
      </c>
      <c r="U1" s="3" t="s">
        <v>41</v>
      </c>
      <c r="V1" s="3" t="s">
        <v>42</v>
      </c>
      <c r="W1" s="3" t="s">
        <v>51</v>
      </c>
      <c r="X1" s="3" t="s">
        <v>61</v>
      </c>
      <c r="Y1" s="3" t="s">
        <v>52</v>
      </c>
      <c r="Z1" s="3" t="s">
        <v>50</v>
      </c>
      <c r="AA1" s="3" t="s">
        <v>53</v>
      </c>
      <c r="AB1" s="3" t="s">
        <v>49</v>
      </c>
      <c r="AC1" s="3" t="s">
        <v>45</v>
      </c>
      <c r="AD1" s="3" t="s">
        <v>58</v>
      </c>
      <c r="AE1" s="10" t="s">
        <v>59</v>
      </c>
    </row>
    <row r="2" spans="1:31" ht="14.5" x14ac:dyDescent="0.35">
      <c r="A2" s="2">
        <v>942237</v>
      </c>
      <c r="B2" s="1" t="s">
        <v>10</v>
      </c>
      <c r="C2" t="s">
        <v>44</v>
      </c>
      <c r="D2" t="s">
        <v>13</v>
      </c>
      <c r="E2" s="3" t="s">
        <v>0</v>
      </c>
      <c r="F2" s="3" t="s">
        <v>2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t="s">
        <v>25</v>
      </c>
      <c r="M2" t="s">
        <v>56</v>
      </c>
      <c r="N2" t="s">
        <v>39</v>
      </c>
      <c r="O2" t="s">
        <v>28</v>
      </c>
      <c r="P2" t="s">
        <v>29</v>
      </c>
      <c r="Q2" t="s">
        <v>31</v>
      </c>
      <c r="R2" t="s">
        <v>35</v>
      </c>
      <c r="S2" t="s">
        <v>38</v>
      </c>
      <c r="T2" t="s">
        <v>30</v>
      </c>
      <c r="U2">
        <v>1.1000000000000001</v>
      </c>
      <c r="V2" t="s">
        <v>43</v>
      </c>
      <c r="W2" t="s">
        <v>30</v>
      </c>
      <c r="X2" t="s">
        <v>63</v>
      </c>
      <c r="Y2" t="s">
        <v>46</v>
      </c>
      <c r="Z2" t="s">
        <v>55</v>
      </c>
      <c r="AA2" t="s">
        <v>54</v>
      </c>
      <c r="AB2" t="s">
        <v>47</v>
      </c>
      <c r="AC2" t="s">
        <v>30</v>
      </c>
      <c r="AD2" s="6" t="e">
        <f>VLOOKUP(Table1[[#This Row],[art]],[1]!art_ing[#All],1,)</f>
        <v>#REF!</v>
      </c>
      <c r="AE2" s="13">
        <v>13</v>
      </c>
    </row>
    <row r="3" spans="1:31" ht="14.5" x14ac:dyDescent="0.35">
      <c r="A3" s="2">
        <v>942238</v>
      </c>
      <c r="B3" s="1" t="s">
        <v>11</v>
      </c>
      <c r="C3" t="s">
        <v>44</v>
      </c>
      <c r="D3" t="s">
        <v>13</v>
      </c>
      <c r="E3" s="3" t="s">
        <v>0</v>
      </c>
      <c r="F3" s="3" t="s">
        <v>2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t="s">
        <v>25</v>
      </c>
      <c r="M3" t="s">
        <v>56</v>
      </c>
      <c r="N3" t="s">
        <v>39</v>
      </c>
      <c r="O3" t="s">
        <v>28</v>
      </c>
      <c r="P3" t="s">
        <v>29</v>
      </c>
      <c r="Q3" t="s">
        <v>31</v>
      </c>
      <c r="R3" t="s">
        <v>35</v>
      </c>
      <c r="S3" t="s">
        <v>38</v>
      </c>
      <c r="T3" t="s">
        <v>30</v>
      </c>
      <c r="U3">
        <v>1.1000000000000001</v>
      </c>
      <c r="V3" t="s">
        <v>43</v>
      </c>
      <c r="W3" t="s">
        <v>30</v>
      </c>
      <c r="X3" t="s">
        <v>63</v>
      </c>
      <c r="Y3" t="s">
        <v>46</v>
      </c>
      <c r="Z3" t="s">
        <v>55</v>
      </c>
      <c r="AA3" t="s">
        <v>54</v>
      </c>
      <c r="AB3" t="s">
        <v>47</v>
      </c>
      <c r="AC3" t="s">
        <v>30</v>
      </c>
      <c r="AD3" s="6" t="e">
        <f>VLOOKUP(Table1[[#This Row],[art]],[1]!art_ing[#All],1,)</f>
        <v>#REF!</v>
      </c>
      <c r="AE3" s="13">
        <v>14</v>
      </c>
    </row>
    <row r="4" spans="1:31" x14ac:dyDescent="0.25">
      <c r="A4" s="5">
        <v>943887</v>
      </c>
      <c r="B4" t="s">
        <v>60</v>
      </c>
      <c r="C4" t="s">
        <v>44</v>
      </c>
      <c r="D4" t="s">
        <v>12</v>
      </c>
      <c r="E4" s="3" t="s">
        <v>0</v>
      </c>
      <c r="F4" s="3" t="s">
        <v>2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t="s">
        <v>25</v>
      </c>
      <c r="M4" t="s">
        <v>56</v>
      </c>
      <c r="N4" t="s">
        <v>39</v>
      </c>
      <c r="O4" t="s">
        <v>28</v>
      </c>
      <c r="P4" t="s">
        <v>29</v>
      </c>
      <c r="Q4" t="s">
        <v>33</v>
      </c>
      <c r="R4" t="s">
        <v>36</v>
      </c>
      <c r="S4" t="s">
        <v>38</v>
      </c>
      <c r="T4" t="s">
        <v>30</v>
      </c>
      <c r="U4" t="s">
        <v>64</v>
      </c>
      <c r="V4" t="s">
        <v>30</v>
      </c>
      <c r="W4" t="s">
        <v>30</v>
      </c>
      <c r="X4" t="s">
        <v>63</v>
      </c>
      <c r="Y4" t="s">
        <v>46</v>
      </c>
      <c r="Z4" s="8" t="s">
        <v>65</v>
      </c>
      <c r="AA4" s="8" t="s">
        <v>54</v>
      </c>
      <c r="AB4" s="8" t="s">
        <v>57</v>
      </c>
      <c r="AC4" s="8" t="s">
        <v>48</v>
      </c>
      <c r="AD4" s="7" t="e">
        <f>VLOOKUP(Table1[[#This Row],[art]],[1]!art_ing[#All],1,)</f>
        <v>#REF!</v>
      </c>
      <c r="AE4" s="13"/>
    </row>
    <row r="5" spans="1:31" x14ac:dyDescent="0.25">
      <c r="A5" s="12">
        <v>948019</v>
      </c>
      <c r="B5" s="9" t="s">
        <v>19</v>
      </c>
      <c r="C5" t="s">
        <v>44</v>
      </c>
      <c r="D5" t="s">
        <v>22</v>
      </c>
      <c r="E5" s="3" t="s">
        <v>21</v>
      </c>
      <c r="F5" s="3" t="s">
        <v>20</v>
      </c>
      <c r="G5" s="3">
        <v>1</v>
      </c>
      <c r="H5" s="3">
        <v>1</v>
      </c>
      <c r="I5" s="3">
        <v>1</v>
      </c>
      <c r="J5" s="3">
        <v>1</v>
      </c>
      <c r="K5" s="3">
        <v>0</v>
      </c>
      <c r="L5" t="s">
        <v>18</v>
      </c>
      <c r="M5" t="s">
        <v>23</v>
      </c>
      <c r="N5" t="s">
        <v>30</v>
      </c>
      <c r="O5" t="s">
        <v>28</v>
      </c>
      <c r="P5" t="s">
        <v>29</v>
      </c>
      <c r="Q5" t="s">
        <v>31</v>
      </c>
      <c r="R5" t="s">
        <v>35</v>
      </c>
      <c r="S5" t="s">
        <v>38</v>
      </c>
      <c r="T5" t="s">
        <v>30</v>
      </c>
      <c r="U5">
        <v>1.1000000000000001</v>
      </c>
      <c r="V5" t="s">
        <v>43</v>
      </c>
      <c r="W5" t="s">
        <v>30</v>
      </c>
      <c r="X5" t="s">
        <v>62</v>
      </c>
      <c r="Y5" t="s">
        <v>46</v>
      </c>
      <c r="Z5" t="s">
        <v>55</v>
      </c>
      <c r="AA5" t="s">
        <v>54</v>
      </c>
      <c r="AB5" t="s">
        <v>47</v>
      </c>
      <c r="AC5" t="s">
        <v>30</v>
      </c>
      <c r="AD5" s="6" t="e">
        <f>VLOOKUP(Table1[[#This Row],[art]],[1]!art_ing[#All],1,)</f>
        <v>#REF!</v>
      </c>
      <c r="AE5" s="13">
        <v>35</v>
      </c>
    </row>
  </sheetData>
  <phoneticPr fontId="20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Posokhov Michael</cp:lastModifiedBy>
  <cp:revision>2</cp:revision>
  <dcterms:modified xsi:type="dcterms:W3CDTF">2024-05-03T11:06:03Z</dcterms:modified>
  <dc:language>en-US</dc:language>
</cp:coreProperties>
</file>