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1355, PAG = 4, thres" sheetId="1" r:id="rId4"/>
  </sheets>
</workbook>
</file>

<file path=xl/sharedStrings.xml><?xml version="1.0" encoding="utf-8"?>
<sst xmlns="http://schemas.openxmlformats.org/spreadsheetml/2006/main" uniqueCount="8">
  <si/>
  <si/>
  <si/>
  <si>
    <t>c1355, PAG = 4, threshold = k/4</t>
  </si>
  <si>
    <t>Security</t>
  </si>
  <si>
    <t>% of hidden vertices in the top tier</t>
  </si>
  <si>
    <t>% of dummy vertices in the bottom tier</t>
  </si>
  <si>
    <t>% of lifted edges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</si>
</sst>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"/>
    </font>
    <font>
      <sz val="12"/>
      <color indexed="12"/>
      <name val="Helvetica"/>
    </font>
    <font>
      <sz val="12"/>
      <color indexed="13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top" wrapText="1"/>
    </xf>
    <xf numFmtId="0" fontId="5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5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75b9"/>
      <rgbColor rgb="ffb8b8b8"/>
      <rgbColor rgb="ffffffff"/>
      <rgbColor rgb="ff60d836"/>
      <rgbColor rgb="ffff93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c1355, PAG = 4, threshold = k/4</a:t>
            </a:r>
          </a:p>
        </c:rich>
      </c:tx>
      <c:layout>
        <c:manualLayout>
          <c:xMode val="edge"/>
          <c:yMode val="edge"/>
          <c:x val="0.172298"/>
          <c:y val="0"/>
          <c:w val="0.240739"/>
          <c:h val="0.082992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36154"/>
          <c:y val="0.0829922"/>
          <c:w val="0.50149"/>
          <c:h val="0.794572"/>
        </c:manualLayout>
      </c:layout>
      <c:lineChart>
        <c:grouping val="standard"/>
        <c:varyColors val="0"/>
        <c:ser>
          <c:idx val="0"/>
          <c:order val="0"/>
          <c:tx>
            <c:strRef>
              <c:f>'Sheet 1 - c1355, PAG = 4, thres'!$B$2</c:f>
              <c:strCache>
                <c:ptCount val="1"/>
                <c:pt idx="0">
                  <c:v>% of hidden vertices in the top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76BA"/>
                    </a:solidFill>
                    <a:latin typeface="Helvetica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c1355,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c1355, PAG = 4, thres'!$B$3:$B$7</c:f>
              <c:numCache>
                <c:ptCount val="5"/>
                <c:pt idx="0">
                  <c:v>0.000000</c:v>
                </c:pt>
                <c:pt idx="1">
                  <c:v>0.000000</c:v>
                </c:pt>
                <c:pt idx="2">
                  <c:v>2.500000</c:v>
                </c:pt>
                <c:pt idx="3">
                  <c:v>6.607143</c:v>
                </c:pt>
                <c:pt idx="4">
                  <c:v>15.178571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c1355, PAG = 4, thres'!$C$2</c:f>
              <c:strCache>
                <c:ptCount val="1"/>
                <c:pt idx="0">
                  <c:v>% of dummy vertices in the bottom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61D836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c1355,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c1355, PAG = 4, thres'!$C$3:$C$7</c:f>
              <c:numCache>
                <c:ptCount val="5"/>
                <c:pt idx="0">
                  <c:v>0.892857</c:v>
                </c:pt>
                <c:pt idx="1">
                  <c:v>14.107143</c:v>
                </c:pt>
                <c:pt idx="2">
                  <c:v>11.607143</c:v>
                </c:pt>
                <c:pt idx="3">
                  <c:v>17.678571</c:v>
                </c:pt>
                <c:pt idx="4">
                  <c:v>14.821429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c1355, PAG = 4, thres'!$D$2</c:f>
              <c:strCache>
                <c:ptCount val="1"/>
                <c:pt idx="0">
                  <c:v>% of lifted edges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9300"/>
                    </a:solidFill>
                    <a:latin typeface="Helvetica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c1355,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c1355, PAG = 4, thres'!$D$3:$D$7</c:f>
              <c:numCache>
                <c:ptCount val="5"/>
                <c:pt idx="0">
                  <c:v>47.263682</c:v>
                </c:pt>
                <c:pt idx="1">
                  <c:v>47.263682</c:v>
                </c:pt>
                <c:pt idx="2">
                  <c:v>46.890547</c:v>
                </c:pt>
                <c:pt idx="3">
                  <c:v>46.890547</c:v>
                </c:pt>
                <c:pt idx="4">
                  <c:v>46.019900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security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2.5"/>
        <c:minorUnit val="6.2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98112"/>
          <c:y val="0.0767422"/>
          <c:w val="0.501888"/>
          <c:h val="0.13995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10</xdr:row>
      <xdr:rowOff>136273</xdr:rowOff>
    </xdr:from>
    <xdr:to>
      <xdr:col>7</xdr:col>
      <xdr:colOff>397406</xdr:colOff>
      <xdr:row>25</xdr:row>
      <xdr:rowOff>224043</xdr:rowOff>
    </xdr:to>
    <xdr:graphicFrame>
      <xdr:nvGraphicFramePr>
        <xdr:cNvPr id="2" name="Chart 2"/>
        <xdr:cNvGraphicFramePr/>
      </xdr:nvGraphicFramePr>
      <xdr:xfrm>
        <a:off x="0" y="2738957"/>
        <a:ext cx="9109607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27.65" customHeight="1">
      <c r="A1" t="s" s="2">
        <v>3</v>
      </c>
      <c r="B1" s="2"/>
      <c r="C1" s="2"/>
      <c r="D1" s="2"/>
      <c r="E1" s="2"/>
    </row>
    <row r="2" ht="44.25" customHeight="1">
      <c r="A2" t="s" s="3">
        <v>4</v>
      </c>
      <c r="B2" t="s" s="3">
        <v>5</v>
      </c>
      <c r="C2" t="s" s="3">
        <v>6</v>
      </c>
      <c r="D2" t="s" s="3">
        <v>7</v>
      </c>
      <c r="E2" s="4"/>
    </row>
    <row r="3" ht="20.25" customHeight="1">
      <c r="A3" s="5">
        <v>2</v>
      </c>
      <c r="B3" s="6">
        <v>0</v>
      </c>
      <c r="C3" s="7">
        <f>(565-560)/560*100</f>
        <v>0.8928571428571428</v>
      </c>
      <c r="D3" s="7">
        <f t="shared" si="1" ref="D3:D4">380/804*100</f>
        <v>47.2636815920398</v>
      </c>
      <c r="E3" s="8">
        <v>560</v>
      </c>
    </row>
    <row r="4" ht="20.05" customHeight="1">
      <c r="A4" s="9">
        <v>4</v>
      </c>
      <c r="B4" s="10">
        <v>0</v>
      </c>
      <c r="C4" s="11">
        <f>(639-560)/560*100</f>
        <v>14.10714285714286</v>
      </c>
      <c r="D4" s="11">
        <f t="shared" si="1"/>
        <v>47.2636815920398</v>
      </c>
      <c r="E4" s="12">
        <v>804</v>
      </c>
    </row>
    <row r="5" ht="20.05" customHeight="1">
      <c r="A5" s="9">
        <v>8</v>
      </c>
      <c r="B5" s="10">
        <f>14/560*100</f>
        <v>2.5</v>
      </c>
      <c r="C5" s="11">
        <f>(611-546)/560*100</f>
        <v>11.60714285714286</v>
      </c>
      <c r="D5" s="11">
        <f t="shared" si="6" ref="D5:D6">377/804*100</f>
        <v>46.89054726368159</v>
      </c>
      <c r="E5" s="13"/>
    </row>
    <row r="6" ht="20.05" customHeight="1">
      <c r="A6" s="9">
        <v>16</v>
      </c>
      <c r="B6" s="10">
        <f>37/560*100</f>
        <v>6.607142857142858</v>
      </c>
      <c r="C6" s="11">
        <f>(622-523)/560*100</f>
        <v>17.67857142857143</v>
      </c>
      <c r="D6" s="11">
        <f t="shared" si="6"/>
        <v>46.89054726368159</v>
      </c>
      <c r="E6" s="13"/>
    </row>
    <row r="7" ht="20.05" customHeight="1">
      <c r="A7" s="9">
        <v>32</v>
      </c>
      <c r="B7" s="10">
        <f>85/560*100</f>
        <v>15.17857142857143</v>
      </c>
      <c r="C7" s="11">
        <f>(558-475)/560*100</f>
        <v>14.82142857142857</v>
      </c>
      <c r="D7" s="11">
        <f>370/804*100</f>
        <v>46.01990049751244</v>
      </c>
      <c r="E7" s="13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