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432, PAG = 4, thresh" sheetId="1" r:id="rId4"/>
  </sheets>
</workbook>
</file>

<file path=xl/sharedStrings.xml><?xml version="1.0" encoding="utf-8"?>
<sst xmlns="http://schemas.openxmlformats.org/spreadsheetml/2006/main" uniqueCount="8">
  <si/>
  <si/>
  <si/>
  <si>
    <t>c432, PAG = 4, threshold = k/2, lib = lib3</t>
  </si>
  <si>
    <t>Security</t>
  </si>
  <si>
    <t>% of hidden vertices in the top tier</t>
  </si>
  <si>
    <t>% of dummy vertices in the bottom tier</t>
  </si>
  <si>
    <t>% of lifted edges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</si>
</sst>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"/>
    </font>
    <font>
      <sz val="12"/>
      <color indexed="12"/>
      <name val="Helvetica"/>
    </font>
    <font>
      <sz val="12"/>
      <color indexed="13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top" wrapText="1"/>
    </xf>
    <xf numFmtId="0" fontId="5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5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a1fe"/>
      <rgbColor rgb="ffb8b8b8"/>
      <rgbColor rgb="ffffffff"/>
      <rgbColor rgb="ff60d836"/>
      <rgbColor rgb="fff8ba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c432, PAG = 4, threshold = k/2, lib = lib3</a:t>
            </a:r>
          </a:p>
        </c:rich>
      </c:tx>
      <c:layout>
        <c:manualLayout>
          <c:xMode val="edge"/>
          <c:yMode val="edge"/>
          <c:x val="0.138886"/>
          <c:y val="0"/>
          <c:w val="0.310583"/>
          <c:h val="0.10287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24659"/>
          <c:y val="0.102879"/>
          <c:w val="0.504304"/>
          <c:h val="0.77707"/>
        </c:manualLayout>
      </c:layout>
      <c:lineChart>
        <c:grouping val="standard"/>
        <c:varyColors val="0"/>
        <c:ser>
          <c:idx val="0"/>
          <c:order val="0"/>
          <c:tx>
            <c:strRef>
              <c:f>'Sheet 1 - c432, PAG = 4, thresh'!$B$2</c:f>
              <c:strCache>
                <c:ptCount val="1"/>
                <c:pt idx="0">
                  <c:v>% of hidden vertices in the top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A2FF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c432, PAG = 4, thresh'!$A$3:$A$7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c432, PAG = 4, thresh'!$B$3:$B$7</c:f>
              <c:numCache>
                <c:ptCount val="5"/>
                <c:pt idx="0">
                  <c:v>0.000000</c:v>
                </c:pt>
                <c:pt idx="1">
                  <c:v>31.100478</c:v>
                </c:pt>
                <c:pt idx="2">
                  <c:v>34.928230</c:v>
                </c:pt>
                <c:pt idx="3">
                  <c:v>74.641148</c:v>
                </c:pt>
                <c:pt idx="4">
                  <c:v>100.000000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c432, PAG = 4, thresh'!$C$2</c:f>
              <c:strCache>
                <c:ptCount val="1"/>
                <c:pt idx="0">
                  <c:v>% of dummy vertices in the bottom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61D836"/>
                    </a:solidFill>
                    <a:latin typeface="Helvetica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c432, PAG = 4, thresh'!$A$3:$A$7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c432, PAG = 4, thresh'!$C$3:$C$7</c:f>
              <c:numCache>
                <c:ptCount val="5"/>
                <c:pt idx="0">
                  <c:v>28.708134</c:v>
                </c:pt>
                <c:pt idx="1">
                  <c:v>20.095694</c:v>
                </c:pt>
                <c:pt idx="2">
                  <c:v>29.186603</c:v>
                </c:pt>
                <c:pt idx="3">
                  <c:v>20.574163</c:v>
                </c:pt>
                <c:pt idx="4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c432, PAG = 4, thresh'!$D$2</c:f>
              <c:strCache>
                <c:ptCount val="1"/>
                <c:pt idx="0">
                  <c:v>% of lifted edges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8BA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c432, PAG = 4, thresh'!$A$3:$A$7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c432, PAG = 4, thresh'!$D$3:$D$7</c:f>
              <c:numCache>
                <c:ptCount val="5"/>
                <c:pt idx="0">
                  <c:v>50.165017</c:v>
                </c:pt>
                <c:pt idx="1">
                  <c:v>48.184818</c:v>
                </c:pt>
                <c:pt idx="2">
                  <c:v>48.514851</c:v>
                </c:pt>
                <c:pt idx="3">
                  <c:v>27.722772</c:v>
                </c:pt>
                <c:pt idx="4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security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87373"/>
          <c:y val="0.0591415"/>
          <c:w val="0.512627"/>
          <c:h val="0.13746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10</xdr:row>
      <xdr:rowOff>40007</xdr:rowOff>
    </xdr:from>
    <xdr:to>
      <xdr:col>7</xdr:col>
      <xdr:colOff>206573</xdr:colOff>
      <xdr:row>25</xdr:row>
      <xdr:rowOff>213883</xdr:rowOff>
    </xdr:to>
    <xdr:graphicFrame>
      <xdr:nvGraphicFramePr>
        <xdr:cNvPr id="2" name="Chart 2"/>
        <xdr:cNvGraphicFramePr/>
      </xdr:nvGraphicFramePr>
      <xdr:xfrm>
        <a:off x="0" y="2642691"/>
        <a:ext cx="8918774" cy="397052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27.65" customHeight="1">
      <c r="A1" t="s" s="2">
        <v>3</v>
      </c>
      <c r="B1" s="2"/>
      <c r="C1" s="2"/>
      <c r="D1" s="2"/>
      <c r="E1" s="2"/>
    </row>
    <row r="2" ht="44.25" customHeight="1">
      <c r="A2" t="s" s="3">
        <v>4</v>
      </c>
      <c r="B2" t="s" s="3">
        <v>5</v>
      </c>
      <c r="C2" t="s" s="3">
        <v>6</v>
      </c>
      <c r="D2" t="s" s="3">
        <v>7</v>
      </c>
      <c r="E2" s="4"/>
    </row>
    <row r="3" ht="20.25" customHeight="1">
      <c r="A3" s="5">
        <v>2</v>
      </c>
      <c r="B3" s="6">
        <v>0</v>
      </c>
      <c r="C3" s="7">
        <f>(269-209)/209*100</f>
        <v>28.70813397129186</v>
      </c>
      <c r="D3" s="7">
        <f>152/303*100</f>
        <v>50.16501650165016</v>
      </c>
      <c r="E3" s="8">
        <v>209</v>
      </c>
    </row>
    <row r="4" ht="20.05" customHeight="1">
      <c r="A4" s="9">
        <v>4</v>
      </c>
      <c r="B4" s="10">
        <f>65/209*100</f>
        <v>31.10047846889952</v>
      </c>
      <c r="C4" s="11">
        <f>(186-144)/209*100</f>
        <v>20.09569377990431</v>
      </c>
      <c r="D4" s="11">
        <f>146/303*100</f>
        <v>48.18481848184818</v>
      </c>
      <c r="E4" s="12">
        <v>303</v>
      </c>
    </row>
    <row r="5" ht="20.05" customHeight="1">
      <c r="A5" s="9">
        <v>8</v>
      </c>
      <c r="B5" s="10">
        <f>73/209*100</f>
        <v>34.92822966507177</v>
      </c>
      <c r="C5" s="11">
        <f>(197-136)/209*100</f>
        <v>29.1866028708134</v>
      </c>
      <c r="D5" s="11">
        <f>147/303*100</f>
        <v>48.51485148514851</v>
      </c>
      <c r="E5" s="13"/>
    </row>
    <row r="6" ht="20.05" customHeight="1">
      <c r="A6" s="9">
        <v>16</v>
      </c>
      <c r="B6" s="10">
        <f>156/209*100</f>
        <v>74.64114832535886</v>
      </c>
      <c r="C6" s="11">
        <f>(96-53)/209*100</f>
        <v>20.57416267942584</v>
      </c>
      <c r="D6" s="11">
        <f>84/303*100</f>
        <v>27.72277227722773</v>
      </c>
      <c r="E6" s="13"/>
    </row>
    <row r="7" ht="20.05" customHeight="1">
      <c r="A7" s="9">
        <v>32</v>
      </c>
      <c r="B7" s="10">
        <f>209/209*100</f>
        <v>100</v>
      </c>
      <c r="C7" s="11">
        <f>0</f>
        <v>0</v>
      </c>
      <c r="D7" s="11">
        <v>0</v>
      </c>
      <c r="E7" s="13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