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date1904="1"/>
  <mc:AlternateContent xmlns:mc="http://schemas.openxmlformats.org/markup-compatibility/2006">
    <mc:Choice Requires="x15">
      <x15ac:absPath xmlns:x15ac="http://schemas.microsoft.com/office/spreadsheetml/2010/11/ac" url="/Users/karlboukhalil/Documents/USA/Internship/Research-Summer_2017/Project/PAG/c432_lib3/PAG=5/tresh=2/"/>
    </mc:Choice>
  </mc:AlternateContent>
  <bookViews>
    <workbookView xWindow="0" yWindow="460" windowWidth="15960" windowHeight="13840"/>
  </bookViews>
  <sheets>
    <sheet name="Sheet 1 - c432, PAG = 5, thresh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D6" i="1"/>
  <c r="C6" i="1"/>
  <c r="B6" i="1"/>
  <c r="D5" i="1"/>
  <c r="C5" i="1"/>
  <c r="B5" i="1"/>
  <c r="D4" i="1"/>
  <c r="C4" i="1"/>
  <c r="B4" i="1"/>
  <c r="D3" i="1"/>
  <c r="C3" i="1"/>
</calcChain>
</file>

<file path=xl/sharedStrings.xml><?xml version="1.0" encoding="utf-8"?>
<sst xmlns="http://schemas.openxmlformats.org/spreadsheetml/2006/main" count="5" uniqueCount="5">
  <si>
    <t>Security</t>
  </si>
  <si>
    <t>% of hidden vertices in the top tier</t>
  </si>
  <si>
    <t>% of dummy vertices in the bottom tier</t>
  </si>
  <si>
    <t>% of lifted edges</t>
  </si>
  <si>
    <t>c432, PAG = 5, threshold = k/2, lib = lib3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</si>
</sst>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16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US" sz="1200" b="0" i="0" u="none" strike="noStrike">
                <a:solidFill>
                  <a:srgbClr val="000000"/>
                </a:solidFill>
                <a:latin typeface="Helvetica Neue"/>
              </a:rPr>
              <a:t>c432, PAG = 5, threshold = k/2, lib = lib3</a:t>
            </a:r>
          </a:p>
        </c:rich>
      </c:tx>
      <c:layout>
        <c:manualLayout>
          <c:xMode val="edge"/>
          <c:yMode val="edge"/>
          <c:x val="0.147229"/>
          <c:y val="0.0"/>
          <c:w val="0.29818"/>
          <c:h val="0.10287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0528478"/>
          <c:y val="0.102879"/>
          <c:w val="0.507974"/>
          <c:h val="0.7770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c432, PAG = 5,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00A2FF"/>
                    </a:solidFill>
                    <a:latin typeface="Helvetic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'Sheet 1 - c432, PAG = 5, thresh'!$A$3:$A$7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'Sheet 1 - c432, PAG = 5, thresh'!$B$3:$B$7</c:f>
              <c:numCache>
                <c:formatCode>0.0</c:formatCode>
                <c:ptCount val="5"/>
                <c:pt idx="0">
                  <c:v>0.0</c:v>
                </c:pt>
                <c:pt idx="1">
                  <c:v>34.92822966507177</c:v>
                </c:pt>
                <c:pt idx="2">
                  <c:v>62.67942583732058</c:v>
                </c:pt>
                <c:pt idx="3">
                  <c:v>96.17224880382776</c:v>
                </c:pt>
                <c:pt idx="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c432, PAG = 5,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61D836"/>
                    </a:solidFill>
                    <a:latin typeface="Helvetica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'Sheet 1 - c432, PAG = 5, thresh'!$A$3:$A$7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'Sheet 1 - c432, PAG = 5, thresh'!$C$3:$C$7</c:f>
              <c:numCache>
                <c:formatCode>0.0</c:formatCode>
                <c:ptCount val="5"/>
                <c:pt idx="0">
                  <c:v>26.79425837320574</c:v>
                </c:pt>
                <c:pt idx="1">
                  <c:v>12.44019138755981</c:v>
                </c:pt>
                <c:pt idx="2">
                  <c:v>16.26794258373206</c:v>
                </c:pt>
                <c:pt idx="3">
                  <c:v>3.827751196172249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c432, PAG = 5,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F8BA00"/>
                    </a:solidFill>
                    <a:latin typeface="Helvetic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'Sheet 1 - c432, PAG = 5, thresh'!$A$3:$A$7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'Sheet 1 - c432, PAG = 5, thresh'!$D$3:$D$7</c:f>
              <c:numCache>
                <c:formatCode>0.0</c:formatCode>
                <c:ptCount val="5"/>
                <c:pt idx="0">
                  <c:v>51.15511551155115</c:v>
                </c:pt>
                <c:pt idx="1">
                  <c:v>47.85478547854785</c:v>
                </c:pt>
                <c:pt idx="2">
                  <c:v>34.98349834983499</c:v>
                </c:pt>
                <c:pt idx="3">
                  <c:v>3.630363036303631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8158080"/>
        <c:axId val="-1278155952"/>
      </c:lineChart>
      <c:catAx>
        <c:axId val="-1278158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278155952"/>
        <c:crosses val="autoZero"/>
        <c:auto val="1"/>
        <c:lblAlgn val="ctr"/>
        <c:lblOffset val="100"/>
        <c:noMultiLvlLbl val="1"/>
      </c:catAx>
      <c:valAx>
        <c:axId val="-127815595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278158080"/>
        <c:crosses val="autoZero"/>
        <c:crossBetween val="midCat"/>
        <c:majorUnit val="25.0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3642"/>
          <c:y val="0.0591415"/>
          <c:w val="0.516358"/>
          <c:h val="0.1374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40007</xdr:rowOff>
    </xdr:from>
    <xdr:to>
      <xdr:col>7</xdr:col>
      <xdr:colOff>142121</xdr:colOff>
      <xdr:row>25</xdr:row>
      <xdr:rowOff>213883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7" sqref="E7"/>
    </sheetView>
  </sheetViews>
  <sheetFormatPr baseColWidth="10" defaultColWidth="16.33203125" defaultRowHeight="20" customHeight="1" x14ac:dyDescent="0.15"/>
  <cols>
    <col min="1" max="5" width="16.33203125" style="1" customWidth="1"/>
    <col min="6" max="256" width="16.33203125" customWidth="1"/>
  </cols>
  <sheetData>
    <row r="1" spans="1:5" ht="27.75" customHeight="1" x14ac:dyDescent="0.15">
      <c r="A1" s="13" t="s">
        <v>4</v>
      </c>
      <c r="B1" s="13"/>
      <c r="C1" s="13"/>
      <c r="D1" s="13"/>
      <c r="E1" s="13"/>
    </row>
    <row r="2" spans="1:5" ht="44.2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3"/>
    </row>
    <row r="3" spans="1:5" ht="20.25" customHeight="1" x14ac:dyDescent="0.15">
      <c r="A3" s="4">
        <v>2</v>
      </c>
      <c r="B3" s="5">
        <v>0</v>
      </c>
      <c r="C3" s="6">
        <f>(265-209)/209*100</f>
        <v>26.794258373205743</v>
      </c>
      <c r="D3" s="6">
        <f>155/303*100</f>
        <v>51.155115511551152</v>
      </c>
      <c r="E3" s="7">
        <v>209</v>
      </c>
    </row>
    <row r="4" spans="1:5" ht="20" customHeight="1" x14ac:dyDescent="0.15">
      <c r="A4" s="8">
        <v>4</v>
      </c>
      <c r="B4" s="9">
        <f>73/209*100</f>
        <v>34.928229665071768</v>
      </c>
      <c r="C4" s="10">
        <f>(162-136)/209*100</f>
        <v>12.440191387559809</v>
      </c>
      <c r="D4" s="10">
        <f>145/303*100</f>
        <v>47.854785478547853</v>
      </c>
      <c r="E4" s="11">
        <v>303</v>
      </c>
    </row>
    <row r="5" spans="1:5" ht="20" customHeight="1" x14ac:dyDescent="0.15">
      <c r="A5" s="8">
        <v>8</v>
      </c>
      <c r="B5" s="9">
        <f>131/209*100</f>
        <v>62.679425837320579</v>
      </c>
      <c r="C5" s="10">
        <f>(112-78)/209*100</f>
        <v>16.267942583732058</v>
      </c>
      <c r="D5" s="10">
        <f>106/303*100</f>
        <v>34.983498349834989</v>
      </c>
      <c r="E5" s="12"/>
    </row>
    <row r="6" spans="1:5" ht="20" customHeight="1" x14ac:dyDescent="0.15">
      <c r="A6" s="8">
        <v>16</v>
      </c>
      <c r="B6" s="9">
        <f>201/209*100</f>
        <v>96.172248803827756</v>
      </c>
      <c r="C6" s="10">
        <f>(16-8)/209*100</f>
        <v>3.8277511961722488</v>
      </c>
      <c r="D6" s="10">
        <f>11/303*100</f>
        <v>3.6303630363036308</v>
      </c>
      <c r="E6" s="12"/>
    </row>
    <row r="7" spans="1:5" ht="20" customHeight="1" x14ac:dyDescent="0.15">
      <c r="A7" s="8">
        <v>32</v>
      </c>
      <c r="B7" s="9">
        <f>209/209*100</f>
        <v>100</v>
      </c>
      <c r="C7" s="10">
        <v>0</v>
      </c>
      <c r="D7" s="10">
        <v>0</v>
      </c>
      <c r="E7" s="12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c432, PAG = 5, thresh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2017-06-29T13:18:08Z</dcterms:modified>
</cp:coreProperties>
</file>