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elvinb/Documents/Skills/PYTHON/Udemy/Plotly/S99/"/>
    </mc:Choice>
  </mc:AlternateContent>
  <xr:revisionPtr revIDLastSave="0" documentId="13_ncr:1_{BCB0AF9C-DED4-4F46-AD6A-20939142EA90}" xr6:coauthVersionLast="47" xr6:coauthVersionMax="47" xr10:uidLastSave="{00000000-0000-0000-0000-000000000000}"/>
  <bookViews>
    <workbookView xWindow="0" yWindow="500" windowWidth="25600" windowHeight="12880" tabRatio="711" activeTab="3" xr2:uid="{032E6933-B3D6-4364-B862-1849A9437EF6}"/>
  </bookViews>
  <sheets>
    <sheet name="ReadMe" sheetId="5" r:id="rId1"/>
    <sheet name="Population Group PIN By Cluster" sheetId="2" r:id="rId2"/>
    <sheet name="Overall Affected PIN By Oblast" sheetId="8" r:id="rId3"/>
    <sheet name="obl_pop" sheetId="9" r:id="rId4"/>
    <sheet name="Cluster PIN By Oblast" sheetId="1" r:id="rId5"/>
    <sheet name="Overall PIN SADD by Oblast " sheetId="3" r:id="rId6"/>
    <sheet name="Severity by Raion {&lt;&gt; ED WA}" sheetId="6" r:id="rId7"/>
    <sheet name="Severity by Oblast {= ED WA}" sheetId="7" r:id="rId8"/>
    <sheet name="Age-Sex Profiles"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B8" i="6"/>
  <c r="A8" i="6"/>
  <c r="P8" i="6"/>
  <c r="O8" i="6"/>
  <c r="N8" i="6"/>
  <c r="M8" i="6"/>
  <c r="L8" i="6"/>
  <c r="K8" i="6"/>
  <c r="J8" i="6"/>
  <c r="I8" i="6"/>
  <c r="H8" i="6"/>
  <c r="G8" i="6"/>
  <c r="F8" i="6"/>
  <c r="E8" i="6"/>
  <c r="D8" i="6"/>
  <c r="B7" i="7"/>
  <c r="A7" i="7"/>
  <c r="C7" i="7"/>
  <c r="P8" i="1"/>
  <c r="O8" i="1"/>
  <c r="N8" i="1"/>
  <c r="M8" i="1"/>
  <c r="L8" i="1"/>
  <c r="K8" i="1"/>
  <c r="J8" i="1"/>
  <c r="I8" i="1"/>
  <c r="H8" i="1"/>
  <c r="G8" i="1"/>
  <c r="F8" i="1"/>
  <c r="E8" i="1"/>
  <c r="D8" i="1"/>
  <c r="C8" i="1"/>
</calcChain>
</file>

<file path=xl/sharedStrings.xml><?xml version="1.0" encoding="utf-8"?>
<sst xmlns="http://schemas.openxmlformats.org/spreadsheetml/2006/main" count="1473" uniqueCount="636">
  <si>
    <t>Geography</t>
  </si>
  <si>
    <t xml:space="preserve">Affected Population Estimate </t>
  </si>
  <si>
    <t>Overall PIN</t>
  </si>
  <si>
    <t>Overall</t>
  </si>
  <si>
    <t>Oblast [EN]</t>
  </si>
  <si>
    <t>Oblast [UK]</t>
  </si>
  <si>
    <t>Total</t>
  </si>
  <si>
    <t>IDPs</t>
  </si>
  <si>
    <t>Non-Displaced</t>
  </si>
  <si>
    <t>Returnees</t>
  </si>
  <si>
    <t>Male</t>
  </si>
  <si>
    <t>Female</t>
  </si>
  <si>
    <t>Girls</t>
  </si>
  <si>
    <t>Boys</t>
  </si>
  <si>
    <t>Women 
(18 to 59)</t>
  </si>
  <si>
    <t>Men 
(18 to 59)</t>
  </si>
  <si>
    <t>admin1Name_en</t>
  </si>
  <si>
    <t>admin1Name_ua</t>
  </si>
  <si>
    <t>admin1Pcode</t>
  </si>
  <si>
    <t>Автономна Республіка Крим</t>
  </si>
  <si>
    <t>UA01</t>
  </si>
  <si>
    <t>Vinnytska</t>
  </si>
  <si>
    <t>Вінницька</t>
  </si>
  <si>
    <t>UA05</t>
  </si>
  <si>
    <t>Volynska</t>
  </si>
  <si>
    <t>Волинська</t>
  </si>
  <si>
    <t>UA07</t>
  </si>
  <si>
    <t>Dnipropetrovska</t>
  </si>
  <si>
    <t>Дніпропетровська</t>
  </si>
  <si>
    <t>UA12</t>
  </si>
  <si>
    <t>Donetska</t>
  </si>
  <si>
    <t>Донецька</t>
  </si>
  <si>
    <t>UA14</t>
  </si>
  <si>
    <t>Zhytomyrska</t>
  </si>
  <si>
    <t>Житомирська</t>
  </si>
  <si>
    <t>UA18</t>
  </si>
  <si>
    <t>Zakarpatska</t>
  </si>
  <si>
    <t>Закарпатська</t>
  </si>
  <si>
    <t>UA21</t>
  </si>
  <si>
    <t>Zaporizka</t>
  </si>
  <si>
    <t>Запорізька</t>
  </si>
  <si>
    <t>UA23</t>
  </si>
  <si>
    <t>Ivano-Frankivska</t>
  </si>
  <si>
    <t>Івано-Франківська</t>
  </si>
  <si>
    <t>UA26</t>
  </si>
  <si>
    <t>Kyivska</t>
  </si>
  <si>
    <t>Київська</t>
  </si>
  <si>
    <t>UA32</t>
  </si>
  <si>
    <t>Kirovohradska</t>
  </si>
  <si>
    <t>Кіровоградська</t>
  </si>
  <si>
    <t>UA35</t>
  </si>
  <si>
    <t>Luhanska</t>
  </si>
  <si>
    <t>Луганська</t>
  </si>
  <si>
    <t>UA44</t>
  </si>
  <si>
    <t>Lvivska</t>
  </si>
  <si>
    <t>Львівська</t>
  </si>
  <si>
    <t>UA46</t>
  </si>
  <si>
    <t>Mykolaivska</t>
  </si>
  <si>
    <t>Миколаївська</t>
  </si>
  <si>
    <t>UA48</t>
  </si>
  <si>
    <t>Odeska</t>
  </si>
  <si>
    <t>Одеська</t>
  </si>
  <si>
    <t>UA51</t>
  </si>
  <si>
    <t>Poltavska</t>
  </si>
  <si>
    <t>Полтавська</t>
  </si>
  <si>
    <t>UA53</t>
  </si>
  <si>
    <t>Rivnenska</t>
  </si>
  <si>
    <t>Рівненська</t>
  </si>
  <si>
    <t>UA56</t>
  </si>
  <si>
    <t>Sumska</t>
  </si>
  <si>
    <t>Сумська</t>
  </si>
  <si>
    <t>UA59</t>
  </si>
  <si>
    <t>Ternopilska</t>
  </si>
  <si>
    <t>Тернопільська</t>
  </si>
  <si>
    <t>UA61</t>
  </si>
  <si>
    <t>Kharkivska</t>
  </si>
  <si>
    <t>Харківська</t>
  </si>
  <si>
    <t>UA63</t>
  </si>
  <si>
    <t>Khersonska</t>
  </si>
  <si>
    <t>Херсонська</t>
  </si>
  <si>
    <t>UA65</t>
  </si>
  <si>
    <t>Khmelnytska</t>
  </si>
  <si>
    <t>Хмельницька</t>
  </si>
  <si>
    <t>UA68</t>
  </si>
  <si>
    <t>Cherkaska</t>
  </si>
  <si>
    <t>Черкаська</t>
  </si>
  <si>
    <t>UA71</t>
  </si>
  <si>
    <t>Chernivetska</t>
  </si>
  <si>
    <t>Чернівецька</t>
  </si>
  <si>
    <t>UA73</t>
  </si>
  <si>
    <t>Chernihivska</t>
  </si>
  <si>
    <t>Чернігівська</t>
  </si>
  <si>
    <t>UA74</t>
  </si>
  <si>
    <t>UA80</t>
  </si>
  <si>
    <t>Sevastopilska</t>
  </si>
  <si>
    <t>Севастопільська</t>
  </si>
  <si>
    <t>UA85</t>
  </si>
  <si>
    <t>Women 
(incl. elderly)</t>
  </si>
  <si>
    <t>Men 
(incl. elderly)</t>
  </si>
  <si>
    <t>LCDS Oxford University</t>
  </si>
  <si>
    <t>IOM General Population Survey</t>
  </si>
  <si>
    <t>Age Group</t>
  </si>
  <si>
    <t>U1</t>
  </si>
  <si>
    <t>U5 (excl. U1)</t>
  </si>
  <si>
    <t>5 to 17</t>
  </si>
  <si>
    <t>18 to 59</t>
  </si>
  <si>
    <t>60+</t>
  </si>
  <si>
    <t>- UNFPA January 1, 2022 COD-PS
- Linear interpolation used to delineate U1 and U5 groups
- Linear interpolation used to delineate 15 to 17 and 18 to 19 groups</t>
  </si>
  <si>
    <t>- LCDS Oxford University data as of 30 August 2022
- Linear interpolation used to delineate U1 and U5 groups
- Linear interpolation used to delineate 15 to 17 and 18 to 19 groups</t>
  </si>
  <si>
    <t>- IOM General Population Survey Round 8
- In 2020, the male/female birth ratio in Ukraine was 86.33 males to 100 females; the above data assumes this ratio applies to infants and children U5.</t>
  </si>
  <si>
    <t>Older Men 
(60+)</t>
  </si>
  <si>
    <t>Older Women 
(60+)</t>
  </si>
  <si>
    <t>PIN Estimate by Population Group</t>
  </si>
  <si>
    <t xml:space="preserve">Baseline </t>
  </si>
  <si>
    <t xml:space="preserve">Affected </t>
  </si>
  <si>
    <t xml:space="preserve">Population Estimate </t>
  </si>
  <si>
    <t>CCCM</t>
  </si>
  <si>
    <t>Education</t>
  </si>
  <si>
    <t>Food Security 
&amp; Livelihoods</t>
  </si>
  <si>
    <t>Health</t>
  </si>
  <si>
    <t>Protection</t>
  </si>
  <si>
    <t>General Protection</t>
  </si>
  <si>
    <t>Child Protection</t>
  </si>
  <si>
    <t>Gender-based Violence</t>
  </si>
  <si>
    <t>Mine Action</t>
  </si>
  <si>
    <t>Shelter 
&amp; NFIs</t>
  </si>
  <si>
    <t>WASH</t>
  </si>
  <si>
    <t>Oblast PCode</t>
  </si>
  <si>
    <t>Overall PIN by Cluster</t>
  </si>
  <si>
    <t>Intersectoral</t>
  </si>
  <si>
    <t xml:space="preserve">CCCM </t>
  </si>
  <si>
    <t>Food Security &amp; Livelihoods</t>
  </si>
  <si>
    <t>Gender-Based Violence</t>
  </si>
  <si>
    <t>Shelter &amp; NFIs</t>
  </si>
  <si>
    <t>Bakhchysaraiskyi</t>
  </si>
  <si>
    <t>Бахчисарайський</t>
  </si>
  <si>
    <t>UA0102</t>
  </si>
  <si>
    <t>Bilohirskyi</t>
  </si>
  <si>
    <t>Білогірський</t>
  </si>
  <si>
    <t>UA0104</t>
  </si>
  <si>
    <t>Dzhankoiskyi</t>
  </si>
  <si>
    <t>Джанкойський</t>
  </si>
  <si>
    <t>UA0106</t>
  </si>
  <si>
    <t>Yevpatoriiskyi</t>
  </si>
  <si>
    <t>Євпаторійський</t>
  </si>
  <si>
    <t>UA0108</t>
  </si>
  <si>
    <t>Kerchynskyi</t>
  </si>
  <si>
    <t>Керченський</t>
  </si>
  <si>
    <t>UA0110</t>
  </si>
  <si>
    <t>Kurmanskyi</t>
  </si>
  <si>
    <t>Курманський</t>
  </si>
  <si>
    <t>UA0112</t>
  </si>
  <si>
    <t>Perekopskyi</t>
  </si>
  <si>
    <t>Перекопський</t>
  </si>
  <si>
    <t>UA0114</t>
  </si>
  <si>
    <t>Simferopolskyi</t>
  </si>
  <si>
    <t>Сімферопольський</t>
  </si>
  <si>
    <t>UA0116</t>
  </si>
  <si>
    <t>Feodosiiskyi</t>
  </si>
  <si>
    <t>Феодосійський</t>
  </si>
  <si>
    <t>UA0118</t>
  </si>
  <si>
    <t>Yaltynskyi</t>
  </si>
  <si>
    <t>Ялтинський</t>
  </si>
  <si>
    <t>UA0120</t>
  </si>
  <si>
    <t>Vinnytskyi</t>
  </si>
  <si>
    <t>Вінницький</t>
  </si>
  <si>
    <t>UA0502</t>
  </si>
  <si>
    <t>Haisynskyi</t>
  </si>
  <si>
    <t>Гайсинський</t>
  </si>
  <si>
    <t>UA0504</t>
  </si>
  <si>
    <t>Zhmerynskyi</t>
  </si>
  <si>
    <t>Жмеринський</t>
  </si>
  <si>
    <t>UA0506</t>
  </si>
  <si>
    <t>Mohyliv-Podilskyi</t>
  </si>
  <si>
    <t>Могилів-Подільський</t>
  </si>
  <si>
    <t>UA0508</t>
  </si>
  <si>
    <t>Tulchynskyi</t>
  </si>
  <si>
    <t>Тульчинський</t>
  </si>
  <si>
    <t>UA0510</t>
  </si>
  <si>
    <t>Khmilnytskyi</t>
  </si>
  <si>
    <t>Хмільницький</t>
  </si>
  <si>
    <t>UA0512</t>
  </si>
  <si>
    <t>Volodymyr-Volynskyi</t>
  </si>
  <si>
    <t>Володимир-Волинський</t>
  </si>
  <si>
    <t>UA0702</t>
  </si>
  <si>
    <t>Kamin-Kashyrskyi</t>
  </si>
  <si>
    <t>Камінь-Каширський</t>
  </si>
  <si>
    <t>UA0704</t>
  </si>
  <si>
    <t>Kovelskyi</t>
  </si>
  <si>
    <t>Ковельський</t>
  </si>
  <si>
    <t>UA0706</t>
  </si>
  <si>
    <t>Lutskyi</t>
  </si>
  <si>
    <t>Луцький</t>
  </si>
  <si>
    <t>UA0708</t>
  </si>
  <si>
    <t>Dniprovskyi</t>
  </si>
  <si>
    <t>Дніпровський</t>
  </si>
  <si>
    <t>UA1202</t>
  </si>
  <si>
    <t>Kamianskyi</t>
  </si>
  <si>
    <t>Кам’янський</t>
  </si>
  <si>
    <t>UA1204</t>
  </si>
  <si>
    <t>Kryvorizkyi</t>
  </si>
  <si>
    <t>Криворізький</t>
  </si>
  <si>
    <t>UA1206</t>
  </si>
  <si>
    <t>Nikopolskyi</t>
  </si>
  <si>
    <t>Нікопольський</t>
  </si>
  <si>
    <t>UA1208</t>
  </si>
  <si>
    <t>Novomoskovskyi</t>
  </si>
  <si>
    <t>Новомосковський</t>
  </si>
  <si>
    <t>UA1210</t>
  </si>
  <si>
    <t>Pavlohradskyi</t>
  </si>
  <si>
    <t>Павлоградський</t>
  </si>
  <si>
    <t>UA1212</t>
  </si>
  <si>
    <t>Synelnykivskyi</t>
  </si>
  <si>
    <t>Синельниківський</t>
  </si>
  <si>
    <t>UA1214</t>
  </si>
  <si>
    <t>Bakhmutskyi</t>
  </si>
  <si>
    <t>Бахмутський</t>
  </si>
  <si>
    <t>UA1402</t>
  </si>
  <si>
    <t>Volnovaskyi</t>
  </si>
  <si>
    <t>Волноваський</t>
  </si>
  <si>
    <t>UA1404</t>
  </si>
  <si>
    <t>Horlivskyi</t>
  </si>
  <si>
    <t>Горлівський</t>
  </si>
  <si>
    <t>UA1406</t>
  </si>
  <si>
    <t>Donetskyi</t>
  </si>
  <si>
    <t>Донецький</t>
  </si>
  <si>
    <t>UA1408</t>
  </si>
  <si>
    <t>Kalmiuskyi</t>
  </si>
  <si>
    <t>Кальміуський</t>
  </si>
  <si>
    <t>UA1410</t>
  </si>
  <si>
    <t>Kramatorskyi</t>
  </si>
  <si>
    <t>Краматорський</t>
  </si>
  <si>
    <t>UA1412</t>
  </si>
  <si>
    <t>Mariupolskyi</t>
  </si>
  <si>
    <t>Маріупольський</t>
  </si>
  <si>
    <t>UA1414</t>
  </si>
  <si>
    <t>Pokrovskyi</t>
  </si>
  <si>
    <t>Покровський</t>
  </si>
  <si>
    <t>UA1416</t>
  </si>
  <si>
    <t>Berdychivskyi</t>
  </si>
  <si>
    <t>Бердичівський</t>
  </si>
  <si>
    <t>UA1802</t>
  </si>
  <si>
    <t>Zhytomyrskyi</t>
  </si>
  <si>
    <t>Житомирський</t>
  </si>
  <si>
    <t>UA1804</t>
  </si>
  <si>
    <t>Korostenskyi</t>
  </si>
  <si>
    <t>Коростенський</t>
  </si>
  <si>
    <t>UA1806</t>
  </si>
  <si>
    <t>Novohrad-Volynskyi</t>
  </si>
  <si>
    <t>Новоград-Волинський</t>
  </si>
  <si>
    <t>UA1808</t>
  </si>
  <si>
    <t>Berehivskyi</t>
  </si>
  <si>
    <t>Берегівський</t>
  </si>
  <si>
    <t>UA2102</t>
  </si>
  <si>
    <t>Mukachivskyi</t>
  </si>
  <si>
    <t>Мукачівський</t>
  </si>
  <si>
    <t>UA2104</t>
  </si>
  <si>
    <t>Rakhivskyi</t>
  </si>
  <si>
    <t>Рахівський</t>
  </si>
  <si>
    <t>UA2106</t>
  </si>
  <si>
    <t>Tiachivskyi</t>
  </si>
  <si>
    <t>Тячівський</t>
  </si>
  <si>
    <t>UA2108</t>
  </si>
  <si>
    <t>Uzhhorodskyi</t>
  </si>
  <si>
    <t>Ужгородський</t>
  </si>
  <si>
    <t>UA2110</t>
  </si>
  <si>
    <t>Khustskyi</t>
  </si>
  <si>
    <t>Хустський</t>
  </si>
  <si>
    <t>UA2112</t>
  </si>
  <si>
    <t>Berdianskyi</t>
  </si>
  <si>
    <t>Бердянський</t>
  </si>
  <si>
    <t>UA2302</t>
  </si>
  <si>
    <t>Vasylivskyi</t>
  </si>
  <si>
    <t>Василівський</t>
  </si>
  <si>
    <t>UA2304</t>
  </si>
  <si>
    <t>Zaporizkyi</t>
  </si>
  <si>
    <t>Запорізький</t>
  </si>
  <si>
    <t>UA2306</t>
  </si>
  <si>
    <t>Melitopolskyi</t>
  </si>
  <si>
    <t>Мелітопольський</t>
  </si>
  <si>
    <t>UA2308</t>
  </si>
  <si>
    <t>Polohivskyi</t>
  </si>
  <si>
    <t>Пологівський</t>
  </si>
  <si>
    <t>UA2310</t>
  </si>
  <si>
    <t>Verkhovynskyi</t>
  </si>
  <si>
    <t>Верховинський</t>
  </si>
  <si>
    <t>UA2602</t>
  </si>
  <si>
    <t>Ivano-Frankivskyi</t>
  </si>
  <si>
    <t>Івано-Франківський</t>
  </si>
  <si>
    <t>UA2604</t>
  </si>
  <si>
    <t>Kaluskyi</t>
  </si>
  <si>
    <t>Калуський</t>
  </si>
  <si>
    <t>UA2606</t>
  </si>
  <si>
    <t>Kolomyiskyi</t>
  </si>
  <si>
    <t>Коломийський</t>
  </si>
  <si>
    <t>UA2608</t>
  </si>
  <si>
    <t>Kosivskyi</t>
  </si>
  <si>
    <t>Косівський</t>
  </si>
  <si>
    <t>UA2610</t>
  </si>
  <si>
    <t>Nadvirnianskyi</t>
  </si>
  <si>
    <t>Надвірнянський</t>
  </si>
  <si>
    <t>UA2612</t>
  </si>
  <si>
    <t>Chornobylska zona vidchuzhennia</t>
  </si>
  <si>
    <t>Чорнобильська зона відчуження</t>
  </si>
  <si>
    <t>UA3200</t>
  </si>
  <si>
    <t>Bilotserkivskyi</t>
  </si>
  <si>
    <t>Білоцерківський</t>
  </si>
  <si>
    <t>UA3202</t>
  </si>
  <si>
    <t>Boryspilskyi</t>
  </si>
  <si>
    <t>Бориспільський</t>
  </si>
  <si>
    <t>UA3204</t>
  </si>
  <si>
    <t>Brovarskyi</t>
  </si>
  <si>
    <t>Броварський</t>
  </si>
  <si>
    <t>UA3206</t>
  </si>
  <si>
    <t>Buchanskyi</t>
  </si>
  <si>
    <t>Бучанський</t>
  </si>
  <si>
    <t>UA3208</t>
  </si>
  <si>
    <t>Vyshhorodskyi</t>
  </si>
  <si>
    <t>Вишгородський</t>
  </si>
  <si>
    <t>UA3210</t>
  </si>
  <si>
    <t>Obukhivskyi</t>
  </si>
  <si>
    <t>Обухівський</t>
  </si>
  <si>
    <t>UA3212</t>
  </si>
  <si>
    <t>Fastivskyi</t>
  </si>
  <si>
    <t>Фастівський</t>
  </si>
  <si>
    <t>UA3214</t>
  </si>
  <si>
    <t>Holovanivskyi</t>
  </si>
  <si>
    <t>Голованівський</t>
  </si>
  <si>
    <t>UA3502</t>
  </si>
  <si>
    <t>Kropyvnytskyi</t>
  </si>
  <si>
    <t>Кропивницький</t>
  </si>
  <si>
    <t>UA3504</t>
  </si>
  <si>
    <t>Novoukrainskyi</t>
  </si>
  <si>
    <t>Новоукраїнський</t>
  </si>
  <si>
    <t>UA3506</t>
  </si>
  <si>
    <t>Oleksandriiskyi</t>
  </si>
  <si>
    <t>Олександрійський</t>
  </si>
  <si>
    <t>UA3508</t>
  </si>
  <si>
    <t>Alchevskyi</t>
  </si>
  <si>
    <t>Алчевський</t>
  </si>
  <si>
    <t>UA4402</t>
  </si>
  <si>
    <t>Dovzhanskyi</t>
  </si>
  <si>
    <t>Довжанський</t>
  </si>
  <si>
    <t>UA4404</t>
  </si>
  <si>
    <t>Luhanskyi</t>
  </si>
  <si>
    <t>Луганський</t>
  </si>
  <si>
    <t>UA4406</t>
  </si>
  <si>
    <t>Rovenkivskyi</t>
  </si>
  <si>
    <t>Ровеньківський</t>
  </si>
  <si>
    <t>UA4408</t>
  </si>
  <si>
    <t>Svativskyi</t>
  </si>
  <si>
    <t>Сватівський</t>
  </si>
  <si>
    <t>UA4410</t>
  </si>
  <si>
    <t>Sievierodonetskyi</t>
  </si>
  <si>
    <t>Сєвєродонецький</t>
  </si>
  <si>
    <t>UA4412</t>
  </si>
  <si>
    <t>Starobilskyi</t>
  </si>
  <si>
    <t>Старобільський</t>
  </si>
  <si>
    <t>UA4414</t>
  </si>
  <si>
    <t>Shchastynskyi</t>
  </si>
  <si>
    <t>Щастинський</t>
  </si>
  <si>
    <t>UA4416</t>
  </si>
  <si>
    <t>Drohobytskyi</t>
  </si>
  <si>
    <t>Дрогобицький</t>
  </si>
  <si>
    <t>UA4602</t>
  </si>
  <si>
    <t>Zolochivskyi</t>
  </si>
  <si>
    <t>Золочівський</t>
  </si>
  <si>
    <t>UA4604</t>
  </si>
  <si>
    <t>Lvivskyi</t>
  </si>
  <si>
    <t>Львівський</t>
  </si>
  <si>
    <t>UA4606</t>
  </si>
  <si>
    <t>Sambirskyi</t>
  </si>
  <si>
    <t>Самбірський</t>
  </si>
  <si>
    <t>UA4608</t>
  </si>
  <si>
    <t>Stryiskyi</t>
  </si>
  <si>
    <t>Стрийський</t>
  </si>
  <si>
    <t>UA4610</t>
  </si>
  <si>
    <t>Chervonohradskyi</t>
  </si>
  <si>
    <t>Червоноградський</t>
  </si>
  <si>
    <t>UA4612</t>
  </si>
  <si>
    <t>Yavorivskyi</t>
  </si>
  <si>
    <t>Яворівський</t>
  </si>
  <si>
    <t>UA4614</t>
  </si>
  <si>
    <t>Bashtanskyi</t>
  </si>
  <si>
    <t>Баштанський</t>
  </si>
  <si>
    <t>UA4802</t>
  </si>
  <si>
    <t>Voznesenskyi</t>
  </si>
  <si>
    <t>Вознесенський</t>
  </si>
  <si>
    <t>UA4804</t>
  </si>
  <si>
    <t>Mykolaivskyi</t>
  </si>
  <si>
    <t>Миколаївський</t>
  </si>
  <si>
    <t>UA4806</t>
  </si>
  <si>
    <t>Pervomaiskyi</t>
  </si>
  <si>
    <t>Первомайський</t>
  </si>
  <si>
    <t>UA4808</t>
  </si>
  <si>
    <t>Berezivskyi</t>
  </si>
  <si>
    <t>Березівський</t>
  </si>
  <si>
    <t>UA5102</t>
  </si>
  <si>
    <t>Bilhorod-Dnistrovskyi</t>
  </si>
  <si>
    <t>Білгород-Дністровський</t>
  </si>
  <si>
    <t>UA5104</t>
  </si>
  <si>
    <t>Bolhradskyi</t>
  </si>
  <si>
    <t>Болградський</t>
  </si>
  <si>
    <t>UA5106</t>
  </si>
  <si>
    <t>Izmailskyi</t>
  </si>
  <si>
    <t>Ізмаїльський</t>
  </si>
  <si>
    <t>UA5108</t>
  </si>
  <si>
    <t>Odeskyi</t>
  </si>
  <si>
    <t>Одеський</t>
  </si>
  <si>
    <t>UA5110</t>
  </si>
  <si>
    <t>Podilskyi</t>
  </si>
  <si>
    <t>Подільський</t>
  </si>
  <si>
    <t>UA5112</t>
  </si>
  <si>
    <t>Rozdilnianskyi</t>
  </si>
  <si>
    <t>Роздільнянський</t>
  </si>
  <si>
    <t>UA5114</t>
  </si>
  <si>
    <t>Kremenchutskyi</t>
  </si>
  <si>
    <t>Кременчуцький</t>
  </si>
  <si>
    <t>UA5302</t>
  </si>
  <si>
    <t>Lubenskyi</t>
  </si>
  <si>
    <t>Лубенський</t>
  </si>
  <si>
    <t>UA5304</t>
  </si>
  <si>
    <t>Myrhorodskyi</t>
  </si>
  <si>
    <t>Миргородський</t>
  </si>
  <si>
    <t>UA5306</t>
  </si>
  <si>
    <t>Poltavskyi</t>
  </si>
  <si>
    <t>Полтавський</t>
  </si>
  <si>
    <t>UA5308</t>
  </si>
  <si>
    <t>Varaskyi</t>
  </si>
  <si>
    <t>Вараський</t>
  </si>
  <si>
    <t>UA5602</t>
  </si>
  <si>
    <t>Dubenskyi</t>
  </si>
  <si>
    <t>Дубенський</t>
  </si>
  <si>
    <t>UA5604</t>
  </si>
  <si>
    <t>Rivnenskyi</t>
  </si>
  <si>
    <t>Рівненський</t>
  </si>
  <si>
    <t>UA5606</t>
  </si>
  <si>
    <t>Sarnenskyi</t>
  </si>
  <si>
    <t>Сарненський</t>
  </si>
  <si>
    <t>UA5608</t>
  </si>
  <si>
    <t>Konotopskyi</t>
  </si>
  <si>
    <t>Конотопський</t>
  </si>
  <si>
    <t>UA5902</t>
  </si>
  <si>
    <t>Okhtyrskyi</t>
  </si>
  <si>
    <t>Охтирський</t>
  </si>
  <si>
    <t>UA5904</t>
  </si>
  <si>
    <t>Romenskyi</t>
  </si>
  <si>
    <t>Роменський</t>
  </si>
  <si>
    <t>UA5906</t>
  </si>
  <si>
    <t>Sumskyi</t>
  </si>
  <si>
    <t>Сумський</t>
  </si>
  <si>
    <t>UA5908</t>
  </si>
  <si>
    <t>Shostkynskyi</t>
  </si>
  <si>
    <t>Шосткинський</t>
  </si>
  <si>
    <t>UA5910</t>
  </si>
  <si>
    <t>Kremenetskyi</t>
  </si>
  <si>
    <t>Кременецький</t>
  </si>
  <si>
    <t>UA6102</t>
  </si>
  <si>
    <t>Ternopilskyi</t>
  </si>
  <si>
    <t>Тернопільський</t>
  </si>
  <si>
    <t>UA6104</t>
  </si>
  <si>
    <t>Chortkivskyi</t>
  </si>
  <si>
    <t>Чортківський</t>
  </si>
  <si>
    <t>UA6106</t>
  </si>
  <si>
    <t>Bohodukhivskyi</t>
  </si>
  <si>
    <t>Богодухівський</t>
  </si>
  <si>
    <t>UA6302</t>
  </si>
  <si>
    <t>Iziumskyi</t>
  </si>
  <si>
    <t>Ізюмський</t>
  </si>
  <si>
    <t>UA6304</t>
  </si>
  <si>
    <t>Krasnohradskyi</t>
  </si>
  <si>
    <t>Красноградський</t>
  </si>
  <si>
    <t>UA6306</t>
  </si>
  <si>
    <t>Kupianskyi</t>
  </si>
  <si>
    <t>Куп'янський</t>
  </si>
  <si>
    <t>UA6308</t>
  </si>
  <si>
    <t>Lozivskyi</t>
  </si>
  <si>
    <t>Лозівський</t>
  </si>
  <si>
    <t>UA6310</t>
  </si>
  <si>
    <t>Kharkivskyi</t>
  </si>
  <si>
    <t>Харківський</t>
  </si>
  <si>
    <t>UA6312</t>
  </si>
  <si>
    <t>Chuhuivskyi</t>
  </si>
  <si>
    <t>Чугуївський</t>
  </si>
  <si>
    <t>UA6314</t>
  </si>
  <si>
    <t>Beryslavskyi</t>
  </si>
  <si>
    <t>Бериславський</t>
  </si>
  <si>
    <t>UA6502</t>
  </si>
  <si>
    <t>Henicheskyi</t>
  </si>
  <si>
    <t>Генічеський</t>
  </si>
  <si>
    <t>UA6504</t>
  </si>
  <si>
    <t>Kakhovskyi</t>
  </si>
  <si>
    <t>Каховський</t>
  </si>
  <si>
    <t>UA6506</t>
  </si>
  <si>
    <t>Skadovskyi</t>
  </si>
  <si>
    <t>Скадовський</t>
  </si>
  <si>
    <t>UA6508</t>
  </si>
  <si>
    <t>Khersonskyi</t>
  </si>
  <si>
    <t>Херсонський</t>
  </si>
  <si>
    <t>UA6510</t>
  </si>
  <si>
    <t>Kamianets-Podilskyi</t>
  </si>
  <si>
    <t>Кам'янець-Подільський</t>
  </si>
  <si>
    <t>UA6802</t>
  </si>
  <si>
    <t>Khmelnytskyi</t>
  </si>
  <si>
    <t>Хмельницький</t>
  </si>
  <si>
    <t>UA6804</t>
  </si>
  <si>
    <t>Shepetivskyi</t>
  </si>
  <si>
    <t>Шепетівський</t>
  </si>
  <si>
    <t>UA6806</t>
  </si>
  <si>
    <t>Zvenyhorodskyi</t>
  </si>
  <si>
    <t>Звенигородський</t>
  </si>
  <si>
    <t>UA7102</t>
  </si>
  <si>
    <t>Zolotoniskyi</t>
  </si>
  <si>
    <t>Золотоніський</t>
  </si>
  <si>
    <t>UA7104</t>
  </si>
  <si>
    <t>Umanskyi</t>
  </si>
  <si>
    <t>Уманський</t>
  </si>
  <si>
    <t>UA7106</t>
  </si>
  <si>
    <t>Cherkaskyi</t>
  </si>
  <si>
    <t>Черкаський</t>
  </si>
  <si>
    <t>UA7108</t>
  </si>
  <si>
    <t>Vyzhnytskyi</t>
  </si>
  <si>
    <t>Вижницький</t>
  </si>
  <si>
    <t>UA7302</t>
  </si>
  <si>
    <t>Dnistrovskyi</t>
  </si>
  <si>
    <t>Дністровський</t>
  </si>
  <si>
    <t>UA7304</t>
  </si>
  <si>
    <t>Cnernivetskyi</t>
  </si>
  <si>
    <t>Чернівецький</t>
  </si>
  <si>
    <t>UA7306</t>
  </si>
  <si>
    <t>Koriukivskyi</t>
  </si>
  <si>
    <t>Корюківський</t>
  </si>
  <si>
    <t>UA7402</t>
  </si>
  <si>
    <t>Nizhynskyi</t>
  </si>
  <si>
    <t>Ніжинський</t>
  </si>
  <si>
    <t>UA7404</t>
  </si>
  <si>
    <t>Novhorod-Siverskyi</t>
  </si>
  <si>
    <t>Новгород-Сіверський</t>
  </si>
  <si>
    <t>UA7406</t>
  </si>
  <si>
    <t>Prylutskyi</t>
  </si>
  <si>
    <t>Прилуцький</t>
  </si>
  <si>
    <t>UA7408</t>
  </si>
  <si>
    <t>Chernihivskyi</t>
  </si>
  <si>
    <t>Чернігівський</t>
  </si>
  <si>
    <t>UA7410</t>
  </si>
  <si>
    <t>UA8000</t>
  </si>
  <si>
    <t>UA8500</t>
  </si>
  <si>
    <t>Kyiv</t>
  </si>
  <si>
    <t>Severity</t>
  </si>
  <si>
    <t>Raion [EN]</t>
  </si>
  <si>
    <t>Raion [UK]</t>
  </si>
  <si>
    <t xml:space="preserve"> Protection</t>
  </si>
  <si>
    <t>Autonomous Republic of Crimea</t>
  </si>
  <si>
    <t>Sevastopol</t>
  </si>
  <si>
    <t>Notes:</t>
  </si>
  <si>
    <t>#sector+cluster</t>
  </si>
  <si>
    <t>#inneed</t>
  </si>
  <si>
    <t>#inneed +idps</t>
  </si>
  <si>
    <t>#inneed +returnees</t>
  </si>
  <si>
    <t>UKRAINE 2023 Humanitarain Needs Overview</t>
  </si>
  <si>
    <t>PIN Estimates by Population Group and Cluster</t>
  </si>
  <si>
    <t>Cluster</t>
  </si>
  <si>
    <t>Internally Displaced People</t>
  </si>
  <si>
    <t>Non-Displaced People</t>
  </si>
  <si>
    <t>Overall
People in Need</t>
  </si>
  <si>
    <t>PIN Estimates by Cluster and Oblast</t>
  </si>
  <si>
    <t>UNFPA COD - Population Statistics</t>
  </si>
  <si>
    <t>#admin1 +name +en</t>
  </si>
  <si>
    <t>#admin1 +name +uk</t>
  </si>
  <si>
    <t>#admin1 +code</t>
  </si>
  <si>
    <t>#population</t>
  </si>
  <si>
    <t>#affected</t>
  </si>
  <si>
    <t>Overall PIN Estimate by Age and Sex</t>
  </si>
  <si>
    <t>#affected +idps</t>
  </si>
  <si>
    <t xml:space="preserve">#affected </t>
  </si>
  <si>
    <t>#affected +returnees</t>
  </si>
  <si>
    <t>#inneed +f</t>
  </si>
  <si>
    <t>#inneed +m</t>
  </si>
  <si>
    <t>#inneed +f +children</t>
  </si>
  <si>
    <t>#inneed +m +children</t>
  </si>
  <si>
    <t>#inneed +f + adults</t>
  </si>
  <si>
    <t>#inneed +f +adults</t>
  </si>
  <si>
    <t>#inneed +f +elderly</t>
  </si>
  <si>
    <t>#inneed +m +elderly</t>
  </si>
  <si>
    <t>#inneed +f + adults +elderly</t>
  </si>
  <si>
    <t>#inneed +m +adults +elderly</t>
  </si>
  <si>
    <t>#admin2 +name +en</t>
  </si>
  <si>
    <t>#admin2 +name +uk</t>
  </si>
  <si>
    <t>Raion PCode</t>
  </si>
  <si>
    <t>#admin2 +code</t>
  </si>
  <si>
    <t>#severity</t>
  </si>
  <si>
    <t>Severity of Needs by Cluster and Raion (Excluding Education and WASH)</t>
  </si>
  <si>
    <t>Age-Sex Profiles (by Data Source)</t>
  </si>
  <si>
    <t>for population estimates (as of 1 January 2022)</t>
  </si>
  <si>
    <t>for displaced popuation esimtates (as of August 2022)</t>
  </si>
  <si>
    <t>Severity of Needs by Cluster and Oblast (for Education and WASH only)</t>
  </si>
  <si>
    <t>PIN Estimates by Age-Sex and Oblast</t>
  </si>
  <si>
    <t>for population estimates (as of August 2022)</t>
  </si>
  <si>
    <t>2)  This data should be interpreted and used based on the 2023 Ukraine Humanitarian Needs Overview</t>
  </si>
  <si>
    <t>PIN and Severity Estimates</t>
  </si>
  <si>
    <t>1)  The dataset is produced by the United Nations for the Coordination of Humanitarian Affairs (OCHA) in collaboration with humanitarian partners. It presents the number of people in need (PIN) and the severity of those needs as explained the 2023 Humanitarian Needs Overview (HNO). The data sources and methodology for the derivation of the PIN and severity can be found in the Ukraine 2023 HNO.</t>
  </si>
  <si>
    <t>Overall Affected and Intersectoral PIN Estimate by Oblast</t>
  </si>
  <si>
    <t>Oblast</t>
  </si>
  <si>
    <t>Oblast_EN</t>
  </si>
  <si>
    <t>Oblast_UK</t>
  </si>
  <si>
    <t>former first row</t>
  </si>
  <si>
    <t>education_severity</t>
  </si>
  <si>
    <t>wash_severity</t>
  </si>
  <si>
    <t>great for drill down pie/donut chart</t>
  </si>
  <si>
    <t>blank data exists</t>
  </si>
  <si>
    <t>a4:e17</t>
  </si>
  <si>
    <t>UA-05</t>
  </si>
  <si>
    <t>UA-07</t>
  </si>
  <si>
    <t>UA-12</t>
  </si>
  <si>
    <t>UA-14</t>
  </si>
  <si>
    <t>UA-18</t>
  </si>
  <si>
    <t>UA-21</t>
  </si>
  <si>
    <t>UA-23</t>
  </si>
  <si>
    <t>UA-26</t>
  </si>
  <si>
    <t>UA-32</t>
  </si>
  <si>
    <t>UA-35</t>
  </si>
  <si>
    <t>UA-44</t>
  </si>
  <si>
    <t>UA-46</t>
  </si>
  <si>
    <t>UA-48</t>
  </si>
  <si>
    <t>UA-51</t>
  </si>
  <si>
    <t>UA-53</t>
  </si>
  <si>
    <t>UA-56</t>
  </si>
  <si>
    <t>UA-59</t>
  </si>
  <si>
    <t>UA-61</t>
  </si>
  <si>
    <t>UA-63</t>
  </si>
  <si>
    <t>UA-65</t>
  </si>
  <si>
    <t>UA-68</t>
  </si>
  <si>
    <t>UA-71</t>
  </si>
  <si>
    <t>UA-73</t>
  </si>
  <si>
    <t>UA-74</t>
  </si>
  <si>
    <t>UA-80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</si>
</sst>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
      <sz val="11"/>
      <color rgb="FF000000"/>
      <name val="Calibri"/>
      <family val="2"/>
    </font>
    <font>
      <sz val="11"/>
      <color theme="1"/>
      <name val="Calibri"/>
      <family val="2"/>
    </font>
    <font>
      <sz val="9"/>
      <color theme="1"/>
      <name val="Calibri"/>
      <family val="2"/>
      <scheme val="minor"/>
    </font>
    <font>
      <b/>
      <sz val="11"/>
      <color theme="0"/>
      <name val="Calibri"/>
      <family val="2"/>
      <scheme val="minor"/>
    </font>
    <font>
      <sz val="11"/>
      <color theme="0"/>
      <name val="Calibri"/>
      <family val="2"/>
      <scheme val="minor"/>
    </font>
    <font>
      <sz val="14"/>
      <color theme="1" tint="4.9989318521683403E-2"/>
      <name val="Roboto Slab Light"/>
    </font>
    <font>
      <sz val="14"/>
      <color rgb="FF418FDE"/>
      <name val="Roboto Slab"/>
    </font>
    <font>
      <sz val="10"/>
      <color theme="0"/>
      <name val="Roboto"/>
    </font>
    <font>
      <sz val="11"/>
      <color theme="1" tint="0.499984740745262"/>
      <name val="Calibri"/>
      <family val="2"/>
      <scheme val="minor"/>
    </font>
    <font>
      <sz val="11"/>
      <color theme="0"/>
      <name val="Roboto"/>
    </font>
    <font>
      <sz val="14"/>
      <color theme="0"/>
      <name val="Roboto"/>
    </font>
    <font>
      <sz val="14"/>
      <color theme="0"/>
      <name val="Calibri"/>
      <family val="2"/>
      <scheme val="minor"/>
    </font>
    <font>
      <i/>
      <sz val="11"/>
      <color theme="0"/>
      <name val="Calibri"/>
      <family val="2"/>
      <scheme val="minor"/>
    </font>
    <font>
      <sz val="11"/>
      <color rgb="FFFF0000"/>
      <name val="Calibri"/>
      <family val="2"/>
      <scheme val="minor"/>
    </font>
    <font>
      <sz val="11"/>
      <color rgb="FFFF0000"/>
      <name val="Roboto"/>
    </font>
    <font>
      <sz val="14"/>
      <color rgb="FFFF0000"/>
      <name val="Roboto Slab"/>
    </font>
  </fonts>
  <fills count="5">
    <fill>
      <patternFill patternType="none"/>
    </fill>
    <fill>
      <patternFill patternType="gray125"/>
    </fill>
    <fill>
      <patternFill patternType="solid">
        <fgColor theme="2"/>
        <bgColor indexed="64"/>
      </patternFill>
    </fill>
    <fill>
      <patternFill patternType="solid">
        <fgColor rgb="FF418FDE"/>
        <bgColor indexed="64"/>
      </patternFill>
    </fill>
    <fill>
      <patternFill patternType="solid">
        <fgColor rgb="FF0B2641"/>
        <bgColor indexed="64"/>
      </patternFill>
    </fill>
  </fills>
  <borders count="13">
    <border>
      <left/>
      <right/>
      <top/>
      <bottom/>
      <diagonal/>
    </border>
    <border>
      <left/>
      <right/>
      <top/>
      <bottom style="thin">
        <color indexed="64"/>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left>
      <right/>
      <top style="thin">
        <color theme="0"/>
      </top>
      <bottom/>
      <diagonal/>
    </border>
    <border>
      <left/>
      <right/>
      <top style="thin">
        <color indexed="64"/>
      </top>
      <bottom style="thin">
        <color theme="0" tint="-0.499984740745262"/>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165" fontId="0" fillId="0" borderId="0" xfId="0" applyNumberFormat="1"/>
    <xf numFmtId="0" fontId="0" fillId="0" borderId="0" xfId="0" applyAlignment="1">
      <alignment vertical="top"/>
    </xf>
    <xf numFmtId="0" fontId="2" fillId="0" borderId="0" xfId="0" applyFont="1"/>
    <xf numFmtId="0" fontId="7" fillId="0" borderId="0" xfId="0" applyFont="1" applyAlignment="1">
      <alignment vertical="center"/>
    </xf>
    <xf numFmtId="0" fontId="7" fillId="0" borderId="0" xfId="0" applyFont="1"/>
    <xf numFmtId="0" fontId="10" fillId="0" borderId="0" xfId="0" applyFont="1"/>
    <xf numFmtId="0" fontId="11" fillId="0" borderId="0" xfId="0" applyFont="1"/>
    <xf numFmtId="0" fontId="12" fillId="4" borderId="0" xfId="0" applyFont="1" applyFill="1" applyAlignment="1">
      <alignment horizontal="left" vertical="top"/>
    </xf>
    <xf numFmtId="0" fontId="14" fillId="3" borderId="2" xfId="0" applyFont="1" applyFill="1" applyBorder="1" applyAlignment="1">
      <alignment horizontal="left" vertical="top" wrapText="1"/>
    </xf>
    <xf numFmtId="0" fontId="16" fillId="4" borderId="6" xfId="0" applyFont="1" applyFill="1" applyBorder="1" applyAlignment="1">
      <alignment wrapText="1"/>
    </xf>
    <xf numFmtId="0" fontId="14" fillId="4" borderId="2" xfId="0" applyFont="1" applyFill="1" applyBorder="1" applyAlignment="1">
      <alignment horizontal="left" vertical="top" wrapText="1"/>
    </xf>
    <xf numFmtId="0" fontId="15" fillId="3" borderId="6" xfId="0" applyFont="1" applyFill="1" applyBorder="1" applyAlignment="1">
      <alignment horizontal="left" vertical="top" wrapText="1"/>
    </xf>
    <xf numFmtId="0" fontId="13" fillId="0" borderId="9" xfId="0" applyFont="1" applyBorder="1"/>
    <xf numFmtId="0" fontId="0" fillId="0" borderId="10" xfId="0" applyBorder="1"/>
    <xf numFmtId="165" fontId="0" fillId="0" borderId="10" xfId="1" applyNumberFormat="1" applyFont="1" applyBorder="1"/>
    <xf numFmtId="0" fontId="3" fillId="0" borderId="9" xfId="0" applyFont="1" applyBorder="1"/>
    <xf numFmtId="0" fontId="4" fillId="0" borderId="10" xfId="0" applyFont="1" applyBorder="1"/>
    <xf numFmtId="165" fontId="4" fillId="0" borderId="10" xfId="1" applyNumberFormat="1"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11" xfId="0" applyFont="1" applyFill="1" applyBorder="1" applyAlignment="1">
      <alignment vertical="top" wrapText="1"/>
    </xf>
    <xf numFmtId="165" fontId="5" fillId="0" borderId="10" xfId="1" applyNumberFormat="1" applyFont="1" applyBorder="1"/>
    <xf numFmtId="0" fontId="12" fillId="3" borderId="2" xfId="0" applyFont="1" applyFill="1" applyBorder="1" applyAlignment="1">
      <alignment horizontal="left" vertical="top" wrapText="1"/>
    </xf>
    <xf numFmtId="0" fontId="0" fillId="0" borderId="9" xfId="0" applyBorder="1"/>
    <xf numFmtId="0" fontId="2" fillId="0" borderId="12" xfId="0" applyFont="1" applyBorder="1"/>
    <xf numFmtId="0" fontId="2" fillId="0" borderId="12" xfId="0" applyFont="1" applyBorder="1" applyAlignment="1">
      <alignment horizontal="right"/>
    </xf>
    <xf numFmtId="10" fontId="0" fillId="0" borderId="10" xfId="2" applyNumberFormat="1" applyFont="1" applyBorder="1" applyAlignment="1">
      <alignment horizontal="right"/>
    </xf>
    <xf numFmtId="166" fontId="6" fillId="0" borderId="10" xfId="2" applyNumberFormat="1" applyFont="1" applyBorder="1" applyAlignment="1">
      <alignment horizontal="right"/>
    </xf>
    <xf numFmtId="0" fontId="2" fillId="0" borderId="10" xfId="0" applyFont="1" applyBorder="1"/>
    <xf numFmtId="9" fontId="2" fillId="0" borderId="10" xfId="2" applyFont="1" applyBorder="1"/>
    <xf numFmtId="0" fontId="8" fillId="4" borderId="1" xfId="0" applyFont="1" applyFill="1" applyBorder="1" applyAlignment="1">
      <alignment vertical="center"/>
    </xf>
    <xf numFmtId="0" fontId="2" fillId="0" borderId="0" xfId="0" applyFont="1" applyAlignment="1">
      <alignment vertical="center"/>
    </xf>
    <xf numFmtId="0" fontId="2" fillId="4" borderId="1" xfId="0" applyFont="1" applyFill="1" applyBorder="1" applyAlignment="1">
      <alignment vertical="center"/>
    </xf>
    <xf numFmtId="0" fontId="0" fillId="0" borderId="0" xfId="0" applyAlignment="1">
      <alignment vertical="center"/>
    </xf>
    <xf numFmtId="0" fontId="8" fillId="4" borderId="0" xfId="0" applyFont="1" applyFill="1" applyAlignment="1">
      <alignment vertical="center"/>
    </xf>
    <xf numFmtId="0" fontId="2" fillId="4" borderId="0" xfId="0" applyFont="1" applyFill="1" applyAlignment="1">
      <alignment vertical="center"/>
    </xf>
    <xf numFmtId="0" fontId="17" fillId="4" borderId="0" xfId="0" applyFont="1" applyFill="1" applyAlignment="1">
      <alignment vertical="center"/>
    </xf>
    <xf numFmtId="0" fontId="0" fillId="0" borderId="9" xfId="0" applyBorder="1" applyAlignment="1">
      <alignment horizontal="right"/>
    </xf>
    <xf numFmtId="0" fontId="9" fillId="3" borderId="8" xfId="0" applyFont="1" applyFill="1" applyBorder="1" applyAlignment="1">
      <alignment vertical="top" wrapText="1"/>
    </xf>
    <xf numFmtId="0" fontId="9" fillId="3" borderId="11" xfId="0" applyFont="1" applyFill="1" applyBorder="1" applyAlignment="1">
      <alignment vertical="top" wrapText="1"/>
    </xf>
    <xf numFmtId="0" fontId="0" fillId="0" borderId="0" xfId="0" quotePrefix="1"/>
    <xf numFmtId="0" fontId="0" fillId="0" borderId="0" xfId="0" quotePrefix="1" applyAlignment="1">
      <alignment wrapText="1"/>
    </xf>
    <xf numFmtId="0" fontId="15" fillId="4" borderId="3" xfId="0" applyFont="1" applyFill="1" applyBorder="1" applyAlignment="1">
      <alignment horizontal="left" vertical="top" wrapText="1"/>
    </xf>
    <xf numFmtId="0" fontId="15" fillId="4" borderId="4" xfId="0" applyFont="1" applyFill="1" applyBorder="1" applyAlignment="1">
      <alignment horizontal="left" vertical="top" wrapText="1"/>
    </xf>
    <xf numFmtId="0" fontId="15" fillId="4" borderId="5" xfId="0" applyFont="1" applyFill="1" applyBorder="1" applyAlignment="1">
      <alignment horizontal="left" vertical="top" wrapText="1"/>
    </xf>
    <xf numFmtId="0" fontId="15" fillId="3" borderId="3" xfId="0" applyFont="1" applyFill="1" applyBorder="1" applyAlignment="1">
      <alignment horizontal="left" vertical="top" wrapText="1"/>
    </xf>
    <xf numFmtId="0" fontId="15" fillId="3" borderId="4"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3" borderId="3" xfId="0" applyFont="1" applyFill="1" applyBorder="1" applyAlignment="1">
      <alignment horizontal="left" vertical="top" wrapText="1"/>
    </xf>
    <xf numFmtId="0" fontId="16" fillId="3" borderId="4" xfId="0" applyFont="1" applyFill="1" applyBorder="1" applyAlignment="1">
      <alignment horizontal="left" vertical="top" wrapText="1"/>
    </xf>
    <xf numFmtId="0" fontId="7" fillId="2" borderId="0" xfId="0" quotePrefix="1" applyFont="1" applyFill="1" applyAlignment="1">
      <alignment horizontal="left" vertical="top" wrapText="1"/>
    </xf>
    <xf numFmtId="0" fontId="7" fillId="2" borderId="0" xfId="0" applyFont="1" applyFill="1" applyAlignment="1">
      <alignment horizontal="left" vertical="top" wrapText="1"/>
    </xf>
    <xf numFmtId="0" fontId="7" fillId="0" borderId="0" xfId="0" applyFont="1" applyAlignment="1">
      <alignment horizontal="left" vertical="center"/>
    </xf>
    <xf numFmtId="0" fontId="18" fillId="0" borderId="10" xfId="0" applyFont="1" applyBorder="1"/>
    <xf numFmtId="165" fontId="18" fillId="0" borderId="10" xfId="1" applyNumberFormat="1" applyFont="1" applyBorder="1"/>
    <xf numFmtId="0" fontId="18" fillId="0" borderId="0" xfId="0" applyFont="1"/>
    <xf numFmtId="0" fontId="13" fillId="0" borderId="0" xfId="0" applyFont="1" applyFill="1" applyBorder="1"/>
    <xf numFmtId="0" fontId="19" fillId="0" borderId="0" xfId="0" applyFont="1" applyFill="1" applyBorder="1" applyAlignment="1">
      <alignment horizontal="left" vertical="top" wrapText="1"/>
    </xf>
    <xf numFmtId="0" fontId="19" fillId="0" borderId="0" xfId="0" applyFont="1" applyFill="1" applyBorder="1" applyAlignment="1">
      <alignment vertical="top" wrapText="1"/>
    </xf>
    <xf numFmtId="0" fontId="18" fillId="0" borderId="0" xfId="0" applyFont="1" applyFill="1"/>
    <xf numFmtId="0" fontId="20"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418FDE"/>
      <color rgb="FF0B2641"/>
      <color rgb="FFF9B9B9"/>
      <color rgb="FFF478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AE92-4655-4CE6-A9EB-17583A59B92E}">
  <dimension ref="A1:A6"/>
  <sheetViews>
    <sheetView topLeftCell="A5" zoomScale="280" zoomScaleNormal="100" workbookViewId="0"/>
  </sheetViews>
  <sheetFormatPr baseColWidth="10" defaultColWidth="8.83203125" defaultRowHeight="15" x14ac:dyDescent="0.2"/>
  <cols>
    <col min="1" max="1" width="93.5" customWidth="1"/>
  </cols>
  <sheetData>
    <row r="1" spans="1:1" ht="18" x14ac:dyDescent="0.25">
      <c r="A1" s="6" t="s">
        <v>559</v>
      </c>
    </row>
    <row r="2" spans="1:1" ht="18" x14ac:dyDescent="0.25">
      <c r="A2" s="7" t="s">
        <v>599</v>
      </c>
    </row>
    <row r="3" spans="1:1" ht="12" customHeight="1" x14ac:dyDescent="0.25">
      <c r="A3" s="7"/>
    </row>
    <row r="4" spans="1:1" x14ac:dyDescent="0.2">
      <c r="A4" s="3" t="s">
        <v>554</v>
      </c>
    </row>
    <row r="5" spans="1:1" ht="64" x14ac:dyDescent="0.2">
      <c r="A5" s="42" t="s">
        <v>600</v>
      </c>
    </row>
    <row r="6" spans="1:1" x14ac:dyDescent="0.2">
      <c r="A6" s="41" t="s">
        <v>598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01BC-8671-46BE-939C-C2A23B4835F3}">
  <dimension ref="A1:F17"/>
  <sheetViews>
    <sheetView topLeftCell="A5" zoomScale="189" workbookViewId="0">
      <selection activeCell="E5" sqref="E5"/>
    </sheetView>
  </sheetViews>
  <sheetFormatPr baseColWidth="10" defaultColWidth="8.83203125" defaultRowHeight="15" x14ac:dyDescent="0.2"/>
  <cols>
    <col min="1" max="1" width="25.6640625" customWidth="1"/>
    <col min="2" max="2" width="18.33203125" customWidth="1"/>
    <col min="3" max="3" width="16" customWidth="1"/>
    <col min="4" max="4" width="14.83203125" customWidth="1"/>
    <col min="5" max="5" width="15.83203125" customWidth="1"/>
  </cols>
  <sheetData>
    <row r="1" spans="1:6" ht="18" x14ac:dyDescent="0.25">
      <c r="A1" s="6" t="s">
        <v>559</v>
      </c>
    </row>
    <row r="2" spans="1:6" ht="18" x14ac:dyDescent="0.25">
      <c r="A2" s="7" t="s">
        <v>560</v>
      </c>
    </row>
    <row r="3" spans="1:6" ht="19" x14ac:dyDescent="0.25">
      <c r="A3" s="62" t="s">
        <v>610</v>
      </c>
    </row>
    <row r="4" spans="1:6" x14ac:dyDescent="0.2">
      <c r="A4" s="13" t="s">
        <v>555</v>
      </c>
      <c r="B4" s="13" t="s">
        <v>557</v>
      </c>
      <c r="C4" s="13" t="s">
        <v>556</v>
      </c>
      <c r="D4" s="13" t="s">
        <v>558</v>
      </c>
      <c r="E4" s="13" t="s">
        <v>556</v>
      </c>
      <c r="F4" s="58" t="s">
        <v>605</v>
      </c>
    </row>
    <row r="5" spans="1:6" ht="26" x14ac:dyDescent="0.2">
      <c r="A5" s="8" t="s">
        <v>561</v>
      </c>
      <c r="B5" s="23" t="s">
        <v>562</v>
      </c>
      <c r="C5" s="23" t="s">
        <v>563</v>
      </c>
      <c r="D5" s="23" t="s">
        <v>9</v>
      </c>
      <c r="E5" s="23" t="s">
        <v>564</v>
      </c>
    </row>
    <row r="6" spans="1:6" x14ac:dyDescent="0.2">
      <c r="A6" s="14" t="s">
        <v>130</v>
      </c>
      <c r="B6" s="15">
        <v>496437</v>
      </c>
      <c r="C6" s="15">
        <v>0</v>
      </c>
      <c r="D6" s="15">
        <v>0</v>
      </c>
      <c r="E6" s="15">
        <v>496437</v>
      </c>
    </row>
    <row r="7" spans="1:6" x14ac:dyDescent="0.2">
      <c r="A7" s="14" t="s">
        <v>117</v>
      </c>
      <c r="B7" s="15">
        <v>2103831.9463870497</v>
      </c>
      <c r="C7" s="15">
        <v>2085546.8550585266</v>
      </c>
      <c r="D7" s="15">
        <v>1075748.7988689779</v>
      </c>
      <c r="E7" s="15">
        <v>5265127.6003145538</v>
      </c>
    </row>
    <row r="8" spans="1:6" x14ac:dyDescent="0.2">
      <c r="A8" s="14" t="s">
        <v>131</v>
      </c>
      <c r="B8" s="15">
        <v>4237121.7372542676</v>
      </c>
      <c r="C8" s="15">
        <v>3996272.2499982943</v>
      </c>
      <c r="D8" s="15">
        <v>2876570.7529210625</v>
      </c>
      <c r="E8" s="15">
        <v>11109964.740173623</v>
      </c>
    </row>
    <row r="9" spans="1:6" x14ac:dyDescent="0.2">
      <c r="A9" s="14" t="s">
        <v>119</v>
      </c>
      <c r="B9" s="15">
        <v>5837966.4591312306</v>
      </c>
      <c r="C9" s="15">
        <v>4879857.9869375434</v>
      </c>
      <c r="D9" s="15">
        <v>3916911.2589415964</v>
      </c>
      <c r="E9" s="15">
        <v>14634735.705010371</v>
      </c>
    </row>
    <row r="10" spans="1:6" x14ac:dyDescent="0.2">
      <c r="A10" s="14" t="s">
        <v>120</v>
      </c>
      <c r="B10" s="15">
        <v>5798411.4029043047</v>
      </c>
      <c r="C10" s="15">
        <v>5637890.5606252281</v>
      </c>
      <c r="D10" s="15">
        <v>3983841.9348661676</v>
      </c>
      <c r="E10" s="15">
        <v>15420143.898395699</v>
      </c>
    </row>
    <row r="11" spans="1:6" x14ac:dyDescent="0.2">
      <c r="A11" s="14" t="s">
        <v>121</v>
      </c>
      <c r="B11" s="15">
        <v>5514759.2243700968</v>
      </c>
      <c r="C11" s="15">
        <v>5512210.8169265138</v>
      </c>
      <c r="D11" s="15">
        <v>3655943.1428109272</v>
      </c>
      <c r="E11" s="15">
        <v>14682913.184107538</v>
      </c>
    </row>
    <row r="12" spans="1:6" x14ac:dyDescent="0.2">
      <c r="A12" s="14" t="s">
        <v>122</v>
      </c>
      <c r="B12" s="15">
        <v>1380032.2200485256</v>
      </c>
      <c r="C12" s="15">
        <v>1004019.5575174713</v>
      </c>
      <c r="D12" s="15">
        <v>1056428.0255097374</v>
      </c>
      <c r="E12" s="15">
        <v>3440479.8030757345</v>
      </c>
    </row>
    <row r="13" spans="1:6" x14ac:dyDescent="0.2">
      <c r="A13" s="14" t="s">
        <v>132</v>
      </c>
      <c r="B13" s="15">
        <v>2075365.5721652722</v>
      </c>
      <c r="C13" s="15">
        <v>585169.63060923561</v>
      </c>
      <c r="D13" s="15">
        <v>984812.07186047372</v>
      </c>
      <c r="E13" s="15">
        <v>3645347.2746349815</v>
      </c>
    </row>
    <row r="14" spans="1:6" x14ac:dyDescent="0.2">
      <c r="A14" s="14" t="s">
        <v>124</v>
      </c>
      <c r="B14" s="15">
        <v>3943236</v>
      </c>
      <c r="C14" s="15">
        <v>3497545</v>
      </c>
      <c r="D14" s="15">
        <v>3222576</v>
      </c>
      <c r="E14" s="15">
        <v>10663357</v>
      </c>
    </row>
    <row r="15" spans="1:6" x14ac:dyDescent="0.2">
      <c r="A15" s="14" t="s">
        <v>133</v>
      </c>
      <c r="B15" s="15">
        <v>3426015.0935424175</v>
      </c>
      <c r="C15" s="15">
        <v>2386242.8084160956</v>
      </c>
      <c r="D15" s="15">
        <v>2509200.3949839892</v>
      </c>
      <c r="E15" s="15">
        <v>8321458.2969425023</v>
      </c>
    </row>
    <row r="16" spans="1:6" x14ac:dyDescent="0.2">
      <c r="A16" s="14" t="s">
        <v>126</v>
      </c>
      <c r="B16" s="15">
        <v>3128719.9429595391</v>
      </c>
      <c r="C16" s="15">
        <v>6360825.4247462125</v>
      </c>
      <c r="D16" s="15">
        <v>1542226.7940417887</v>
      </c>
      <c r="E16" s="15">
        <v>11031772.161747539</v>
      </c>
    </row>
    <row r="17" spans="1:5" x14ac:dyDescent="0.2">
      <c r="A17" s="14" t="s">
        <v>129</v>
      </c>
      <c r="B17" s="15">
        <v>6343369.7551740045</v>
      </c>
      <c r="C17" s="15">
        <v>6867704.0286723599</v>
      </c>
      <c r="D17" s="15">
        <v>4358601.8922113487</v>
      </c>
      <c r="E17" s="15">
        <v>17569675.676057711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D17A8-663A-41A3-A5EE-CA53B2A9D164}">
  <dimension ref="A1:F32"/>
  <sheetViews>
    <sheetView topLeftCell="B6" zoomScale="194" workbookViewId="0">
      <selection activeCell="G7" sqref="G7"/>
    </sheetView>
  </sheetViews>
  <sheetFormatPr baseColWidth="10" defaultColWidth="8.83203125" defaultRowHeight="15" x14ac:dyDescent="0.2"/>
  <cols>
    <col min="1" max="1" width="17.1640625" customWidth="1"/>
    <col min="2" max="2" width="17.6640625" customWidth="1"/>
    <col min="3" max="3" width="14.1640625" customWidth="1"/>
    <col min="4" max="4" width="16" customWidth="1"/>
    <col min="5" max="5" width="13.83203125" customWidth="1"/>
    <col min="6" max="6" width="14.6640625" customWidth="1"/>
  </cols>
  <sheetData>
    <row r="1" spans="1:6" ht="18" x14ac:dyDescent="0.25">
      <c r="A1" s="6" t="s">
        <v>559</v>
      </c>
    </row>
    <row r="2" spans="1:6" ht="18" x14ac:dyDescent="0.25">
      <c r="A2" s="7" t="s">
        <v>601</v>
      </c>
    </row>
    <row r="3" spans="1:6" x14ac:dyDescent="0.2">
      <c r="A3" s="16" t="s">
        <v>567</v>
      </c>
      <c r="B3" s="16" t="s">
        <v>568</v>
      </c>
      <c r="C3" s="16" t="s">
        <v>569</v>
      </c>
      <c r="D3" s="16" t="s">
        <v>570</v>
      </c>
      <c r="E3" s="16" t="s">
        <v>571</v>
      </c>
      <c r="F3" s="16" t="s">
        <v>556</v>
      </c>
    </row>
    <row r="4" spans="1:6" x14ac:dyDescent="0.2">
      <c r="A4" s="17" t="s">
        <v>552</v>
      </c>
      <c r="B4" s="17" t="s">
        <v>19</v>
      </c>
      <c r="C4" s="17" t="s">
        <v>20</v>
      </c>
      <c r="D4" s="18">
        <v>0</v>
      </c>
      <c r="E4" s="15">
        <v>0</v>
      </c>
      <c r="F4" s="15">
        <v>0</v>
      </c>
    </row>
    <row r="5" spans="1:6" ht="20" x14ac:dyDescent="0.25">
      <c r="A5" s="43" t="s">
        <v>0</v>
      </c>
      <c r="B5" s="44"/>
      <c r="C5" s="45"/>
      <c r="D5" s="10" t="s">
        <v>113</v>
      </c>
      <c r="E5" s="10" t="s">
        <v>114</v>
      </c>
      <c r="F5" s="12" t="s">
        <v>2</v>
      </c>
    </row>
    <row r="6" spans="1:6" ht="30" x14ac:dyDescent="0.2">
      <c r="A6" s="11" t="s">
        <v>4</v>
      </c>
      <c r="B6" s="11" t="s">
        <v>5</v>
      </c>
      <c r="C6" s="11" t="s">
        <v>127</v>
      </c>
      <c r="D6" s="11" t="s">
        <v>115</v>
      </c>
      <c r="E6" s="11" t="s">
        <v>6</v>
      </c>
      <c r="F6" s="9" t="s">
        <v>129</v>
      </c>
    </row>
    <row r="7" spans="1:6" x14ac:dyDescent="0.2">
      <c r="A7" s="14" t="s">
        <v>21</v>
      </c>
      <c r="B7" s="14" t="s">
        <v>22</v>
      </c>
      <c r="C7" s="14" t="s">
        <v>23</v>
      </c>
      <c r="D7" s="15">
        <v>1502897.0112697701</v>
      </c>
      <c r="E7" s="15">
        <v>742596.38240983349</v>
      </c>
      <c r="F7" s="15">
        <v>544177.72029792285</v>
      </c>
    </row>
    <row r="8" spans="1:6" x14ac:dyDescent="0.2">
      <c r="A8" s="14" t="s">
        <v>24</v>
      </c>
      <c r="B8" s="14" t="s">
        <v>25</v>
      </c>
      <c r="C8" s="14" t="s">
        <v>26</v>
      </c>
      <c r="D8" s="15">
        <v>1053028.37787396</v>
      </c>
      <c r="E8" s="15">
        <v>316455.65827075159</v>
      </c>
      <c r="F8" s="15">
        <v>282378.02169987408</v>
      </c>
    </row>
    <row r="9" spans="1:6" x14ac:dyDescent="0.2">
      <c r="A9" s="14" t="s">
        <v>27</v>
      </c>
      <c r="B9" s="14" t="s">
        <v>28</v>
      </c>
      <c r="C9" s="14" t="s">
        <v>29</v>
      </c>
      <c r="D9" s="15">
        <v>2846031.5252624899</v>
      </c>
      <c r="E9" s="15">
        <v>1521376.1737243664</v>
      </c>
      <c r="F9" s="15">
        <v>1108874.8246098824</v>
      </c>
    </row>
    <row r="10" spans="1:6" x14ac:dyDescent="0.2">
      <c r="A10" s="14" t="s">
        <v>30</v>
      </c>
      <c r="B10" s="14" t="s">
        <v>31</v>
      </c>
      <c r="C10" s="14" t="s">
        <v>32</v>
      </c>
      <c r="D10" s="15">
        <v>3207607.40385682</v>
      </c>
      <c r="E10" s="15">
        <v>2519848.7635814976</v>
      </c>
      <c r="F10" s="15">
        <v>2569405.0088189798</v>
      </c>
    </row>
    <row r="11" spans="1:6" x14ac:dyDescent="0.2">
      <c r="A11" s="14" t="s">
        <v>33</v>
      </c>
      <c r="B11" s="14" t="s">
        <v>34</v>
      </c>
      <c r="C11" s="14" t="s">
        <v>35</v>
      </c>
      <c r="D11" s="15">
        <v>1146052.5789991</v>
      </c>
      <c r="E11" s="15">
        <v>818395.43086262187</v>
      </c>
      <c r="F11" s="15">
        <v>574603.27595732489</v>
      </c>
    </row>
    <row r="12" spans="1:6" x14ac:dyDescent="0.2">
      <c r="A12" s="14" t="s">
        <v>36</v>
      </c>
      <c r="B12" s="14" t="s">
        <v>37</v>
      </c>
      <c r="C12" s="14" t="s">
        <v>38</v>
      </c>
      <c r="D12" s="15">
        <v>1288977.13986714</v>
      </c>
      <c r="E12" s="15">
        <v>610926.51727372687</v>
      </c>
      <c r="F12" s="15">
        <v>427734.94026786863</v>
      </c>
    </row>
    <row r="13" spans="1:6" x14ac:dyDescent="0.2">
      <c r="A13" s="14" t="s">
        <v>39</v>
      </c>
      <c r="B13" s="14" t="s">
        <v>40</v>
      </c>
      <c r="C13" s="14" t="s">
        <v>41</v>
      </c>
      <c r="D13" s="15">
        <v>1214172.0350135299</v>
      </c>
      <c r="E13" s="15">
        <v>993321.90989593149</v>
      </c>
      <c r="F13" s="15">
        <v>883108.80144953926</v>
      </c>
    </row>
    <row r="14" spans="1:6" x14ac:dyDescent="0.2">
      <c r="A14" s="14" t="s">
        <v>42</v>
      </c>
      <c r="B14" s="14" t="s">
        <v>43</v>
      </c>
      <c r="C14" s="14" t="s">
        <v>44</v>
      </c>
      <c r="D14" s="15">
        <v>1252784.6015409101</v>
      </c>
      <c r="E14" s="15">
        <v>464473.4673246548</v>
      </c>
      <c r="F14" s="15">
        <v>359705.19103832194</v>
      </c>
    </row>
    <row r="15" spans="1:6" x14ac:dyDescent="0.2">
      <c r="A15" s="14" t="s">
        <v>45</v>
      </c>
      <c r="B15" s="14" t="s">
        <v>46</v>
      </c>
      <c r="C15" s="14" t="s">
        <v>47</v>
      </c>
      <c r="D15" s="15">
        <v>1814082.84206327</v>
      </c>
      <c r="E15" s="15">
        <v>1628294.8426575414</v>
      </c>
      <c r="F15" s="15">
        <v>1148513.7592003392</v>
      </c>
    </row>
    <row r="16" spans="1:6" x14ac:dyDescent="0.2">
      <c r="A16" s="14" t="s">
        <v>48</v>
      </c>
      <c r="B16" s="14" t="s">
        <v>49</v>
      </c>
      <c r="C16" s="14" t="s">
        <v>50</v>
      </c>
      <c r="D16" s="15">
        <v>831032.09167045797</v>
      </c>
      <c r="E16" s="15">
        <v>352310.69621762476</v>
      </c>
      <c r="F16" s="15">
        <v>245056.82698483943</v>
      </c>
    </row>
    <row r="17" spans="1:6" x14ac:dyDescent="0.2">
      <c r="A17" s="14" t="s">
        <v>51</v>
      </c>
      <c r="B17" s="14" t="s">
        <v>52</v>
      </c>
      <c r="C17" s="14" t="s">
        <v>53</v>
      </c>
      <c r="D17" s="15">
        <v>1693050.09468348</v>
      </c>
      <c r="E17" s="15">
        <v>1226015.6188934103</v>
      </c>
      <c r="F17" s="15">
        <v>1223084.1010731685</v>
      </c>
    </row>
    <row r="18" spans="1:6" x14ac:dyDescent="0.2">
      <c r="A18" s="14" t="s">
        <v>54</v>
      </c>
      <c r="B18" s="14" t="s">
        <v>55</v>
      </c>
      <c r="C18" s="14" t="s">
        <v>56</v>
      </c>
      <c r="D18" s="15">
        <v>2440922.0820237901</v>
      </c>
      <c r="E18" s="15">
        <v>713976.59312340058</v>
      </c>
      <c r="F18" s="15">
        <v>604618.15876215918</v>
      </c>
    </row>
    <row r="19" spans="1:6" x14ac:dyDescent="0.2">
      <c r="A19" s="14" t="s">
        <v>57</v>
      </c>
      <c r="B19" s="14" t="s">
        <v>58</v>
      </c>
      <c r="C19" s="14" t="s">
        <v>59</v>
      </c>
      <c r="D19" s="15">
        <v>739477.861021925</v>
      </c>
      <c r="E19" s="15">
        <v>587220.80671695224</v>
      </c>
      <c r="F19" s="15">
        <v>551650.087920864</v>
      </c>
    </row>
    <row r="20" spans="1:6" x14ac:dyDescent="0.2">
      <c r="A20" s="14" t="s">
        <v>60</v>
      </c>
      <c r="B20" s="14" t="s">
        <v>61</v>
      </c>
      <c r="C20" s="14" t="s">
        <v>62</v>
      </c>
      <c r="D20" s="15">
        <v>2059593.9825432</v>
      </c>
      <c r="E20" s="15">
        <v>814887.69016487768</v>
      </c>
      <c r="F20" s="15">
        <v>635672.04893815727</v>
      </c>
    </row>
    <row r="21" spans="1:6" x14ac:dyDescent="0.2">
      <c r="A21" s="14" t="s">
        <v>63</v>
      </c>
      <c r="B21" s="14" t="s">
        <v>64</v>
      </c>
      <c r="C21" s="14" t="s">
        <v>65</v>
      </c>
      <c r="D21" s="15">
        <v>1314760.94628875</v>
      </c>
      <c r="E21" s="15">
        <v>704652.00823943038</v>
      </c>
      <c r="F21" s="15">
        <v>461861.00382123317</v>
      </c>
    </row>
    <row r="22" spans="1:6" x14ac:dyDescent="0.2">
      <c r="A22" s="14" t="s">
        <v>66</v>
      </c>
      <c r="B22" s="14" t="s">
        <v>67</v>
      </c>
      <c r="C22" s="14" t="s">
        <v>68</v>
      </c>
      <c r="D22" s="15">
        <v>1082192.38834992</v>
      </c>
      <c r="E22" s="15">
        <v>357445.89651211939</v>
      </c>
      <c r="F22" s="15">
        <v>321084.6814450224</v>
      </c>
    </row>
    <row r="23" spans="1:6" x14ac:dyDescent="0.2">
      <c r="A23" s="14" t="s">
        <v>69</v>
      </c>
      <c r="B23" s="14" t="s">
        <v>70</v>
      </c>
      <c r="C23" s="14" t="s">
        <v>71</v>
      </c>
      <c r="D23" s="15">
        <v>899284.135899827</v>
      </c>
      <c r="E23" s="15">
        <v>849531.40504604729</v>
      </c>
      <c r="F23" s="15">
        <v>628107.78502016759</v>
      </c>
    </row>
    <row r="24" spans="1:6" x14ac:dyDescent="0.2">
      <c r="A24" s="14" t="s">
        <v>72</v>
      </c>
      <c r="B24" s="14" t="s">
        <v>73</v>
      </c>
      <c r="C24" s="14" t="s">
        <v>74</v>
      </c>
      <c r="D24" s="15">
        <v>996767.336127338</v>
      </c>
      <c r="E24" s="15">
        <v>355834.89762677485</v>
      </c>
      <c r="F24" s="15">
        <v>306107.0106712252</v>
      </c>
    </row>
    <row r="25" spans="1:6" x14ac:dyDescent="0.2">
      <c r="A25" s="14" t="s">
        <v>75</v>
      </c>
      <c r="B25" s="14" t="s">
        <v>76</v>
      </c>
      <c r="C25" s="14" t="s">
        <v>77</v>
      </c>
      <c r="D25" s="15">
        <v>1879577</v>
      </c>
      <c r="E25" s="15">
        <v>1791420.923586329</v>
      </c>
      <c r="F25" s="15">
        <v>1649707.8370989768</v>
      </c>
    </row>
    <row r="26" spans="1:6" x14ac:dyDescent="0.2">
      <c r="A26" s="14" t="s">
        <v>78</v>
      </c>
      <c r="B26" s="14" t="s">
        <v>79</v>
      </c>
      <c r="C26" s="14" t="s">
        <v>80</v>
      </c>
      <c r="D26" s="15">
        <v>302910.80186116701</v>
      </c>
      <c r="E26" s="15">
        <v>257601.88764870283</v>
      </c>
      <c r="F26" s="15">
        <v>238940.86170286074</v>
      </c>
    </row>
    <row r="27" spans="1:6" x14ac:dyDescent="0.2">
      <c r="A27" s="14" t="s">
        <v>81</v>
      </c>
      <c r="B27" s="14" t="s">
        <v>82</v>
      </c>
      <c r="C27" s="14" t="s">
        <v>83</v>
      </c>
      <c r="D27" s="15">
        <v>1070876.88300759</v>
      </c>
      <c r="E27" s="15">
        <v>400264.53319112718</v>
      </c>
      <c r="F27" s="15">
        <v>402114.3459720969</v>
      </c>
    </row>
    <row r="28" spans="1:6" x14ac:dyDescent="0.2">
      <c r="A28" s="14" t="s">
        <v>84</v>
      </c>
      <c r="B28" s="14" t="s">
        <v>85</v>
      </c>
      <c r="C28" s="14" t="s">
        <v>86</v>
      </c>
      <c r="D28" s="15">
        <v>1119591.8265569599</v>
      </c>
      <c r="E28" s="15">
        <v>542297.3403016401</v>
      </c>
      <c r="F28" s="15">
        <v>359351.31946601678</v>
      </c>
    </row>
    <row r="29" spans="1:6" x14ac:dyDescent="0.2">
      <c r="A29" s="14" t="s">
        <v>87</v>
      </c>
      <c r="B29" s="14" t="s">
        <v>88</v>
      </c>
      <c r="C29" s="14" t="s">
        <v>89</v>
      </c>
      <c r="D29" s="15">
        <v>881014.80423914595</v>
      </c>
      <c r="E29" s="15">
        <v>314922.07914152852</v>
      </c>
      <c r="F29" s="15">
        <v>237530.42957021238</v>
      </c>
    </row>
    <row r="30" spans="1:6" x14ac:dyDescent="0.2">
      <c r="A30" s="14" t="s">
        <v>90</v>
      </c>
      <c r="B30" s="14" t="s">
        <v>91</v>
      </c>
      <c r="C30" s="14" t="s">
        <v>92</v>
      </c>
      <c r="D30" s="15">
        <v>872449.65520633396</v>
      </c>
      <c r="E30" s="15">
        <v>637821.51099497243</v>
      </c>
      <c r="F30" s="15">
        <v>476776.18414532684</v>
      </c>
    </row>
    <row r="31" spans="1:6" x14ac:dyDescent="0.2">
      <c r="A31" s="14" t="s">
        <v>547</v>
      </c>
      <c r="B31" s="14" t="s">
        <v>46</v>
      </c>
      <c r="C31" s="14" t="s">
        <v>93</v>
      </c>
      <c r="D31" s="15">
        <v>2121308</v>
      </c>
      <c r="E31" s="15">
        <v>1806131.6</v>
      </c>
      <c r="F31" s="15">
        <v>1329511.4501253357</v>
      </c>
    </row>
    <row r="32" spans="1:6" x14ac:dyDescent="0.2">
      <c r="A32" s="17" t="s">
        <v>553</v>
      </c>
      <c r="B32" s="17" t="s">
        <v>95</v>
      </c>
      <c r="C32" s="17" t="s">
        <v>96</v>
      </c>
      <c r="D32" s="18">
        <v>0</v>
      </c>
      <c r="E32" s="15">
        <v>0</v>
      </c>
      <c r="F32" s="15">
        <v>0</v>
      </c>
    </row>
  </sheetData>
  <mergeCells count="1">
    <mergeCell ref="A5:C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AB24-E255-5841-BE2B-6466BF8F99CA}">
  <dimension ref="A1:D26"/>
  <sheetViews>
    <sheetView tabSelected="1" zoomScale="178" workbookViewId="0">
      <selection activeCell="D9" sqref="D9"/>
    </sheetView>
  </sheetViews>
  <sheetFormatPr baseColWidth="10" defaultRowHeight="15" x14ac:dyDescent="0.2"/>
  <sheetData>
    <row r="1" spans="1:4" ht="30" x14ac:dyDescent="0.2">
      <c r="A1" s="11" t="s">
        <v>602</v>
      </c>
      <c r="B1" s="11" t="s">
        <v>604</v>
      </c>
      <c r="C1" s="11" t="s">
        <v>127</v>
      </c>
      <c r="D1" s="11" t="s">
        <v>115</v>
      </c>
    </row>
    <row r="2" spans="1:4" x14ac:dyDescent="0.2">
      <c r="A2" s="14" t="s">
        <v>21</v>
      </c>
      <c r="B2" s="14" t="s">
        <v>22</v>
      </c>
      <c r="C2" s="14" t="s">
        <v>611</v>
      </c>
      <c r="D2" s="15">
        <v>1502897.0112697701</v>
      </c>
    </row>
    <row r="3" spans="1:4" x14ac:dyDescent="0.2">
      <c r="A3" s="14" t="s">
        <v>24</v>
      </c>
      <c r="B3" s="14" t="s">
        <v>25</v>
      </c>
      <c r="C3" s="14" t="s">
        <v>612</v>
      </c>
      <c r="D3" s="15">
        <v>1053028.37787396</v>
      </c>
    </row>
    <row r="4" spans="1:4" x14ac:dyDescent="0.2">
      <c r="A4" s="14" t="s">
        <v>27</v>
      </c>
      <c r="B4" s="14" t="s">
        <v>28</v>
      </c>
      <c r="C4" s="14" t="s">
        <v>613</v>
      </c>
      <c r="D4" s="15">
        <v>2846031.5252624899</v>
      </c>
    </row>
    <row r="5" spans="1:4" x14ac:dyDescent="0.2">
      <c r="A5" s="14" t="s">
        <v>30</v>
      </c>
      <c r="B5" s="14" t="s">
        <v>31</v>
      </c>
      <c r="C5" s="14" t="s">
        <v>614</v>
      </c>
      <c r="D5" s="15">
        <v>3207607.40385682</v>
      </c>
    </row>
    <row r="6" spans="1:4" x14ac:dyDescent="0.2">
      <c r="A6" s="14" t="s">
        <v>33</v>
      </c>
      <c r="B6" s="14" t="s">
        <v>34</v>
      </c>
      <c r="C6" s="14" t="s">
        <v>615</v>
      </c>
      <c r="D6" s="15">
        <v>1146052.5789991</v>
      </c>
    </row>
    <row r="7" spans="1:4" x14ac:dyDescent="0.2">
      <c r="A7" s="14" t="s">
        <v>36</v>
      </c>
      <c r="B7" s="14" t="s">
        <v>37</v>
      </c>
      <c r="C7" s="14" t="s">
        <v>616</v>
      </c>
      <c r="D7" s="15">
        <v>1288977.13986714</v>
      </c>
    </row>
    <row r="8" spans="1:4" x14ac:dyDescent="0.2">
      <c r="A8" s="14" t="s">
        <v>39</v>
      </c>
      <c r="B8" s="14" t="s">
        <v>40</v>
      </c>
      <c r="C8" s="14" t="s">
        <v>617</v>
      </c>
      <c r="D8" s="15">
        <v>1214172.0350135299</v>
      </c>
    </row>
    <row r="9" spans="1:4" x14ac:dyDescent="0.2">
      <c r="A9" s="14" t="s">
        <v>42</v>
      </c>
      <c r="B9" s="14" t="s">
        <v>43</v>
      </c>
      <c r="C9" s="14" t="s">
        <v>618</v>
      </c>
      <c r="D9" s="15">
        <v>1252784.6015409101</v>
      </c>
    </row>
    <row r="10" spans="1:4" x14ac:dyDescent="0.2">
      <c r="A10" s="14" t="s">
        <v>45</v>
      </c>
      <c r="B10" s="14" t="s">
        <v>46</v>
      </c>
      <c r="C10" s="14" t="s">
        <v>619</v>
      </c>
      <c r="D10" s="15">
        <v>1814082.84206327</v>
      </c>
    </row>
    <row r="11" spans="1:4" x14ac:dyDescent="0.2">
      <c r="A11" s="14" t="s">
        <v>48</v>
      </c>
      <c r="B11" s="14" t="s">
        <v>49</v>
      </c>
      <c r="C11" s="14" t="s">
        <v>620</v>
      </c>
      <c r="D11" s="15">
        <v>831032.09167045797</v>
      </c>
    </row>
    <row r="12" spans="1:4" x14ac:dyDescent="0.2">
      <c r="A12" s="14" t="s">
        <v>51</v>
      </c>
      <c r="B12" s="14" t="s">
        <v>52</v>
      </c>
      <c r="C12" s="14" t="s">
        <v>621</v>
      </c>
      <c r="D12" s="15">
        <v>1693050.09468348</v>
      </c>
    </row>
    <row r="13" spans="1:4" x14ac:dyDescent="0.2">
      <c r="A13" s="14" t="s">
        <v>54</v>
      </c>
      <c r="B13" s="14" t="s">
        <v>55</v>
      </c>
      <c r="C13" s="14" t="s">
        <v>622</v>
      </c>
      <c r="D13" s="15">
        <v>2440922.0820237901</v>
      </c>
    </row>
    <row r="14" spans="1:4" x14ac:dyDescent="0.2">
      <c r="A14" s="14" t="s">
        <v>57</v>
      </c>
      <c r="B14" s="14" t="s">
        <v>58</v>
      </c>
      <c r="C14" s="14" t="s">
        <v>623</v>
      </c>
      <c r="D14" s="15">
        <v>739477.861021925</v>
      </c>
    </row>
    <row r="15" spans="1:4" x14ac:dyDescent="0.2">
      <c r="A15" s="14" t="s">
        <v>60</v>
      </c>
      <c r="B15" s="14" t="s">
        <v>61</v>
      </c>
      <c r="C15" s="14" t="s">
        <v>624</v>
      </c>
      <c r="D15" s="15">
        <v>2059593.9825432</v>
      </c>
    </row>
    <row r="16" spans="1:4" x14ac:dyDescent="0.2">
      <c r="A16" s="14" t="s">
        <v>63</v>
      </c>
      <c r="B16" s="14" t="s">
        <v>64</v>
      </c>
      <c r="C16" s="14" t="s">
        <v>625</v>
      </c>
      <c r="D16" s="15">
        <v>1314760.94628875</v>
      </c>
    </row>
    <row r="17" spans="1:4" x14ac:dyDescent="0.2">
      <c r="A17" s="14" t="s">
        <v>66</v>
      </c>
      <c r="B17" s="14" t="s">
        <v>67</v>
      </c>
      <c r="C17" s="14" t="s">
        <v>626</v>
      </c>
      <c r="D17" s="15">
        <v>1082192.38834992</v>
      </c>
    </row>
    <row r="18" spans="1:4" x14ac:dyDescent="0.2">
      <c r="A18" s="14" t="s">
        <v>69</v>
      </c>
      <c r="B18" s="14" t="s">
        <v>70</v>
      </c>
      <c r="C18" s="14" t="s">
        <v>627</v>
      </c>
      <c r="D18" s="15">
        <v>899284.135899827</v>
      </c>
    </row>
    <row r="19" spans="1:4" x14ac:dyDescent="0.2">
      <c r="A19" s="14" t="s">
        <v>72</v>
      </c>
      <c r="B19" s="14" t="s">
        <v>73</v>
      </c>
      <c r="C19" s="14" t="s">
        <v>628</v>
      </c>
      <c r="D19" s="15">
        <v>996767.336127338</v>
      </c>
    </row>
    <row r="20" spans="1:4" x14ac:dyDescent="0.2">
      <c r="A20" s="14" t="s">
        <v>75</v>
      </c>
      <c r="B20" s="14" t="s">
        <v>76</v>
      </c>
      <c r="C20" s="14" t="s">
        <v>629</v>
      </c>
      <c r="D20" s="15">
        <v>1879577</v>
      </c>
    </row>
    <row r="21" spans="1:4" x14ac:dyDescent="0.2">
      <c r="A21" s="14" t="s">
        <v>78</v>
      </c>
      <c r="B21" s="14" t="s">
        <v>79</v>
      </c>
      <c r="C21" s="14" t="s">
        <v>630</v>
      </c>
      <c r="D21" s="15">
        <v>302910.80186116701</v>
      </c>
    </row>
    <row r="22" spans="1:4" x14ac:dyDescent="0.2">
      <c r="A22" s="14" t="s">
        <v>81</v>
      </c>
      <c r="B22" s="14" t="s">
        <v>82</v>
      </c>
      <c r="C22" s="14" t="s">
        <v>631</v>
      </c>
      <c r="D22" s="15">
        <v>1070876.88300759</v>
      </c>
    </row>
    <row r="23" spans="1:4" x14ac:dyDescent="0.2">
      <c r="A23" s="14" t="s">
        <v>84</v>
      </c>
      <c r="B23" s="14" t="s">
        <v>85</v>
      </c>
      <c r="C23" s="14" t="s">
        <v>632</v>
      </c>
      <c r="D23" s="15">
        <v>1119591.8265569599</v>
      </c>
    </row>
    <row r="24" spans="1:4" x14ac:dyDescent="0.2">
      <c r="A24" s="14" t="s">
        <v>87</v>
      </c>
      <c r="B24" s="14" t="s">
        <v>88</v>
      </c>
      <c r="C24" s="14" t="s">
        <v>633</v>
      </c>
      <c r="D24" s="15">
        <v>881014.80423914595</v>
      </c>
    </row>
    <row r="25" spans="1:4" x14ac:dyDescent="0.2">
      <c r="A25" s="14" t="s">
        <v>90</v>
      </c>
      <c r="B25" s="14" t="s">
        <v>91</v>
      </c>
      <c r="C25" s="14" t="s">
        <v>634</v>
      </c>
      <c r="D25" s="15">
        <v>872449.65520633396</v>
      </c>
    </row>
    <row r="26" spans="1:4" x14ac:dyDescent="0.2">
      <c r="A26" s="14" t="s">
        <v>547</v>
      </c>
      <c r="B26" s="14" t="s">
        <v>46</v>
      </c>
      <c r="C26" s="14" t="s">
        <v>635</v>
      </c>
      <c r="D26" s="15">
        <v>2121308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14DE-D106-479A-AE0B-F026CC8EC24D}">
  <dimension ref="A1:P34"/>
  <sheetViews>
    <sheetView zoomScale="143" workbookViewId="0">
      <selection activeCell="A7" sqref="A7"/>
    </sheetView>
  </sheetViews>
  <sheetFormatPr baseColWidth="10" defaultColWidth="8.83203125" defaultRowHeight="15" x14ac:dyDescent="0.2"/>
  <cols>
    <col min="1" max="1" width="17.1640625" customWidth="1"/>
    <col min="2" max="2" width="17.6640625" customWidth="1"/>
    <col min="3" max="3" width="14.1640625" customWidth="1"/>
    <col min="4" max="4" width="16" customWidth="1"/>
    <col min="5" max="5" width="13.83203125" customWidth="1"/>
    <col min="6" max="6" width="13.5" customWidth="1"/>
    <col min="7" max="8" width="14.5" customWidth="1"/>
    <col min="9" max="9" width="13.5" customWidth="1"/>
    <col min="10" max="10" width="14.5" customWidth="1"/>
    <col min="11" max="11" width="14.1640625" customWidth="1"/>
    <col min="12" max="12" width="14.33203125" customWidth="1"/>
    <col min="13" max="13" width="16.5" customWidth="1"/>
    <col min="14" max="14" width="17.1640625" customWidth="1"/>
    <col min="15" max="15" width="16.33203125" customWidth="1"/>
    <col min="16" max="16" width="14.6640625" customWidth="1"/>
  </cols>
  <sheetData>
    <row r="1" spans="1:16" ht="18" x14ac:dyDescent="0.25">
      <c r="A1" s="6" t="s">
        <v>559</v>
      </c>
    </row>
    <row r="2" spans="1:16" ht="18" x14ac:dyDescent="0.25">
      <c r="A2" s="7" t="s">
        <v>565</v>
      </c>
    </row>
    <row r="3" spans="1:16" ht="19" x14ac:dyDescent="0.25">
      <c r="A3" s="7"/>
    </row>
    <row r="4" spans="1:16" x14ac:dyDescent="0.2">
      <c r="A4" s="16" t="s">
        <v>567</v>
      </c>
      <c r="B4" s="16" t="s">
        <v>568</v>
      </c>
      <c r="C4" s="16" t="s">
        <v>569</v>
      </c>
      <c r="D4" s="16" t="s">
        <v>570</v>
      </c>
      <c r="E4" s="16" t="s">
        <v>571</v>
      </c>
      <c r="F4" s="16" t="s">
        <v>556</v>
      </c>
      <c r="G4" s="16" t="s">
        <v>556</v>
      </c>
      <c r="H4" s="16" t="s">
        <v>556</v>
      </c>
      <c r="I4" s="16" t="s">
        <v>556</v>
      </c>
      <c r="J4" s="16" t="s">
        <v>556</v>
      </c>
      <c r="K4" s="16" t="s">
        <v>556</v>
      </c>
      <c r="L4" s="16" t="s">
        <v>556</v>
      </c>
      <c r="M4" s="16" t="s">
        <v>556</v>
      </c>
      <c r="N4" s="16" t="s">
        <v>556</v>
      </c>
      <c r="O4" s="16" t="s">
        <v>556</v>
      </c>
      <c r="P4" s="16" t="s">
        <v>556</v>
      </c>
    </row>
    <row r="5" spans="1:16" x14ac:dyDescent="0.2">
      <c r="A5" s="17" t="s">
        <v>552</v>
      </c>
      <c r="B5" s="17" t="s">
        <v>19</v>
      </c>
      <c r="C5" s="17" t="s">
        <v>20</v>
      </c>
      <c r="D5" s="18"/>
      <c r="E5" s="15">
        <v>0</v>
      </c>
      <c r="F5" s="15">
        <v>0</v>
      </c>
      <c r="G5" s="15">
        <v>0</v>
      </c>
      <c r="H5" s="15">
        <v>0</v>
      </c>
      <c r="I5" s="15">
        <v>0</v>
      </c>
      <c r="J5" s="15">
        <v>0</v>
      </c>
      <c r="K5" s="15">
        <v>0</v>
      </c>
      <c r="L5" s="15">
        <v>0</v>
      </c>
      <c r="M5" s="15">
        <v>0</v>
      </c>
      <c r="N5" s="15">
        <v>0</v>
      </c>
      <c r="O5" s="15">
        <v>0</v>
      </c>
      <c r="P5" s="15">
        <v>0</v>
      </c>
    </row>
    <row r="6" spans="1:16" ht="20" x14ac:dyDescent="0.25">
      <c r="A6" s="43" t="s">
        <v>0</v>
      </c>
      <c r="B6" s="44"/>
      <c r="C6" s="45"/>
      <c r="D6" s="10" t="s">
        <v>113</v>
      </c>
      <c r="E6" s="10" t="s">
        <v>114</v>
      </c>
      <c r="F6" s="46" t="s">
        <v>128</v>
      </c>
      <c r="G6" s="47"/>
      <c r="H6" s="47"/>
      <c r="I6" s="47"/>
      <c r="J6" s="47"/>
      <c r="K6" s="47"/>
      <c r="L6" s="47"/>
      <c r="M6" s="47"/>
      <c r="N6" s="47"/>
      <c r="O6" s="47"/>
      <c r="P6" s="12" t="s">
        <v>2</v>
      </c>
    </row>
    <row r="7" spans="1:16" ht="30" x14ac:dyDescent="0.2">
      <c r="A7" s="11" t="s">
        <v>4</v>
      </c>
      <c r="B7" s="11" t="s">
        <v>5</v>
      </c>
      <c r="C7" s="11" t="s">
        <v>127</v>
      </c>
      <c r="D7" s="11" t="s">
        <v>115</v>
      </c>
      <c r="E7" s="11" t="s">
        <v>6</v>
      </c>
      <c r="F7" s="9" t="s">
        <v>116</v>
      </c>
      <c r="G7" s="9" t="s">
        <v>117</v>
      </c>
      <c r="H7" s="9" t="s">
        <v>118</v>
      </c>
      <c r="I7" s="9" t="s">
        <v>119</v>
      </c>
      <c r="J7" s="9" t="s">
        <v>121</v>
      </c>
      <c r="K7" s="9" t="s">
        <v>122</v>
      </c>
      <c r="L7" s="9" t="s">
        <v>123</v>
      </c>
      <c r="M7" s="9" t="s">
        <v>124</v>
      </c>
      <c r="N7" s="9" t="s">
        <v>125</v>
      </c>
      <c r="O7" s="9" t="s">
        <v>126</v>
      </c>
      <c r="P7" s="9" t="s">
        <v>129</v>
      </c>
    </row>
    <row r="8" spans="1:16" s="57" customFormat="1" x14ac:dyDescent="0.2">
      <c r="A8" s="55" t="s">
        <v>603</v>
      </c>
      <c r="B8" s="55" t="s">
        <v>604</v>
      </c>
      <c r="C8" s="55" t="str">
        <f>C7</f>
        <v>Oblast PCode</v>
      </c>
      <c r="D8" s="56" t="str">
        <f>D7</f>
        <v xml:space="preserve">Population Estimate </v>
      </c>
      <c r="E8" s="56" t="str">
        <f>E6&amp;E7</f>
        <v>Affected Total</v>
      </c>
      <c r="F8" s="56" t="str">
        <f>F7</f>
        <v>CCCM</v>
      </c>
      <c r="G8" s="56" t="str">
        <f>G7</f>
        <v>Education</v>
      </c>
      <c r="H8" s="56" t="str">
        <f>H7</f>
        <v>Food Security 
&amp; Livelihoods</v>
      </c>
      <c r="I8" s="56" t="str">
        <f>I7</f>
        <v>Health</v>
      </c>
      <c r="J8" s="56" t="str">
        <f>J7</f>
        <v>General Protection</v>
      </c>
      <c r="K8" s="56" t="str">
        <f>K7</f>
        <v>Child Protection</v>
      </c>
      <c r="L8" s="56" t="str">
        <f>L7</f>
        <v>Gender-based Violence</v>
      </c>
      <c r="M8" s="56" t="str">
        <f>M7</f>
        <v>Mine Action</v>
      </c>
      <c r="N8" s="56" t="str">
        <f>N7</f>
        <v>Shelter 
&amp; NFIs</v>
      </c>
      <c r="O8" s="56" t="str">
        <f>O7</f>
        <v>WASH</v>
      </c>
      <c r="P8" s="56" t="str">
        <f>P7</f>
        <v>Intersectoral</v>
      </c>
    </row>
    <row r="9" spans="1:16" x14ac:dyDescent="0.2">
      <c r="A9" s="14" t="s">
        <v>21</v>
      </c>
      <c r="B9" s="14" t="s">
        <v>22</v>
      </c>
      <c r="C9" s="14" t="s">
        <v>23</v>
      </c>
      <c r="D9" s="15">
        <v>1502897.0112697701</v>
      </c>
      <c r="E9" s="15">
        <v>742596.38240983349</v>
      </c>
      <c r="F9" s="15">
        <v>22991</v>
      </c>
      <c r="G9" s="15">
        <v>217106.44569089904</v>
      </c>
      <c r="H9" s="15">
        <v>434788.09755624935</v>
      </c>
      <c r="I9" s="15">
        <v>468772.58695534</v>
      </c>
      <c r="J9" s="15">
        <v>544177.72029792285</v>
      </c>
      <c r="K9" s="15">
        <v>109893.56359812984</v>
      </c>
      <c r="L9" s="15">
        <v>141946.68194626231</v>
      </c>
      <c r="M9" s="15">
        <v>277500</v>
      </c>
      <c r="N9" s="15">
        <v>222790.81113169075</v>
      </c>
      <c r="O9" s="15">
        <v>213758.5907802931</v>
      </c>
      <c r="P9" s="15">
        <v>544177.72029792285</v>
      </c>
    </row>
    <row r="10" spans="1:16" x14ac:dyDescent="0.2">
      <c r="A10" s="14" t="s">
        <v>24</v>
      </c>
      <c r="B10" s="14" t="s">
        <v>25</v>
      </c>
      <c r="C10" s="14" t="s">
        <v>26</v>
      </c>
      <c r="D10" s="15">
        <v>1053028.37787396</v>
      </c>
      <c r="E10" s="15">
        <v>316455.65827075159</v>
      </c>
      <c r="F10" s="15">
        <v>22957</v>
      </c>
      <c r="G10" s="15">
        <v>174672.37370535679</v>
      </c>
      <c r="H10" s="15">
        <v>246198.02357439502</v>
      </c>
      <c r="I10" s="15">
        <v>198538.56014502031</v>
      </c>
      <c r="J10" s="15">
        <v>205427.17452064625</v>
      </c>
      <c r="K10" s="15">
        <v>45197.090503091815</v>
      </c>
      <c r="L10" s="15">
        <v>52034.971755734085</v>
      </c>
      <c r="M10" s="15">
        <v>68044</v>
      </c>
      <c r="N10" s="15">
        <v>101745.41401014285</v>
      </c>
      <c r="O10" s="15">
        <v>146523.29245480202</v>
      </c>
      <c r="P10" s="15">
        <v>282378.02169987408</v>
      </c>
    </row>
    <row r="11" spans="1:16" x14ac:dyDescent="0.2">
      <c r="A11" s="14" t="s">
        <v>27</v>
      </c>
      <c r="B11" s="14" t="s">
        <v>28</v>
      </c>
      <c r="C11" s="14" t="s">
        <v>29</v>
      </c>
      <c r="D11" s="15">
        <v>2846031.5252624899</v>
      </c>
      <c r="E11" s="15">
        <v>1521376.1737243664</v>
      </c>
      <c r="F11" s="15">
        <v>26748</v>
      </c>
      <c r="G11" s="15">
        <v>417189.41793733585</v>
      </c>
      <c r="H11" s="15">
        <v>850394.36519441265</v>
      </c>
      <c r="I11" s="15">
        <v>1108874.8246098824</v>
      </c>
      <c r="J11" s="15">
        <v>755629.36774153658</v>
      </c>
      <c r="K11" s="15">
        <v>246434.8956949267</v>
      </c>
      <c r="L11" s="15">
        <v>250841.56613098425</v>
      </c>
      <c r="M11" s="15">
        <v>857977</v>
      </c>
      <c r="N11" s="15">
        <v>628845.80148162914</v>
      </c>
      <c r="O11" s="15">
        <v>726167.56024760322</v>
      </c>
      <c r="P11" s="15">
        <v>1108874.8246098824</v>
      </c>
    </row>
    <row r="12" spans="1:16" x14ac:dyDescent="0.2">
      <c r="A12" s="14" t="s">
        <v>30</v>
      </c>
      <c r="B12" s="14" t="s">
        <v>31</v>
      </c>
      <c r="C12" s="14" t="s">
        <v>32</v>
      </c>
      <c r="D12" s="15">
        <v>3207607.40385682</v>
      </c>
      <c r="E12" s="15">
        <v>2519848.7635814976</v>
      </c>
      <c r="F12" s="15">
        <v>12000</v>
      </c>
      <c r="G12" s="15">
        <v>227344.37151258311</v>
      </c>
      <c r="H12" s="15">
        <v>1150248.0157807556</v>
      </c>
      <c r="I12" s="15">
        <v>1782643.6913474798</v>
      </c>
      <c r="J12" s="15">
        <v>2374346.7676247586</v>
      </c>
      <c r="K12" s="15">
        <v>411982.22560064052</v>
      </c>
      <c r="L12" s="15">
        <v>457513.51301421132</v>
      </c>
      <c r="M12" s="15">
        <v>1589696</v>
      </c>
      <c r="N12" s="15">
        <v>1534737.899969734</v>
      </c>
      <c r="O12" s="15">
        <v>2388968.1688787653</v>
      </c>
      <c r="P12" s="15">
        <v>2569405.0088189798</v>
      </c>
    </row>
    <row r="13" spans="1:16" x14ac:dyDescent="0.2">
      <c r="A13" s="14" t="s">
        <v>33</v>
      </c>
      <c r="B13" s="14" t="s">
        <v>34</v>
      </c>
      <c r="C13" s="14" t="s">
        <v>35</v>
      </c>
      <c r="D13" s="15">
        <v>1146052.5789991</v>
      </c>
      <c r="E13" s="15">
        <v>818395.43086262187</v>
      </c>
      <c r="F13" s="15">
        <v>13393</v>
      </c>
      <c r="G13" s="15">
        <v>179773.09421230468</v>
      </c>
      <c r="H13" s="15">
        <v>365017.95810072368</v>
      </c>
      <c r="I13" s="15">
        <v>574603.27595732489</v>
      </c>
      <c r="J13" s="15">
        <v>314138.04933854367</v>
      </c>
      <c r="K13" s="15">
        <v>123131.3163697374</v>
      </c>
      <c r="L13" s="15">
        <v>146320.18658340303</v>
      </c>
      <c r="M13" s="15">
        <v>398696</v>
      </c>
      <c r="N13" s="15">
        <v>277802.12851022882</v>
      </c>
      <c r="O13" s="15">
        <v>212525.1965829563</v>
      </c>
      <c r="P13" s="15">
        <v>574603.27595732489</v>
      </c>
    </row>
    <row r="14" spans="1:16" x14ac:dyDescent="0.2">
      <c r="A14" s="14" t="s">
        <v>36</v>
      </c>
      <c r="B14" s="14" t="s">
        <v>37</v>
      </c>
      <c r="C14" s="14" t="s">
        <v>38</v>
      </c>
      <c r="D14" s="15">
        <v>1288977.13986714</v>
      </c>
      <c r="E14" s="15">
        <v>610926.51727372687</v>
      </c>
      <c r="F14" s="15">
        <v>36044</v>
      </c>
      <c r="G14" s="15">
        <v>210500.91172036884</v>
      </c>
      <c r="H14" s="15">
        <v>362202.61310214043</v>
      </c>
      <c r="I14" s="15">
        <v>395423.19020678615</v>
      </c>
      <c r="J14" s="15">
        <v>399808.71693892207</v>
      </c>
      <c r="K14" s="15">
        <v>90200.186702229956</v>
      </c>
      <c r="L14" s="15">
        <v>129839.26187639708</v>
      </c>
      <c r="M14" s="15">
        <v>130098</v>
      </c>
      <c r="N14" s="15">
        <v>93605.798029127414</v>
      </c>
      <c r="O14" s="15">
        <v>176931.47970043731</v>
      </c>
      <c r="P14" s="15">
        <v>427734.94026786863</v>
      </c>
    </row>
    <row r="15" spans="1:16" x14ac:dyDescent="0.2">
      <c r="A15" s="14" t="s">
        <v>39</v>
      </c>
      <c r="B15" s="14" t="s">
        <v>40</v>
      </c>
      <c r="C15" s="14" t="s">
        <v>41</v>
      </c>
      <c r="D15" s="15">
        <v>1214172.0350135299</v>
      </c>
      <c r="E15" s="15">
        <v>993321.90989593149</v>
      </c>
      <c r="F15" s="15">
        <v>15926</v>
      </c>
      <c r="G15" s="15">
        <v>206483.64007189215</v>
      </c>
      <c r="H15" s="15">
        <v>381978.54324473353</v>
      </c>
      <c r="I15" s="15">
        <v>702708.79447149171</v>
      </c>
      <c r="J15" s="15">
        <v>799788.75991524593</v>
      </c>
      <c r="K15" s="15">
        <v>176110.75918908854</v>
      </c>
      <c r="L15" s="15">
        <v>234688.45679809785</v>
      </c>
      <c r="M15" s="15">
        <v>630538</v>
      </c>
      <c r="N15" s="15">
        <v>522710.26121577987</v>
      </c>
      <c r="O15" s="15">
        <v>788686.01214633009</v>
      </c>
      <c r="P15" s="15">
        <v>883108.80144953926</v>
      </c>
    </row>
    <row r="16" spans="1:16" x14ac:dyDescent="0.2">
      <c r="A16" s="14" t="s">
        <v>42</v>
      </c>
      <c r="B16" s="14" t="s">
        <v>43</v>
      </c>
      <c r="C16" s="14" t="s">
        <v>44</v>
      </c>
      <c r="D16" s="15">
        <v>1252784.6015409101</v>
      </c>
      <c r="E16" s="15">
        <v>464473.4673246548</v>
      </c>
      <c r="F16" s="15">
        <v>19742</v>
      </c>
      <c r="G16" s="15">
        <v>193238.08614898287</v>
      </c>
      <c r="H16" s="15">
        <v>354162.19240897812</v>
      </c>
      <c r="I16" s="15">
        <v>297536.01108836511</v>
      </c>
      <c r="J16" s="15">
        <v>270102.10006304947</v>
      </c>
      <c r="K16" s="15">
        <v>67496.834082909481</v>
      </c>
      <c r="L16" s="15">
        <v>83265.786373088267</v>
      </c>
      <c r="M16" s="15">
        <v>128285</v>
      </c>
      <c r="N16" s="15">
        <v>65117.661497996669</v>
      </c>
      <c r="O16" s="15">
        <v>171653.62140329447</v>
      </c>
      <c r="P16" s="15">
        <v>359705.19103832194</v>
      </c>
    </row>
    <row r="17" spans="1:16" x14ac:dyDescent="0.2">
      <c r="A17" s="14" t="s">
        <v>45</v>
      </c>
      <c r="B17" s="14" t="s">
        <v>46</v>
      </c>
      <c r="C17" s="14" t="s">
        <v>47</v>
      </c>
      <c r="D17" s="15">
        <v>1814082.84206327</v>
      </c>
      <c r="E17" s="15">
        <v>1628294.8426575414</v>
      </c>
      <c r="F17" s="15">
        <v>16000</v>
      </c>
      <c r="G17" s="15">
        <v>318168.42126120452</v>
      </c>
      <c r="H17" s="15">
        <v>543499.15373426909</v>
      </c>
      <c r="I17" s="15">
        <v>1148513.7592003392</v>
      </c>
      <c r="J17" s="15">
        <v>946537.3519407853</v>
      </c>
      <c r="K17" s="15">
        <v>287968.59964720951</v>
      </c>
      <c r="L17" s="15">
        <v>359570.21919476136</v>
      </c>
      <c r="M17" s="15">
        <v>648117</v>
      </c>
      <c r="N17" s="15">
        <v>625146.16715020931</v>
      </c>
      <c r="O17" s="15">
        <v>536877.9164270832</v>
      </c>
      <c r="P17" s="15">
        <v>1148513.7592003392</v>
      </c>
    </row>
    <row r="18" spans="1:16" x14ac:dyDescent="0.2">
      <c r="A18" s="14" t="s">
        <v>48</v>
      </c>
      <c r="B18" s="14" t="s">
        <v>49</v>
      </c>
      <c r="C18" s="14" t="s">
        <v>50</v>
      </c>
      <c r="D18" s="15">
        <v>831032.09167045797</v>
      </c>
      <c r="E18" s="15">
        <v>352310.69621762476</v>
      </c>
      <c r="F18" s="15">
        <v>30302</v>
      </c>
      <c r="G18" s="15">
        <v>122492.55782403922</v>
      </c>
      <c r="H18" s="15">
        <v>215486.6841678576</v>
      </c>
      <c r="I18" s="15">
        <v>227704.16060579778</v>
      </c>
      <c r="J18" s="15">
        <v>231338.74320488397</v>
      </c>
      <c r="K18" s="15">
        <v>51669.58056789502</v>
      </c>
      <c r="L18" s="15">
        <v>66863.311976068217</v>
      </c>
      <c r="M18" s="15">
        <v>66306</v>
      </c>
      <c r="N18" s="15">
        <v>50684.071436575861</v>
      </c>
      <c r="O18" s="15">
        <v>107778.60166389293</v>
      </c>
      <c r="P18" s="15">
        <v>245056.82698483943</v>
      </c>
    </row>
    <row r="19" spans="1:16" x14ac:dyDescent="0.2">
      <c r="A19" s="14" t="s">
        <v>51</v>
      </c>
      <c r="B19" s="14" t="s">
        <v>52</v>
      </c>
      <c r="C19" s="14" t="s">
        <v>53</v>
      </c>
      <c r="D19" s="15">
        <v>1693050.09468348</v>
      </c>
      <c r="E19" s="15">
        <v>1226015.6188934103</v>
      </c>
      <c r="F19" s="15">
        <v>12000</v>
      </c>
      <c r="G19" s="15">
        <v>82961.003884931662</v>
      </c>
      <c r="H19" s="15">
        <v>952340.65890908148</v>
      </c>
      <c r="I19" s="15">
        <v>880982.24780430063</v>
      </c>
      <c r="J19" s="15">
        <v>919972.38204944564</v>
      </c>
      <c r="K19" s="15">
        <v>197170.05669221541</v>
      </c>
      <c r="L19" s="15">
        <v>204613.07230665884</v>
      </c>
      <c r="M19" s="15">
        <v>493378</v>
      </c>
      <c r="N19" s="15">
        <v>726854.98607230652</v>
      </c>
      <c r="O19" s="15">
        <v>1116506.903108543</v>
      </c>
      <c r="P19" s="15">
        <v>1223084.1010731685</v>
      </c>
    </row>
    <row r="20" spans="1:16" x14ac:dyDescent="0.2">
      <c r="A20" s="14" t="s">
        <v>54</v>
      </c>
      <c r="B20" s="14" t="s">
        <v>55</v>
      </c>
      <c r="C20" s="14" t="s">
        <v>56</v>
      </c>
      <c r="D20" s="15">
        <v>2440922.0820237901</v>
      </c>
      <c r="E20" s="15">
        <v>713976.59312340058</v>
      </c>
      <c r="F20" s="15">
        <v>57971</v>
      </c>
      <c r="G20" s="15">
        <v>358932.71235875739</v>
      </c>
      <c r="H20" s="15">
        <v>549207.43895473937</v>
      </c>
      <c r="I20" s="15">
        <v>440435.34471385152</v>
      </c>
      <c r="J20" s="15">
        <v>334155.49234808853</v>
      </c>
      <c r="K20" s="15">
        <v>101714.29760164708</v>
      </c>
      <c r="L20" s="15">
        <v>98689.798656839746</v>
      </c>
      <c r="M20" s="15">
        <v>232773</v>
      </c>
      <c r="N20" s="15">
        <v>178214.14454107743</v>
      </c>
      <c r="O20" s="15">
        <v>326516.32418499514</v>
      </c>
      <c r="P20" s="15">
        <v>604618.15876215918</v>
      </c>
    </row>
    <row r="21" spans="1:16" x14ac:dyDescent="0.2">
      <c r="A21" s="14" t="s">
        <v>57</v>
      </c>
      <c r="B21" s="14" t="s">
        <v>58</v>
      </c>
      <c r="C21" s="14" t="s">
        <v>59</v>
      </c>
      <c r="D21" s="15">
        <v>739477.861021925</v>
      </c>
      <c r="E21" s="15">
        <v>587220.80671695224</v>
      </c>
      <c r="F21" s="15">
        <v>11000</v>
      </c>
      <c r="G21" s="15">
        <v>138301.53446328538</v>
      </c>
      <c r="H21" s="15">
        <v>260222.45367821999</v>
      </c>
      <c r="I21" s="15">
        <v>421527.25678739668</v>
      </c>
      <c r="J21" s="15">
        <v>524693.86140322872</v>
      </c>
      <c r="K21" s="15">
        <v>90530.971374907502</v>
      </c>
      <c r="L21" s="15">
        <v>111454.58736103057</v>
      </c>
      <c r="M21" s="15">
        <v>380523</v>
      </c>
      <c r="N21" s="15">
        <v>349891.45671145839</v>
      </c>
      <c r="O21" s="15">
        <v>478077.11704268644</v>
      </c>
      <c r="P21" s="15">
        <v>551650.087920864</v>
      </c>
    </row>
    <row r="22" spans="1:16" x14ac:dyDescent="0.2">
      <c r="A22" s="14" t="s">
        <v>60</v>
      </c>
      <c r="B22" s="14" t="s">
        <v>61</v>
      </c>
      <c r="C22" s="14" t="s">
        <v>62</v>
      </c>
      <c r="D22" s="15">
        <v>2059593.9825432</v>
      </c>
      <c r="E22" s="15">
        <v>814887.69016487768</v>
      </c>
      <c r="F22" s="15">
        <v>25655</v>
      </c>
      <c r="G22" s="15">
        <v>324937.8429801765</v>
      </c>
      <c r="H22" s="15">
        <v>631265.57759215438</v>
      </c>
      <c r="I22" s="15">
        <v>493977.71484402561</v>
      </c>
      <c r="J22" s="15">
        <v>516258.00206643506</v>
      </c>
      <c r="K22" s="15">
        <v>139189.46293501422</v>
      </c>
      <c r="L22" s="15">
        <v>157027.5888809748</v>
      </c>
      <c r="M22" s="15">
        <v>523788</v>
      </c>
      <c r="N22" s="15">
        <v>265109.97110192582</v>
      </c>
      <c r="O22" s="15">
        <v>321765.15550804592</v>
      </c>
      <c r="P22" s="15">
        <v>635672.04893815727</v>
      </c>
    </row>
    <row r="23" spans="1:16" x14ac:dyDescent="0.2">
      <c r="A23" s="14" t="s">
        <v>63</v>
      </c>
      <c r="B23" s="14" t="s">
        <v>64</v>
      </c>
      <c r="C23" s="14" t="s">
        <v>65</v>
      </c>
      <c r="D23" s="15">
        <v>1314760.94628875</v>
      </c>
      <c r="E23" s="15">
        <v>704652.00823943038</v>
      </c>
      <c r="F23" s="15">
        <v>18735</v>
      </c>
      <c r="G23" s="15">
        <v>180215.20679501112</v>
      </c>
      <c r="H23" s="15">
        <v>374838.31306714541</v>
      </c>
      <c r="I23" s="15">
        <v>456834.82710808469</v>
      </c>
      <c r="J23" s="15">
        <v>325900.97593801375</v>
      </c>
      <c r="K23" s="15">
        <v>110198.37138906453</v>
      </c>
      <c r="L23" s="15">
        <v>158422.01944283169</v>
      </c>
      <c r="M23" s="15">
        <v>203421</v>
      </c>
      <c r="N23" s="15">
        <v>197414.54745012734</v>
      </c>
      <c r="O23" s="15">
        <v>219617.61606523031</v>
      </c>
      <c r="P23" s="15">
        <v>461861.00382123317</v>
      </c>
    </row>
    <row r="24" spans="1:16" x14ac:dyDescent="0.2">
      <c r="A24" s="14" t="s">
        <v>66</v>
      </c>
      <c r="B24" s="14" t="s">
        <v>67</v>
      </c>
      <c r="C24" s="14" t="s">
        <v>68</v>
      </c>
      <c r="D24" s="15">
        <v>1082192.38834992</v>
      </c>
      <c r="E24" s="15">
        <v>357445.89651211939</v>
      </c>
      <c r="F24" s="15">
        <v>27338</v>
      </c>
      <c r="G24" s="15">
        <v>200378.66525794112</v>
      </c>
      <c r="H24" s="15">
        <v>261349.33195024036</v>
      </c>
      <c r="I24" s="15">
        <v>227753.48448685254</v>
      </c>
      <c r="J24" s="15">
        <v>199855.42118934888</v>
      </c>
      <c r="K24" s="15">
        <v>51476.080127017129</v>
      </c>
      <c r="L24" s="15">
        <v>57835.961719076709</v>
      </c>
      <c r="M24" s="15">
        <v>105627</v>
      </c>
      <c r="N24" s="15">
        <v>58266.225764343639</v>
      </c>
      <c r="O24" s="15">
        <v>156730.42655934318</v>
      </c>
      <c r="P24" s="15">
        <v>321084.6814450224</v>
      </c>
    </row>
    <row r="25" spans="1:16" x14ac:dyDescent="0.2">
      <c r="A25" s="14" t="s">
        <v>69</v>
      </c>
      <c r="B25" s="14" t="s">
        <v>70</v>
      </c>
      <c r="C25" s="14" t="s">
        <v>71</v>
      </c>
      <c r="D25" s="15">
        <v>899284.135899827</v>
      </c>
      <c r="E25" s="15">
        <v>849531.40504604729</v>
      </c>
      <c r="F25" s="15">
        <v>10000</v>
      </c>
      <c r="G25" s="15">
        <v>131803.74041440588</v>
      </c>
      <c r="H25" s="15">
        <v>267626.79686719261</v>
      </c>
      <c r="I25" s="15">
        <v>589615.93408014101</v>
      </c>
      <c r="J25" s="15">
        <v>618878.85856613168</v>
      </c>
      <c r="K25" s="15">
        <v>134021.71810095344</v>
      </c>
      <c r="L25" s="15">
        <v>83546.472641307861</v>
      </c>
      <c r="M25" s="15">
        <v>551991</v>
      </c>
      <c r="N25" s="15">
        <v>352202.62264194194</v>
      </c>
      <c r="O25" s="15">
        <v>298132.86103922175</v>
      </c>
      <c r="P25" s="15">
        <v>628107.78502016759</v>
      </c>
    </row>
    <row r="26" spans="1:16" x14ac:dyDescent="0.2">
      <c r="A26" s="14" t="s">
        <v>72</v>
      </c>
      <c r="B26" s="14" t="s">
        <v>73</v>
      </c>
      <c r="C26" s="14" t="s">
        <v>74</v>
      </c>
      <c r="D26" s="15">
        <v>996767.336127338</v>
      </c>
      <c r="E26" s="15">
        <v>355834.89762677485</v>
      </c>
      <c r="F26" s="15">
        <v>19987</v>
      </c>
      <c r="G26" s="15">
        <v>133716.66754538953</v>
      </c>
      <c r="H26" s="15">
        <v>306107.0106712252</v>
      </c>
      <c r="I26" s="15">
        <v>226407.59596431704</v>
      </c>
      <c r="J26" s="15">
        <v>259459.65634182788</v>
      </c>
      <c r="K26" s="15">
        <v>52629.693238746375</v>
      </c>
      <c r="L26" s="15">
        <v>61311.549234519473</v>
      </c>
      <c r="M26" s="15">
        <v>105197</v>
      </c>
      <c r="N26" s="15">
        <v>49066.43829533102</v>
      </c>
      <c r="O26" s="15">
        <v>164024.59719302476</v>
      </c>
      <c r="P26" s="15">
        <v>306107.0106712252</v>
      </c>
    </row>
    <row r="27" spans="1:16" x14ac:dyDescent="0.2">
      <c r="A27" s="14" t="s">
        <v>75</v>
      </c>
      <c r="B27" s="14" t="s">
        <v>76</v>
      </c>
      <c r="C27" s="14" t="s">
        <v>77</v>
      </c>
      <c r="D27" s="15">
        <v>1879577</v>
      </c>
      <c r="E27" s="15">
        <v>1791420.923586329</v>
      </c>
      <c r="F27" s="15">
        <v>9958</v>
      </c>
      <c r="G27" s="15">
        <v>301353.49304638867</v>
      </c>
      <c r="H27" s="15">
        <v>724201.06883063982</v>
      </c>
      <c r="I27" s="15">
        <v>1261735.3291794828</v>
      </c>
      <c r="J27" s="15">
        <v>1648166.7624342476</v>
      </c>
      <c r="K27" s="15">
        <v>294595.40429623064</v>
      </c>
      <c r="L27" s="15">
        <v>382153.12723636487</v>
      </c>
      <c r="M27" s="15">
        <v>1339657</v>
      </c>
      <c r="N27" s="15">
        <v>440320.17729420878</v>
      </c>
      <c r="O27" s="15">
        <v>1256021.7540937329</v>
      </c>
      <c r="P27" s="15">
        <v>1649707.8370989768</v>
      </c>
    </row>
    <row r="28" spans="1:16" x14ac:dyDescent="0.2">
      <c r="A28" s="14" t="s">
        <v>78</v>
      </c>
      <c r="B28" s="14" t="s">
        <v>79</v>
      </c>
      <c r="C28" s="14" t="s">
        <v>80</v>
      </c>
      <c r="D28" s="15">
        <v>302910.80186116701</v>
      </c>
      <c r="E28" s="15">
        <v>257601.88764870283</v>
      </c>
      <c r="F28" s="15">
        <v>10000</v>
      </c>
      <c r="G28" s="15">
        <v>136256.55116226434</v>
      </c>
      <c r="H28" s="15">
        <v>138642.56122380815</v>
      </c>
      <c r="I28" s="15">
        <v>192351.0103959456</v>
      </c>
      <c r="J28" s="15">
        <v>238940.86170286074</v>
      </c>
      <c r="K28" s="15">
        <v>42611.560214526871</v>
      </c>
      <c r="L28" s="15">
        <v>46179.553198807247</v>
      </c>
      <c r="M28" s="15">
        <v>150767</v>
      </c>
      <c r="N28" s="15">
        <v>159894.79571308239</v>
      </c>
      <c r="O28" s="15">
        <v>185251.64663272962</v>
      </c>
      <c r="P28" s="15">
        <v>238940.86170286074</v>
      </c>
    </row>
    <row r="29" spans="1:16" x14ac:dyDescent="0.2">
      <c r="A29" s="14" t="s">
        <v>81</v>
      </c>
      <c r="B29" s="14" t="s">
        <v>82</v>
      </c>
      <c r="C29" s="14" t="s">
        <v>83</v>
      </c>
      <c r="D29" s="15">
        <v>1070876.88300759</v>
      </c>
      <c r="E29" s="15">
        <v>400264.53319112718</v>
      </c>
      <c r="F29" s="15">
        <v>13592</v>
      </c>
      <c r="G29" s="15">
        <v>180545.46595262678</v>
      </c>
      <c r="H29" s="15">
        <v>402114.3459720969</v>
      </c>
      <c r="I29" s="15">
        <v>258511.58625777037</v>
      </c>
      <c r="J29" s="15">
        <v>217546.31759099168</v>
      </c>
      <c r="K29" s="15">
        <v>61204.35163053975</v>
      </c>
      <c r="L29" s="15">
        <v>70118.048753389055</v>
      </c>
      <c r="M29" s="15">
        <v>117235</v>
      </c>
      <c r="N29" s="15">
        <v>134847.98112346869</v>
      </c>
      <c r="O29" s="15">
        <v>185784.77548633717</v>
      </c>
      <c r="P29" s="15">
        <v>402114.3459720969</v>
      </c>
    </row>
    <row r="30" spans="1:16" x14ac:dyDescent="0.2">
      <c r="A30" s="14" t="s">
        <v>84</v>
      </c>
      <c r="B30" s="14" t="s">
        <v>85</v>
      </c>
      <c r="C30" s="14" t="s">
        <v>86</v>
      </c>
      <c r="D30" s="15">
        <v>1119591.8265569599</v>
      </c>
      <c r="E30" s="15">
        <v>542297.3403016401</v>
      </c>
      <c r="F30" s="15">
        <v>26233</v>
      </c>
      <c r="G30" s="15">
        <v>151603.50064715926</v>
      </c>
      <c r="H30" s="15">
        <v>296131.96226892329</v>
      </c>
      <c r="I30" s="15">
        <v>349301.99090964807</v>
      </c>
      <c r="J30" s="15">
        <v>226015.55870403021</v>
      </c>
      <c r="K30" s="15">
        <v>80164.802589570274</v>
      </c>
      <c r="L30" s="15">
        <v>110121.14037449693</v>
      </c>
      <c r="M30" s="15">
        <v>149817</v>
      </c>
      <c r="N30" s="15">
        <v>80638.164255170253</v>
      </c>
      <c r="O30" s="15">
        <v>176942.46627084014</v>
      </c>
      <c r="P30" s="15">
        <v>359351.31946601678</v>
      </c>
    </row>
    <row r="31" spans="1:16" x14ac:dyDescent="0.2">
      <c r="A31" s="14" t="s">
        <v>87</v>
      </c>
      <c r="B31" s="14" t="s">
        <v>88</v>
      </c>
      <c r="C31" s="14" t="s">
        <v>89</v>
      </c>
      <c r="D31" s="15">
        <v>881014.80423914595</v>
      </c>
      <c r="E31" s="15">
        <v>314922.07914152852</v>
      </c>
      <c r="F31" s="15">
        <v>27865</v>
      </c>
      <c r="G31" s="15">
        <v>133678.98062709763</v>
      </c>
      <c r="H31" s="15">
        <v>214976.4835490603</v>
      </c>
      <c r="I31" s="15">
        <v>198361.64244111313</v>
      </c>
      <c r="J31" s="15">
        <v>107298.11054693394</v>
      </c>
      <c r="K31" s="15">
        <v>45638.881744216662</v>
      </c>
      <c r="L31" s="15">
        <v>15972.191359564933</v>
      </c>
      <c r="M31" s="15">
        <v>58579</v>
      </c>
      <c r="N31" s="15">
        <v>43449.543463213806</v>
      </c>
      <c r="O31" s="15">
        <v>117483.87505237531</v>
      </c>
      <c r="P31" s="15">
        <v>237530.42957021238</v>
      </c>
    </row>
    <row r="32" spans="1:16" x14ac:dyDescent="0.2">
      <c r="A32" s="14" t="s">
        <v>90</v>
      </c>
      <c r="B32" s="14" t="s">
        <v>91</v>
      </c>
      <c r="C32" s="14" t="s">
        <v>92</v>
      </c>
      <c r="D32" s="15">
        <v>872449.65520633396</v>
      </c>
      <c r="E32" s="15">
        <v>637821.51099497243</v>
      </c>
      <c r="F32" s="15">
        <v>10000</v>
      </c>
      <c r="G32" s="15">
        <v>126338.05797484795</v>
      </c>
      <c r="H32" s="15">
        <v>303002.01377458085</v>
      </c>
      <c r="I32" s="15">
        <v>450443.00627871405</v>
      </c>
      <c r="J32" s="15">
        <v>377970.89163965953</v>
      </c>
      <c r="K32" s="15">
        <v>110333.62790522531</v>
      </c>
      <c r="L32" s="15">
        <v>128092.27543729873</v>
      </c>
      <c r="M32" s="15">
        <v>403488</v>
      </c>
      <c r="N32" s="15">
        <v>301461.74808173149</v>
      </c>
      <c r="O32" s="15">
        <v>283083.83670785441</v>
      </c>
      <c r="P32" s="15">
        <v>476776.18414532684</v>
      </c>
    </row>
    <row r="33" spans="1:16" x14ac:dyDescent="0.2">
      <c r="A33" s="14" t="s">
        <v>547</v>
      </c>
      <c r="B33" s="14" t="s">
        <v>46</v>
      </c>
      <c r="C33" s="14" t="s">
        <v>93</v>
      </c>
      <c r="D33" s="15">
        <v>2121308</v>
      </c>
      <c r="E33" s="15">
        <v>1806131.6</v>
      </c>
      <c r="F33" s="15">
        <v>0</v>
      </c>
      <c r="G33" s="15">
        <v>417134.85711930424</v>
      </c>
      <c r="H33" s="15">
        <v>523963.07599999994</v>
      </c>
      <c r="I33" s="15">
        <v>1281177.8791708995</v>
      </c>
      <c r="J33" s="15">
        <v>1326505.28</v>
      </c>
      <c r="K33" s="15">
        <v>318915.47128</v>
      </c>
      <c r="L33" s="15">
        <v>36925.9323828122</v>
      </c>
      <c r="M33" s="15">
        <v>1051859</v>
      </c>
      <c r="N33" s="15">
        <v>860639.48</v>
      </c>
      <c r="O33" s="15">
        <v>275962.36651712004</v>
      </c>
      <c r="P33" s="15">
        <v>1329511.4501253357</v>
      </c>
    </row>
    <row r="34" spans="1:16" x14ac:dyDescent="0.2">
      <c r="A34" s="17" t="s">
        <v>553</v>
      </c>
      <c r="B34" s="17" t="s">
        <v>95</v>
      </c>
      <c r="C34" s="17" t="s">
        <v>96</v>
      </c>
      <c r="D34" s="18"/>
      <c r="E34" s="15">
        <v>0</v>
      </c>
      <c r="F34" s="15">
        <v>0</v>
      </c>
      <c r="G34" s="15">
        <v>0</v>
      </c>
      <c r="H34" s="15">
        <v>0</v>
      </c>
      <c r="I34" s="15">
        <v>0</v>
      </c>
      <c r="J34" s="15">
        <v>0</v>
      </c>
      <c r="K34" s="15">
        <v>0</v>
      </c>
      <c r="L34" s="15">
        <v>0</v>
      </c>
      <c r="M34" s="15">
        <v>0</v>
      </c>
      <c r="N34" s="15">
        <v>0</v>
      </c>
      <c r="O34" s="15">
        <v>0</v>
      </c>
      <c r="P34" s="14"/>
    </row>
  </sheetData>
  <mergeCells count="2">
    <mergeCell ref="A6:C6"/>
    <mergeCell ref="F6:O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FE6C-C239-4907-902D-9678AB468227}">
  <dimension ref="A1:V34"/>
  <sheetViews>
    <sheetView topLeftCell="A4" zoomScale="167" workbookViewId="0">
      <selection activeCell="A8" sqref="A8:XFD8"/>
    </sheetView>
  </sheetViews>
  <sheetFormatPr baseColWidth="10" defaultColWidth="8.83203125" defaultRowHeight="15" x14ac:dyDescent="0.2"/>
  <cols>
    <col min="1" max="1" width="19.5" customWidth="1"/>
    <col min="2" max="2" width="26.33203125" customWidth="1"/>
    <col min="3" max="3" width="12.5" bestFit="1" customWidth="1"/>
    <col min="4" max="4" width="14.5" customWidth="1"/>
    <col min="5" max="7" width="13.1640625" customWidth="1"/>
    <col min="8" max="8" width="14.5" customWidth="1"/>
    <col min="9" max="22" width="13.1640625" customWidth="1"/>
  </cols>
  <sheetData>
    <row r="1" spans="1:22" ht="18" x14ac:dyDescent="0.25">
      <c r="A1" s="6" t="s">
        <v>559</v>
      </c>
    </row>
    <row r="2" spans="1:22" ht="18" x14ac:dyDescent="0.25">
      <c r="A2" s="7" t="s">
        <v>596</v>
      </c>
    </row>
    <row r="3" spans="1:22" ht="19" x14ac:dyDescent="0.25">
      <c r="A3" s="7"/>
    </row>
    <row r="4" spans="1:22" x14ac:dyDescent="0.2">
      <c r="A4" s="16" t="s">
        <v>567</v>
      </c>
      <c r="B4" s="16" t="s">
        <v>568</v>
      </c>
      <c r="C4" s="16" t="s">
        <v>569</v>
      </c>
      <c r="D4" s="16" t="s">
        <v>570</v>
      </c>
      <c r="E4" s="16" t="s">
        <v>573</v>
      </c>
      <c r="F4" s="16" t="s">
        <v>574</v>
      </c>
      <c r="G4" s="16" t="s">
        <v>575</v>
      </c>
      <c r="H4" s="16" t="s">
        <v>571</v>
      </c>
      <c r="I4" s="16" t="s">
        <v>557</v>
      </c>
      <c r="J4" s="16" t="s">
        <v>556</v>
      </c>
      <c r="K4" s="16" t="s">
        <v>558</v>
      </c>
      <c r="L4" s="16" t="s">
        <v>556</v>
      </c>
      <c r="M4" s="16" t="s">
        <v>576</v>
      </c>
      <c r="N4" s="16" t="s">
        <v>577</v>
      </c>
      <c r="O4" s="16" t="s">
        <v>578</v>
      </c>
      <c r="P4" s="16" t="s">
        <v>579</v>
      </c>
      <c r="Q4" s="16" t="s">
        <v>580</v>
      </c>
      <c r="R4" s="16" t="s">
        <v>581</v>
      </c>
      <c r="S4" s="16" t="s">
        <v>582</v>
      </c>
      <c r="T4" s="16" t="s">
        <v>583</v>
      </c>
      <c r="U4" s="16" t="s">
        <v>584</v>
      </c>
      <c r="V4" s="16" t="s">
        <v>585</v>
      </c>
    </row>
    <row r="5" spans="1:22" x14ac:dyDescent="0.2">
      <c r="A5" s="17" t="s">
        <v>552</v>
      </c>
      <c r="B5" s="17" t="s">
        <v>19</v>
      </c>
      <c r="C5" s="17" t="s">
        <v>20</v>
      </c>
      <c r="D5" s="18"/>
      <c r="E5" s="15">
        <v>0</v>
      </c>
      <c r="F5" s="15">
        <v>0</v>
      </c>
      <c r="G5" s="15">
        <v>0</v>
      </c>
      <c r="H5" s="15">
        <v>0</v>
      </c>
      <c r="I5" s="15">
        <v>0</v>
      </c>
      <c r="J5" s="15">
        <v>0</v>
      </c>
      <c r="K5" s="15">
        <v>0</v>
      </c>
      <c r="L5" s="15">
        <v>0</v>
      </c>
      <c r="M5" s="22">
        <v>0</v>
      </c>
      <c r="N5" s="22">
        <v>0</v>
      </c>
      <c r="O5" s="22">
        <v>0</v>
      </c>
      <c r="P5" s="22">
        <v>0</v>
      </c>
      <c r="Q5" s="22">
        <v>0</v>
      </c>
      <c r="R5" s="22">
        <v>0</v>
      </c>
      <c r="S5" s="22">
        <v>0</v>
      </c>
      <c r="T5" s="22">
        <v>0</v>
      </c>
      <c r="U5" s="22">
        <v>0</v>
      </c>
      <c r="V5" s="22">
        <v>0</v>
      </c>
    </row>
    <row r="6" spans="1:22" s="2" customFormat="1" ht="18.5" customHeight="1" x14ac:dyDescent="0.25">
      <c r="A6" s="43" t="s">
        <v>0</v>
      </c>
      <c r="B6" s="44"/>
      <c r="C6" s="45"/>
      <c r="D6" s="10" t="s">
        <v>113</v>
      </c>
      <c r="E6" s="43" t="s">
        <v>1</v>
      </c>
      <c r="F6" s="44"/>
      <c r="G6" s="44"/>
      <c r="H6" s="44"/>
      <c r="I6" s="49" t="s">
        <v>112</v>
      </c>
      <c r="J6" s="48"/>
      <c r="K6" s="48"/>
      <c r="L6" s="48"/>
      <c r="M6" s="48" t="s">
        <v>572</v>
      </c>
      <c r="N6" s="48"/>
      <c r="O6" s="48"/>
      <c r="P6" s="48"/>
      <c r="Q6" s="48"/>
      <c r="R6" s="48"/>
      <c r="S6" s="48"/>
      <c r="T6" s="48"/>
      <c r="U6" s="48"/>
      <c r="V6" s="46"/>
    </row>
    <row r="7" spans="1:22" ht="30" x14ac:dyDescent="0.2">
      <c r="A7" s="11" t="s">
        <v>4</v>
      </c>
      <c r="B7" s="11" t="s">
        <v>5</v>
      </c>
      <c r="C7" s="11" t="s">
        <v>127</v>
      </c>
      <c r="D7" s="11" t="s">
        <v>115</v>
      </c>
      <c r="E7" s="11" t="s">
        <v>7</v>
      </c>
      <c r="F7" s="11" t="s">
        <v>8</v>
      </c>
      <c r="G7" s="11" t="s">
        <v>9</v>
      </c>
      <c r="H7" s="11" t="s">
        <v>6</v>
      </c>
      <c r="I7" s="19" t="s">
        <v>7</v>
      </c>
      <c r="J7" s="20" t="s">
        <v>8</v>
      </c>
      <c r="K7" s="20" t="s">
        <v>9</v>
      </c>
      <c r="L7" s="20" t="s">
        <v>3</v>
      </c>
      <c r="M7" s="20" t="s">
        <v>11</v>
      </c>
      <c r="N7" s="20" t="s">
        <v>10</v>
      </c>
      <c r="O7" s="20" t="s">
        <v>12</v>
      </c>
      <c r="P7" s="20" t="s">
        <v>13</v>
      </c>
      <c r="Q7" s="20" t="s">
        <v>14</v>
      </c>
      <c r="R7" s="20" t="s">
        <v>15</v>
      </c>
      <c r="S7" s="20" t="s">
        <v>111</v>
      </c>
      <c r="T7" s="20" t="s">
        <v>110</v>
      </c>
      <c r="U7" s="20" t="s">
        <v>97</v>
      </c>
      <c r="V7" s="21" t="s">
        <v>98</v>
      </c>
    </row>
    <row r="8" spans="1:22" x14ac:dyDescent="0.2">
      <c r="A8" s="14" t="s">
        <v>21</v>
      </c>
      <c r="B8" s="14" t="s">
        <v>22</v>
      </c>
      <c r="C8" s="14" t="s">
        <v>23</v>
      </c>
      <c r="D8" s="15">
        <v>1502897.0112697701</v>
      </c>
      <c r="E8" s="15">
        <v>405814.35065852676</v>
      </c>
      <c r="F8" s="15">
        <v>150289.69842939836</v>
      </c>
      <c r="G8" s="15">
        <v>186492.3333219084</v>
      </c>
      <c r="H8" s="15">
        <v>742596.38240983349</v>
      </c>
      <c r="I8" s="15">
        <v>305091.80386978609</v>
      </c>
      <c r="J8" s="15">
        <v>112997.36432141729</v>
      </c>
      <c r="K8" s="15">
        <v>126088.55210671949</v>
      </c>
      <c r="L8" s="15">
        <v>544177.72029792285</v>
      </c>
      <c r="M8" s="22">
        <v>312282.06051509455</v>
      </c>
      <c r="N8" s="22">
        <v>231895.65978282836</v>
      </c>
      <c r="O8" s="22">
        <v>65844.067616454515</v>
      </c>
      <c r="P8" s="22">
        <v>68237.425689967044</v>
      </c>
      <c r="Q8" s="22">
        <v>175320.77860753488</v>
      </c>
      <c r="R8" s="22">
        <v>121480.32424898959</v>
      </c>
      <c r="S8" s="22">
        <v>70670.143423403322</v>
      </c>
      <c r="T8" s="22">
        <v>42624.980711573575</v>
      </c>
      <c r="U8" s="22">
        <v>245990.92203093818</v>
      </c>
      <c r="V8" s="22">
        <v>164105.3049605632</v>
      </c>
    </row>
    <row r="9" spans="1:22" x14ac:dyDescent="0.2">
      <c r="A9" s="14" t="s">
        <v>24</v>
      </c>
      <c r="B9" s="14" t="s">
        <v>25</v>
      </c>
      <c r="C9" s="14" t="s">
        <v>26</v>
      </c>
      <c r="D9" s="15">
        <v>1053028.37787396</v>
      </c>
      <c r="E9" s="15">
        <v>135627.17133376538</v>
      </c>
      <c r="F9" s="15">
        <v>105302.83300872328</v>
      </c>
      <c r="G9" s="15">
        <v>75525.653928262982</v>
      </c>
      <c r="H9" s="15">
        <v>316455.65827075159</v>
      </c>
      <c r="I9" s="15">
        <v>104826.36535356966</v>
      </c>
      <c r="J9" s="15">
        <v>118505.72218565727</v>
      </c>
      <c r="K9" s="15">
        <v>59045.934160647128</v>
      </c>
      <c r="L9" s="15">
        <v>282378.02169987408</v>
      </c>
      <c r="M9" s="22">
        <v>157669.79883031757</v>
      </c>
      <c r="N9" s="22">
        <v>124708.22286955651</v>
      </c>
      <c r="O9" s="22">
        <v>32147.944408660322</v>
      </c>
      <c r="P9" s="22">
        <v>33504.664732923186</v>
      </c>
      <c r="Q9" s="22">
        <v>85836.045958676259</v>
      </c>
      <c r="R9" s="22">
        <v>66853.517132878638</v>
      </c>
      <c r="S9" s="22">
        <v>39515.896893215235</v>
      </c>
      <c r="T9" s="22">
        <v>24519.952573520441</v>
      </c>
      <c r="U9" s="22">
        <v>125351.94285189149</v>
      </c>
      <c r="V9" s="22">
        <v>91373.46970639909</v>
      </c>
    </row>
    <row r="10" spans="1:22" x14ac:dyDescent="0.2">
      <c r="A10" s="14" t="s">
        <v>27</v>
      </c>
      <c r="B10" s="14" t="s">
        <v>28</v>
      </c>
      <c r="C10" s="14" t="s">
        <v>29</v>
      </c>
      <c r="D10" s="15">
        <v>2846031.5252624899</v>
      </c>
      <c r="E10" s="15">
        <v>672611.98356973368</v>
      </c>
      <c r="F10" s="15">
        <v>659211.42690276983</v>
      </c>
      <c r="G10" s="15">
        <v>189552.76325186278</v>
      </c>
      <c r="H10" s="15">
        <v>1521376.1737243664</v>
      </c>
      <c r="I10" s="15">
        <v>501499.35134669038</v>
      </c>
      <c r="J10" s="15">
        <v>471731.55634974287</v>
      </c>
      <c r="K10" s="15">
        <v>135643.91691344915</v>
      </c>
      <c r="L10" s="15">
        <v>1108874.8246098824</v>
      </c>
      <c r="M10" s="22">
        <v>618690.5546204861</v>
      </c>
      <c r="N10" s="22">
        <v>490184.26998939645</v>
      </c>
      <c r="O10" s="22">
        <v>126027.48010552098</v>
      </c>
      <c r="P10" s="22">
        <v>131367.41923604021</v>
      </c>
      <c r="Q10" s="22">
        <v>336524.20170046791</v>
      </c>
      <c r="R10" s="22">
        <v>262934.18277224514</v>
      </c>
      <c r="S10" s="22">
        <v>155478.24857723017</v>
      </c>
      <c r="T10" s="22">
        <v>96543.292218378047</v>
      </c>
      <c r="U10" s="22">
        <v>492002.45027769811</v>
      </c>
      <c r="V10" s="22">
        <v>359477.47499062319</v>
      </c>
    </row>
    <row r="11" spans="1:22" x14ac:dyDescent="0.2">
      <c r="A11" s="14" t="s">
        <v>30</v>
      </c>
      <c r="B11" s="14" t="s">
        <v>31</v>
      </c>
      <c r="C11" s="14" t="s">
        <v>32</v>
      </c>
      <c r="D11" s="15">
        <v>3207607.40385682</v>
      </c>
      <c r="E11" s="15">
        <v>720949.48281998257</v>
      </c>
      <c r="F11" s="15">
        <v>1603803.70298488</v>
      </c>
      <c r="G11" s="15">
        <v>195095.57777663489</v>
      </c>
      <c r="H11" s="15">
        <v>2519848.7635814976</v>
      </c>
      <c r="I11" s="15">
        <v>684902.00867898355</v>
      </c>
      <c r="J11" s="15">
        <v>1718671.7590298567</v>
      </c>
      <c r="K11" s="15">
        <v>165831.24111013964</v>
      </c>
      <c r="L11" s="15">
        <v>2569405.0088189798</v>
      </c>
      <c r="M11" s="22">
        <v>1387861.173433858</v>
      </c>
      <c r="N11" s="22">
        <v>1181543.8353851221</v>
      </c>
      <c r="O11" s="22">
        <v>270924.00164277793</v>
      </c>
      <c r="P11" s="22">
        <v>284496.79067027749</v>
      </c>
      <c r="Q11" s="22">
        <v>726067.64105609362</v>
      </c>
      <c r="R11" s="22">
        <v>649131.570159478</v>
      </c>
      <c r="S11" s="22">
        <v>389987.44497459818</v>
      </c>
      <c r="T11" s="22">
        <v>248797.56031575493</v>
      </c>
      <c r="U11" s="22">
        <v>1116055.0860306916</v>
      </c>
      <c r="V11" s="22">
        <v>897929.13047523296</v>
      </c>
    </row>
    <row r="12" spans="1:22" x14ac:dyDescent="0.2">
      <c r="A12" s="14" t="s">
        <v>33</v>
      </c>
      <c r="B12" s="14" t="s">
        <v>34</v>
      </c>
      <c r="C12" s="14" t="s">
        <v>35</v>
      </c>
      <c r="D12" s="15">
        <v>1146052.5789991</v>
      </c>
      <c r="E12" s="15">
        <v>171090.52725952707</v>
      </c>
      <c r="F12" s="15">
        <v>114605.32436443445</v>
      </c>
      <c r="G12" s="15">
        <v>532699.5792386604</v>
      </c>
      <c r="H12" s="15">
        <v>818395.43086262187</v>
      </c>
      <c r="I12" s="15">
        <v>124183.98946719478</v>
      </c>
      <c r="J12" s="15">
        <v>79746.728536835522</v>
      </c>
      <c r="K12" s="15">
        <v>370672.5579532946</v>
      </c>
      <c r="L12" s="15">
        <v>574603.27595732489</v>
      </c>
      <c r="M12" s="22">
        <v>332634.03308478044</v>
      </c>
      <c r="N12" s="22">
        <v>241969.24287254445</v>
      </c>
      <c r="O12" s="22">
        <v>70859.870666374321</v>
      </c>
      <c r="P12" s="22">
        <v>73311.180299587562</v>
      </c>
      <c r="Q12" s="22">
        <v>188519.68814200748</v>
      </c>
      <c r="R12" s="22">
        <v>125750.13327967975</v>
      </c>
      <c r="S12" s="22">
        <v>72741.380525775006</v>
      </c>
      <c r="T12" s="22">
        <v>43421.023043900816</v>
      </c>
      <c r="U12" s="22">
        <v>261261.06866778247</v>
      </c>
      <c r="V12" s="22">
        <v>169171.1563235806</v>
      </c>
    </row>
    <row r="13" spans="1:22" x14ac:dyDescent="0.2">
      <c r="A13" s="14" t="s">
        <v>36</v>
      </c>
      <c r="B13" s="14" t="s">
        <v>37</v>
      </c>
      <c r="C13" s="14" t="s">
        <v>38</v>
      </c>
      <c r="D13" s="15">
        <v>1288977.13986714</v>
      </c>
      <c r="E13" s="15">
        <v>389580.32655885321</v>
      </c>
      <c r="F13" s="15">
        <v>128897.72708261223</v>
      </c>
      <c r="G13" s="15">
        <v>92448.463632261512</v>
      </c>
      <c r="H13" s="15">
        <v>610926.51727372687</v>
      </c>
      <c r="I13" s="15">
        <v>283886.96762286179</v>
      </c>
      <c r="J13" s="15">
        <v>83767.769662083563</v>
      </c>
      <c r="K13" s="15">
        <v>60080.202982923292</v>
      </c>
      <c r="L13" s="15">
        <v>427734.94026786863</v>
      </c>
      <c r="M13" s="22">
        <v>245829.28373384214</v>
      </c>
      <c r="N13" s="22">
        <v>181905.65653402652</v>
      </c>
      <c r="O13" s="22">
        <v>51925.119620753299</v>
      </c>
      <c r="P13" s="22">
        <v>53796.665358904444</v>
      </c>
      <c r="Q13" s="22">
        <v>138239.28952626319</v>
      </c>
      <c r="R13" s="22">
        <v>95164.103553149354</v>
      </c>
      <c r="S13" s="22">
        <v>55308.231016931524</v>
      </c>
      <c r="T13" s="22">
        <v>33301.531191866859</v>
      </c>
      <c r="U13" s="22">
        <v>193547.52054319473</v>
      </c>
      <c r="V13" s="22">
        <v>128465.63474501623</v>
      </c>
    </row>
    <row r="14" spans="1:22" x14ac:dyDescent="0.2">
      <c r="A14" s="14" t="s">
        <v>39</v>
      </c>
      <c r="B14" s="14" t="s">
        <v>40</v>
      </c>
      <c r="C14" s="14" t="s">
        <v>41</v>
      </c>
      <c r="D14" s="15">
        <v>1214172.0350135299</v>
      </c>
      <c r="E14" s="15">
        <v>389763.85146493459</v>
      </c>
      <c r="F14" s="15">
        <v>355293.19678016414</v>
      </c>
      <c r="G14" s="15">
        <v>248264.86165083287</v>
      </c>
      <c r="H14" s="15">
        <v>993321.90989593149</v>
      </c>
      <c r="I14" s="15">
        <v>318915.53420292266</v>
      </c>
      <c r="J14" s="15">
        <v>386016.07045773597</v>
      </c>
      <c r="K14" s="15">
        <v>178177.19678888062</v>
      </c>
      <c r="L14" s="15">
        <v>883108.80144953926</v>
      </c>
      <c r="M14" s="22">
        <v>491970.75963647652</v>
      </c>
      <c r="N14" s="22">
        <v>391138.04181306285</v>
      </c>
      <c r="O14" s="22">
        <v>100020.0659235401</v>
      </c>
      <c r="P14" s="22">
        <v>104292.60067376222</v>
      </c>
      <c r="Q14" s="22">
        <v>267121.5351338872</v>
      </c>
      <c r="R14" s="22">
        <v>210059.39488195395</v>
      </c>
      <c r="S14" s="22">
        <v>124313.7462336294</v>
      </c>
      <c r="T14" s="22">
        <v>77301.458602766492</v>
      </c>
      <c r="U14" s="22">
        <v>391435.28136751655</v>
      </c>
      <c r="V14" s="22">
        <v>287360.85348472046</v>
      </c>
    </row>
    <row r="15" spans="1:22" x14ac:dyDescent="0.2">
      <c r="A15" s="14" t="s">
        <v>42</v>
      </c>
      <c r="B15" s="14" t="s">
        <v>43</v>
      </c>
      <c r="C15" s="14" t="s">
        <v>44</v>
      </c>
      <c r="D15" s="15">
        <v>1252784.6015409101</v>
      </c>
      <c r="E15" s="15">
        <v>249342.3751772393</v>
      </c>
      <c r="F15" s="15">
        <v>125278.45504385502</v>
      </c>
      <c r="G15" s="15">
        <v>89852.637103560512</v>
      </c>
      <c r="H15" s="15">
        <v>464473.4673246548</v>
      </c>
      <c r="I15" s="15">
        <v>185687.65603108908</v>
      </c>
      <c r="J15" s="15">
        <v>103012.21288229013</v>
      </c>
      <c r="K15" s="15">
        <v>71005.322124942701</v>
      </c>
      <c r="L15" s="15">
        <v>359705.19103832194</v>
      </c>
      <c r="M15" s="22">
        <v>204350.73002023433</v>
      </c>
      <c r="N15" s="22">
        <v>155354.4610180876</v>
      </c>
      <c r="O15" s="22">
        <v>42568.319359904599</v>
      </c>
      <c r="P15" s="22">
        <v>44204.64302007432</v>
      </c>
      <c r="Q15" s="22">
        <v>113457.23986497987</v>
      </c>
      <c r="R15" s="22">
        <v>82104.590863311692</v>
      </c>
      <c r="S15" s="22">
        <v>48059.017778667781</v>
      </c>
      <c r="T15" s="22">
        <v>29311.380151383652</v>
      </c>
      <c r="U15" s="22">
        <v>161516.25764364767</v>
      </c>
      <c r="V15" s="22">
        <v>111415.97101469534</v>
      </c>
    </row>
    <row r="16" spans="1:22" x14ac:dyDescent="0.2">
      <c r="A16" s="14" t="s">
        <v>45</v>
      </c>
      <c r="B16" s="14" t="s">
        <v>46</v>
      </c>
      <c r="C16" s="14" t="s">
        <v>47</v>
      </c>
      <c r="D16" s="15">
        <v>1814082.84206327</v>
      </c>
      <c r="E16" s="15">
        <v>686949.58363989834</v>
      </c>
      <c r="F16" s="15">
        <v>181408.26226110448</v>
      </c>
      <c r="G16" s="15">
        <v>759936.9967565384</v>
      </c>
      <c r="H16" s="15">
        <v>1628294.8426575414</v>
      </c>
      <c r="I16" s="15">
        <v>496452.31902861758</v>
      </c>
      <c r="J16" s="15">
        <v>125659.88049110486</v>
      </c>
      <c r="K16" s="15">
        <v>526401.5596806166</v>
      </c>
      <c r="L16" s="15">
        <v>1148513.7592003392</v>
      </c>
      <c r="M16" s="22">
        <v>667332.79029217386</v>
      </c>
      <c r="N16" s="22">
        <v>481180.96890816517</v>
      </c>
      <c r="O16" s="22">
        <v>142772.05466688302</v>
      </c>
      <c r="P16" s="22">
        <v>147607.03444081655</v>
      </c>
      <c r="Q16" s="22">
        <v>379708.08676468546</v>
      </c>
      <c r="R16" s="22">
        <v>249198.06294263847</v>
      </c>
      <c r="S16" s="22">
        <v>143792.09922111384</v>
      </c>
      <c r="T16" s="22">
        <v>85436.421164201733</v>
      </c>
      <c r="U16" s="22">
        <v>523500.1859857993</v>
      </c>
      <c r="V16" s="22">
        <v>334634.48410684022</v>
      </c>
    </row>
    <row r="17" spans="1:22" x14ac:dyDescent="0.2">
      <c r="A17" s="14" t="s">
        <v>48</v>
      </c>
      <c r="B17" s="14" t="s">
        <v>49</v>
      </c>
      <c r="C17" s="14" t="s">
        <v>50</v>
      </c>
      <c r="D17" s="15">
        <v>831032.09167045797</v>
      </c>
      <c r="E17" s="15">
        <v>196081.63484074044</v>
      </c>
      <c r="F17" s="15">
        <v>83103.233385213127</v>
      </c>
      <c r="G17" s="15">
        <v>73125.827991671176</v>
      </c>
      <c r="H17" s="15">
        <v>352310.69621762476</v>
      </c>
      <c r="I17" s="15">
        <v>146277.27483706607</v>
      </c>
      <c r="J17" s="15">
        <v>53379.932191681088</v>
      </c>
      <c r="K17" s="15">
        <v>45399.619956092276</v>
      </c>
      <c r="L17" s="15">
        <v>245056.82698483943</v>
      </c>
      <c r="M17" s="22">
        <v>140446.1074947461</v>
      </c>
      <c r="N17" s="22">
        <v>104610.71949009335</v>
      </c>
      <c r="O17" s="22">
        <v>29567.109113264167</v>
      </c>
      <c r="P17" s="22">
        <v>30649.680511307339</v>
      </c>
      <c r="Q17" s="22">
        <v>78737.210215413012</v>
      </c>
      <c r="R17" s="22">
        <v>54864.630829718226</v>
      </c>
      <c r="S17" s="22">
        <v>31943.047303954485</v>
      </c>
      <c r="T17" s="22">
        <v>19295.149011182213</v>
      </c>
      <c r="U17" s="22">
        <v>110680.2575193675</v>
      </c>
      <c r="V17" s="22">
        <v>74159.779840900446</v>
      </c>
    </row>
    <row r="18" spans="1:22" x14ac:dyDescent="0.2">
      <c r="A18" s="14" t="s">
        <v>51</v>
      </c>
      <c r="B18" s="14" t="s">
        <v>52</v>
      </c>
      <c r="C18" s="14" t="s">
        <v>53</v>
      </c>
      <c r="D18" s="15">
        <v>1693050.09468348</v>
      </c>
      <c r="E18" s="15">
        <v>273763.26440946304</v>
      </c>
      <c r="F18" s="15">
        <v>846525.03014140576</v>
      </c>
      <c r="G18" s="15">
        <v>105727.32434254145</v>
      </c>
      <c r="H18" s="15">
        <v>1226015.6188934103</v>
      </c>
      <c r="I18" s="15">
        <v>219010.61152757047</v>
      </c>
      <c r="J18" s="15">
        <v>919491.63007156493</v>
      </c>
      <c r="K18" s="15">
        <v>84581.859474033161</v>
      </c>
      <c r="L18" s="15">
        <v>1223084.1010731685</v>
      </c>
      <c r="M18" s="22">
        <v>653238.45526248775</v>
      </c>
      <c r="N18" s="22">
        <v>569845.64581068093</v>
      </c>
      <c r="O18" s="22">
        <v>125546.1753054521</v>
      </c>
      <c r="P18" s="22">
        <v>132201.43141334847</v>
      </c>
      <c r="Q18" s="22">
        <v>336919.81903170288</v>
      </c>
      <c r="R18" s="22">
        <v>315460.54124405154</v>
      </c>
      <c r="S18" s="22">
        <v>190457.68000464106</v>
      </c>
      <c r="T18" s="22">
        <v>122498.45407397262</v>
      </c>
      <c r="U18" s="22">
        <v>527377.499036344</v>
      </c>
      <c r="V18" s="22">
        <v>437958.99531802419</v>
      </c>
    </row>
    <row r="19" spans="1:22" x14ac:dyDescent="0.2">
      <c r="A19" s="14" t="s">
        <v>54</v>
      </c>
      <c r="B19" s="14" t="s">
        <v>55</v>
      </c>
      <c r="C19" s="14" t="s">
        <v>56</v>
      </c>
      <c r="D19" s="15">
        <v>2440922.0820237901</v>
      </c>
      <c r="E19" s="15">
        <v>294815.76857297384</v>
      </c>
      <c r="F19" s="15">
        <v>244092.19509099529</v>
      </c>
      <c r="G19" s="15">
        <v>175068.62945943145</v>
      </c>
      <c r="H19" s="15">
        <v>713976.59312340058</v>
      </c>
      <c r="I19" s="15">
        <v>220773.335957787</v>
      </c>
      <c r="J19" s="15">
        <v>233943.46248213755</v>
      </c>
      <c r="K19" s="15">
        <v>149901.36032223466</v>
      </c>
      <c r="L19" s="15">
        <v>604618.15876215918</v>
      </c>
      <c r="M19" s="22">
        <v>339044.08316288487</v>
      </c>
      <c r="N19" s="22">
        <v>265574.07559927437</v>
      </c>
      <c r="O19" s="22">
        <v>69501.703050138225</v>
      </c>
      <c r="P19" s="22">
        <v>72368.709990503965</v>
      </c>
      <c r="Q19" s="22">
        <v>185488.56541736788</v>
      </c>
      <c r="R19" s="22">
        <v>141882.51036651173</v>
      </c>
      <c r="S19" s="22">
        <v>83669.479333611831</v>
      </c>
      <c r="T19" s="22">
        <v>51707.1906040256</v>
      </c>
      <c r="U19" s="22">
        <v>269158.04475097969</v>
      </c>
      <c r="V19" s="22">
        <v>193589.70097053732</v>
      </c>
    </row>
    <row r="20" spans="1:22" x14ac:dyDescent="0.2">
      <c r="A20" s="14" t="s">
        <v>57</v>
      </c>
      <c r="B20" s="14" t="s">
        <v>58</v>
      </c>
      <c r="C20" s="14" t="s">
        <v>59</v>
      </c>
      <c r="D20" s="15">
        <v>739477.861021925</v>
      </c>
      <c r="E20" s="15">
        <v>166026.59929542808</v>
      </c>
      <c r="F20" s="15">
        <v>280068.00068238954</v>
      </c>
      <c r="G20" s="15">
        <v>141126.20673913459</v>
      </c>
      <c r="H20" s="15">
        <v>587220.80671695224</v>
      </c>
      <c r="I20" s="15">
        <v>148452.16365948613</v>
      </c>
      <c r="J20" s="15">
        <v>289658.15694009786</v>
      </c>
      <c r="K20" s="15">
        <v>113539.76732127996</v>
      </c>
      <c r="L20" s="15">
        <v>551650.087920864</v>
      </c>
      <c r="M20" s="22">
        <v>303771.90111650806</v>
      </c>
      <c r="N20" s="22">
        <v>247878.18680435594</v>
      </c>
      <c r="O20" s="22">
        <v>60842.888597803751</v>
      </c>
      <c r="P20" s="22">
        <v>63604.843729758009</v>
      </c>
      <c r="Q20" s="22">
        <v>162696.89535957226</v>
      </c>
      <c r="R20" s="22">
        <v>134310.74178409</v>
      </c>
      <c r="S20" s="22">
        <v>79960.469904587735</v>
      </c>
      <c r="T20" s="22">
        <v>50234.248545052229</v>
      </c>
      <c r="U20" s="22">
        <v>242657.36526416001</v>
      </c>
      <c r="V20" s="22">
        <v>184544.99032914222</v>
      </c>
    </row>
    <row r="21" spans="1:22" x14ac:dyDescent="0.2">
      <c r="A21" s="14" t="s">
        <v>60</v>
      </c>
      <c r="B21" s="14" t="s">
        <v>61</v>
      </c>
      <c r="C21" s="14" t="s">
        <v>62</v>
      </c>
      <c r="D21" s="15">
        <v>2059593.9825432</v>
      </c>
      <c r="E21" s="15">
        <v>215863.80712465468</v>
      </c>
      <c r="F21" s="15">
        <v>205959.40541342722</v>
      </c>
      <c r="G21" s="15">
        <v>393064.47762679582</v>
      </c>
      <c r="H21" s="15">
        <v>814887.69016487768</v>
      </c>
      <c r="I21" s="15">
        <v>166526.32610936149</v>
      </c>
      <c r="J21" s="15">
        <v>162962.91923629068</v>
      </c>
      <c r="K21" s="15">
        <v>306182.80359250505</v>
      </c>
      <c r="L21" s="15">
        <v>635672.04893815727</v>
      </c>
      <c r="M21" s="22">
        <v>362523.74476333271</v>
      </c>
      <c r="N21" s="22">
        <v>273148.3041748245</v>
      </c>
      <c r="O21" s="22">
        <v>75870.322115705945</v>
      </c>
      <c r="P21" s="22">
        <v>78725.455288533645</v>
      </c>
      <c r="Q21" s="22">
        <v>202139.82809716376</v>
      </c>
      <c r="R21" s="22">
        <v>143879.1813699285</v>
      </c>
      <c r="S21" s="22">
        <v>84023.464427749554</v>
      </c>
      <c r="T21" s="22">
        <v>51033.79763907587</v>
      </c>
      <c r="U21" s="22">
        <v>286163.29252491333</v>
      </c>
      <c r="V21" s="22">
        <v>194912.97900900437</v>
      </c>
    </row>
    <row r="22" spans="1:22" x14ac:dyDescent="0.2">
      <c r="A22" s="14" t="s">
        <v>63</v>
      </c>
      <c r="B22" s="14" t="s">
        <v>64</v>
      </c>
      <c r="C22" s="14" t="s">
        <v>65</v>
      </c>
      <c r="D22" s="15">
        <v>1314760.94628875</v>
      </c>
      <c r="E22" s="15">
        <v>443715.64237371553</v>
      </c>
      <c r="F22" s="15">
        <v>112828.8084627061</v>
      </c>
      <c r="G22" s="15">
        <v>148107.55740300874</v>
      </c>
      <c r="H22" s="15">
        <v>704652.00823943038</v>
      </c>
      <c r="I22" s="15">
        <v>324603.41828971601</v>
      </c>
      <c r="J22" s="15">
        <v>58463.128181179789</v>
      </c>
      <c r="K22" s="15">
        <v>78794.457350337369</v>
      </c>
      <c r="L22" s="15">
        <v>461861.00382123317</v>
      </c>
      <c r="M22" s="22">
        <v>267780.2406069602</v>
      </c>
      <c r="N22" s="22">
        <v>194080.76321427297</v>
      </c>
      <c r="O22" s="22">
        <v>57146.61996010963</v>
      </c>
      <c r="P22" s="22">
        <v>59106.153957765462</v>
      </c>
      <c r="Q22" s="22">
        <v>152014.29093102206</v>
      </c>
      <c r="R22" s="22">
        <v>100717.53566381942</v>
      </c>
      <c r="S22" s="22">
        <v>58201.065210519482</v>
      </c>
      <c r="T22" s="22">
        <v>34675.338097997126</v>
      </c>
      <c r="U22" s="22">
        <v>210215.35614154153</v>
      </c>
      <c r="V22" s="22">
        <v>135392.87376181656</v>
      </c>
    </row>
    <row r="23" spans="1:22" x14ac:dyDescent="0.2">
      <c r="A23" s="14" t="s">
        <v>66</v>
      </c>
      <c r="B23" s="14" t="s">
        <v>67</v>
      </c>
      <c r="C23" s="14" t="s">
        <v>68</v>
      </c>
      <c r="D23" s="15">
        <v>1082192.38834992</v>
      </c>
      <c r="E23" s="15">
        <v>171609.38162363388</v>
      </c>
      <c r="F23" s="15">
        <v>108219.1850725633</v>
      </c>
      <c r="G23" s="15">
        <v>77617.329815922232</v>
      </c>
      <c r="H23" s="15">
        <v>357445.89651211939</v>
      </c>
      <c r="I23" s="15">
        <v>129400.83225061229</v>
      </c>
      <c r="J23" s="15">
        <v>134084.36001501919</v>
      </c>
      <c r="K23" s="15">
        <v>57599.48917939089</v>
      </c>
      <c r="L23" s="15">
        <v>321084.6814450224</v>
      </c>
      <c r="M23" s="22">
        <v>179330.84741148358</v>
      </c>
      <c r="N23" s="22">
        <v>141753.83403353879</v>
      </c>
      <c r="O23" s="22">
        <v>36577.028737748449</v>
      </c>
      <c r="P23" s="22">
        <v>38118.444257362076</v>
      </c>
      <c r="Q23" s="22">
        <v>97659.046543878445</v>
      </c>
      <c r="R23" s="22">
        <v>75974.974017341505</v>
      </c>
      <c r="S23" s="22">
        <v>44900.880189272102</v>
      </c>
      <c r="T23" s="22">
        <v>27854.30769941982</v>
      </c>
      <c r="U23" s="22">
        <v>142559.92673315055</v>
      </c>
      <c r="V23" s="22">
        <v>103829.28171676132</v>
      </c>
    </row>
    <row r="24" spans="1:22" x14ac:dyDescent="0.2">
      <c r="A24" s="14" t="s">
        <v>69</v>
      </c>
      <c r="B24" s="14" t="s">
        <v>70</v>
      </c>
      <c r="C24" s="14" t="s">
        <v>71</v>
      </c>
      <c r="D24" s="15">
        <v>899284.135899827</v>
      </c>
      <c r="E24" s="15">
        <v>119560.81196310499</v>
      </c>
      <c r="F24" s="15">
        <v>362815.39940540871</v>
      </c>
      <c r="G24" s="15">
        <v>367155.19367753365</v>
      </c>
      <c r="H24" s="15">
        <v>849531.40504604729</v>
      </c>
      <c r="I24" s="15">
        <v>88888.588955859508</v>
      </c>
      <c r="J24" s="15">
        <v>285945.88562240062</v>
      </c>
      <c r="K24" s="15">
        <v>253273.31044190747</v>
      </c>
      <c r="L24" s="15">
        <v>628107.78502016759</v>
      </c>
      <c r="M24" s="22">
        <v>349079.62230857648</v>
      </c>
      <c r="N24" s="22">
        <v>279028.16271159123</v>
      </c>
      <c r="O24" s="22">
        <v>70754.66506711769</v>
      </c>
      <c r="P24" s="22">
        <v>73815.333536872495</v>
      </c>
      <c r="Q24" s="22">
        <v>189011.17218406976</v>
      </c>
      <c r="R24" s="22">
        <v>150130.21989980896</v>
      </c>
      <c r="S24" s="22">
        <v>88959.013289292474</v>
      </c>
      <c r="T24" s="22">
        <v>55437.381043006259</v>
      </c>
      <c r="U24" s="22">
        <v>277970.18547336222</v>
      </c>
      <c r="V24" s="22">
        <v>205567.60094281525</v>
      </c>
    </row>
    <row r="25" spans="1:22" x14ac:dyDescent="0.2">
      <c r="A25" s="14" t="s">
        <v>72</v>
      </c>
      <c r="B25" s="14" t="s">
        <v>73</v>
      </c>
      <c r="C25" s="14" t="s">
        <v>74</v>
      </c>
      <c r="D25" s="15">
        <v>996767.336127338</v>
      </c>
      <c r="E25" s="15">
        <v>184667.81334203924</v>
      </c>
      <c r="F25" s="15">
        <v>99676.656031007878</v>
      </c>
      <c r="G25" s="15">
        <v>71490.428253727776</v>
      </c>
      <c r="H25" s="15">
        <v>355834.89762677485</v>
      </c>
      <c r="I25" s="15">
        <v>157536.37268768388</v>
      </c>
      <c r="J25" s="15">
        <v>86517.944968660551</v>
      </c>
      <c r="K25" s="15">
        <v>62052.693014880759</v>
      </c>
      <c r="L25" s="15">
        <v>306107.0106712252</v>
      </c>
      <c r="M25" s="22">
        <v>173984.9479131457</v>
      </c>
      <c r="N25" s="22">
        <v>132122.06275807953</v>
      </c>
      <c r="O25" s="22">
        <v>36263.998755521796</v>
      </c>
      <c r="P25" s="22">
        <v>37654.30562180042</v>
      </c>
      <c r="Q25" s="22">
        <v>96649.71957017848</v>
      </c>
      <c r="R25" s="22">
        <v>69797.547921979742</v>
      </c>
      <c r="S25" s="22">
        <v>40843.547892811737</v>
      </c>
      <c r="T25" s="22">
        <v>24897.890908933026</v>
      </c>
      <c r="U25" s="22">
        <v>137493.26746299022</v>
      </c>
      <c r="V25" s="22">
        <v>94695.438830912783</v>
      </c>
    </row>
    <row r="26" spans="1:22" x14ac:dyDescent="0.2">
      <c r="A26" s="14" t="s">
        <v>75</v>
      </c>
      <c r="B26" s="14" t="s">
        <v>76</v>
      </c>
      <c r="C26" s="14" t="s">
        <v>77</v>
      </c>
      <c r="D26" s="15">
        <v>1879577</v>
      </c>
      <c r="E26" s="15">
        <v>718687.20548552601</v>
      </c>
      <c r="F26" s="15">
        <v>849374.23755165166</v>
      </c>
      <c r="G26" s="15">
        <v>223359.48054915134</v>
      </c>
      <c r="H26" s="15">
        <v>1791420.923586329</v>
      </c>
      <c r="I26" s="15">
        <v>663895.10637062625</v>
      </c>
      <c r="J26" s="15">
        <v>796758.73072835058</v>
      </c>
      <c r="K26" s="15">
        <v>189054</v>
      </c>
      <c r="L26" s="15">
        <v>1649707.8370989768</v>
      </c>
      <c r="M26" s="22">
        <v>913505.7738797823</v>
      </c>
      <c r="N26" s="22">
        <v>736202.06321919453</v>
      </c>
      <c r="O26" s="22">
        <v>184293.01161701285</v>
      </c>
      <c r="P26" s="22">
        <v>192419.44976408069</v>
      </c>
      <c r="Q26" s="22">
        <v>492507.22981152276</v>
      </c>
      <c r="R26" s="22">
        <v>397227.93234947487</v>
      </c>
      <c r="S26" s="22">
        <v>235821.14917217297</v>
      </c>
      <c r="T26" s="22">
        <v>147439.06438471269</v>
      </c>
      <c r="U26" s="22">
        <v>728328.37898369576</v>
      </c>
      <c r="V26" s="22">
        <v>544666.99673418771</v>
      </c>
    </row>
    <row r="27" spans="1:22" x14ac:dyDescent="0.2">
      <c r="A27" s="14" t="s">
        <v>78</v>
      </c>
      <c r="B27" s="14" t="s">
        <v>79</v>
      </c>
      <c r="C27" s="14" t="s">
        <v>80</v>
      </c>
      <c r="D27" s="15">
        <v>302910.80186116701</v>
      </c>
      <c r="E27" s="15">
        <v>45836.857328367259</v>
      </c>
      <c r="F27" s="15">
        <v>153955.71468626626</v>
      </c>
      <c r="G27" s="15">
        <v>57809.315634069317</v>
      </c>
      <c r="H27" s="15">
        <v>257601.88764870283</v>
      </c>
      <c r="I27" s="15">
        <v>43545.0144619489</v>
      </c>
      <c r="J27" s="15">
        <v>146257.92895195296</v>
      </c>
      <c r="K27" s="15">
        <v>49137.918288958914</v>
      </c>
      <c r="L27" s="15">
        <v>238940.86170286074</v>
      </c>
      <c r="M27" s="22">
        <v>130055.37708133984</v>
      </c>
      <c r="N27" s="22">
        <v>108885.48462152095</v>
      </c>
      <c r="O27" s="22">
        <v>25652.082954106525</v>
      </c>
      <c r="P27" s="22">
        <v>26888.263292518819</v>
      </c>
      <c r="Q27" s="22">
        <v>68685.173786971311</v>
      </c>
      <c r="R27" s="22">
        <v>59500.7745148658</v>
      </c>
      <c r="S27" s="22">
        <v>35622.02171565684</v>
      </c>
      <c r="T27" s="22">
        <v>22592.545438741494</v>
      </c>
      <c r="U27" s="22">
        <v>104307.19550262815</v>
      </c>
      <c r="V27" s="22">
        <v>82093.319953607293</v>
      </c>
    </row>
    <row r="28" spans="1:22" x14ac:dyDescent="0.2">
      <c r="A28" s="14" t="s">
        <v>81</v>
      </c>
      <c r="B28" s="14" t="s">
        <v>82</v>
      </c>
      <c r="C28" s="14" t="s">
        <v>83</v>
      </c>
      <c r="D28" s="15">
        <v>1070876.88300759</v>
      </c>
      <c r="E28" s="15">
        <v>216371.01607457001</v>
      </c>
      <c r="F28" s="15">
        <v>107087.7086476956</v>
      </c>
      <c r="G28" s="15">
        <v>76805.808468861564</v>
      </c>
      <c r="H28" s="15">
        <v>400264.53319112718</v>
      </c>
      <c r="I28" s="15">
        <v>216972.73108040585</v>
      </c>
      <c r="J28" s="15">
        <v>107814.52019060965</v>
      </c>
      <c r="K28" s="15">
        <v>77327.094701081398</v>
      </c>
      <c r="L28" s="15">
        <v>402114.3459720969</v>
      </c>
      <c r="M28" s="22">
        <v>228980.29755590626</v>
      </c>
      <c r="N28" s="22">
        <v>173134.04841619066</v>
      </c>
      <c r="O28" s="22">
        <v>47834.739987371227</v>
      </c>
      <c r="P28" s="22">
        <v>49649.907618272759</v>
      </c>
      <c r="Q28" s="22">
        <v>127464.12450011598</v>
      </c>
      <c r="R28" s="22">
        <v>91316.635883687937</v>
      </c>
      <c r="S28" s="22">
        <v>53376.287259587683</v>
      </c>
      <c r="T28" s="22">
        <v>32472.650723061324</v>
      </c>
      <c r="U28" s="22">
        <v>180840.41175970365</v>
      </c>
      <c r="V28" s="22">
        <v>123789.28660674927</v>
      </c>
    </row>
    <row r="29" spans="1:22" x14ac:dyDescent="0.2">
      <c r="A29" s="14" t="s">
        <v>84</v>
      </c>
      <c r="B29" s="14" t="s">
        <v>85</v>
      </c>
      <c r="C29" s="14" t="s">
        <v>86</v>
      </c>
      <c r="D29" s="15">
        <v>1119591.8265569599</v>
      </c>
      <c r="E29" s="15">
        <v>320063.87923851685</v>
      </c>
      <c r="F29" s="15">
        <v>111959.15397690861</v>
      </c>
      <c r="G29" s="15">
        <v>110274.30708621457</v>
      </c>
      <c r="H29" s="15">
        <v>542297.3403016401</v>
      </c>
      <c r="I29" s="15">
        <v>235643.28695485656</v>
      </c>
      <c r="J29" s="15">
        <v>62037.590636557296</v>
      </c>
      <c r="K29" s="15">
        <v>61670.441874602911</v>
      </c>
      <c r="L29" s="15">
        <v>359351.31946601678</v>
      </c>
      <c r="M29" s="22">
        <v>207137.01089070976</v>
      </c>
      <c r="N29" s="22">
        <v>152214.30857530699</v>
      </c>
      <c r="O29" s="22">
        <v>43904.836536239891</v>
      </c>
      <c r="P29" s="22">
        <v>45461.185029376909</v>
      </c>
      <c r="Q29" s="22">
        <v>116854.16789437519</v>
      </c>
      <c r="R29" s="22">
        <v>79418.355615506982</v>
      </c>
      <c r="S29" s="22">
        <v>46069.735675294127</v>
      </c>
      <c r="T29" s="22">
        <v>27643.038715223665</v>
      </c>
      <c r="U29" s="22">
        <v>162923.90356966935</v>
      </c>
      <c r="V29" s="22">
        <v>107061.39433073066</v>
      </c>
    </row>
    <row r="30" spans="1:22" x14ac:dyDescent="0.2">
      <c r="A30" s="14" t="s">
        <v>87</v>
      </c>
      <c r="B30" s="14" t="s">
        <v>88</v>
      </c>
      <c r="C30" s="14" t="s">
        <v>89</v>
      </c>
      <c r="D30" s="15">
        <v>881014.80423914595</v>
      </c>
      <c r="E30" s="15">
        <v>163625.91359492505</v>
      </c>
      <c r="F30" s="15">
        <v>88105.116208631283</v>
      </c>
      <c r="G30" s="15">
        <v>63191.049337972196</v>
      </c>
      <c r="H30" s="15">
        <v>314922.07914152852</v>
      </c>
      <c r="I30" s="15">
        <v>120735.41452085992</v>
      </c>
      <c r="J30" s="15">
        <v>73345.668486946961</v>
      </c>
      <c r="K30" s="15">
        <v>43449.34656240551</v>
      </c>
      <c r="L30" s="15">
        <v>237530.42957021238</v>
      </c>
      <c r="M30" s="22">
        <v>134553.54040217944</v>
      </c>
      <c r="N30" s="22">
        <v>102976.88916803297</v>
      </c>
      <c r="O30" s="22">
        <v>27930.413268559714</v>
      </c>
      <c r="P30" s="22">
        <v>29021.158914150878</v>
      </c>
      <c r="Q30" s="22">
        <v>74464.384676586851</v>
      </c>
      <c r="R30" s="22">
        <v>54556.800758703219</v>
      </c>
      <c r="S30" s="22">
        <v>31988.506910390945</v>
      </c>
      <c r="T30" s="22">
        <v>19569.165041820786</v>
      </c>
      <c r="U30" s="22">
        <v>106452.89158697781</v>
      </c>
      <c r="V30" s="22">
        <v>74125.965800524005</v>
      </c>
    </row>
    <row r="31" spans="1:22" x14ac:dyDescent="0.2">
      <c r="A31" s="14" t="s">
        <v>90</v>
      </c>
      <c r="B31" s="14" t="s">
        <v>91</v>
      </c>
      <c r="C31" s="14" t="s">
        <v>92</v>
      </c>
      <c r="D31" s="15">
        <v>872449.65520633396</v>
      </c>
      <c r="E31" s="15">
        <v>175368.24358893148</v>
      </c>
      <c r="F31" s="15">
        <v>87245.037078773661</v>
      </c>
      <c r="G31" s="15">
        <v>375208.23032726732</v>
      </c>
      <c r="H31" s="15">
        <v>637821.51099497243</v>
      </c>
      <c r="I31" s="15">
        <v>127663.28190845031</v>
      </c>
      <c r="J31" s="15">
        <v>87227.82605218672</v>
      </c>
      <c r="K31" s="15">
        <v>261885.07618468982</v>
      </c>
      <c r="L31" s="15">
        <v>476776.18414532684</v>
      </c>
      <c r="M31" s="22">
        <v>274463.49756079004</v>
      </c>
      <c r="N31" s="22">
        <v>202312.6865845368</v>
      </c>
      <c r="O31" s="22">
        <v>58085.713197748271</v>
      </c>
      <c r="P31" s="22">
        <v>60160.057796249748</v>
      </c>
      <c r="Q31" s="22">
        <v>154616.3026573176</v>
      </c>
      <c r="R31" s="22">
        <v>105683.32563324447</v>
      </c>
      <c r="S31" s="22">
        <v>61357.577121365008</v>
      </c>
      <c r="T31" s="22">
        <v>36873.207739401783</v>
      </c>
      <c r="U31" s="22">
        <v>215973.8797786826</v>
      </c>
      <c r="V31" s="22">
        <v>142556.53337264626</v>
      </c>
    </row>
    <row r="32" spans="1:22" x14ac:dyDescent="0.2">
      <c r="A32" s="14" t="s">
        <v>547</v>
      </c>
      <c r="B32" s="14" t="s">
        <v>46</v>
      </c>
      <c r="C32" s="14" t="s">
        <v>93</v>
      </c>
      <c r="D32" s="15">
        <v>2121308</v>
      </c>
      <c r="E32" s="15">
        <v>410000</v>
      </c>
      <c r="F32" s="15">
        <v>212131.6</v>
      </c>
      <c r="G32" s="15">
        <v>1184000</v>
      </c>
      <c r="H32" s="15">
        <v>1806131.6</v>
      </c>
      <c r="I32" s="15">
        <v>328000</v>
      </c>
      <c r="J32" s="15">
        <v>169705.28000000003</v>
      </c>
      <c r="K32" s="15">
        <v>831806.1701253358</v>
      </c>
      <c r="L32" s="15">
        <v>1329511.4501253357</v>
      </c>
      <c r="M32" s="22">
        <v>770727.94157910068</v>
      </c>
      <c r="N32" s="22">
        <v>558783.50854623527</v>
      </c>
      <c r="O32" s="22">
        <v>164454.38863112318</v>
      </c>
      <c r="P32" s="22">
        <v>170097.80637861474</v>
      </c>
      <c r="Q32" s="22">
        <v>437466.46308468084</v>
      </c>
      <c r="R32" s="22">
        <v>290015.2465706286</v>
      </c>
      <c r="S32" s="22">
        <v>167604.54075906007</v>
      </c>
      <c r="T32" s="22">
        <v>99873.004701228434</v>
      </c>
      <c r="U32" s="22">
        <v>605071.00384374103</v>
      </c>
      <c r="V32" s="22">
        <v>389888.25127185707</v>
      </c>
    </row>
    <row r="33" spans="1:22" x14ac:dyDescent="0.2">
      <c r="A33" s="17" t="s">
        <v>553</v>
      </c>
      <c r="B33" s="17" t="s">
        <v>95</v>
      </c>
      <c r="C33" s="17" t="s">
        <v>96</v>
      </c>
      <c r="D33" s="18"/>
      <c r="E33" s="15">
        <v>0</v>
      </c>
      <c r="F33" s="15">
        <v>0</v>
      </c>
      <c r="G33" s="15">
        <v>0</v>
      </c>
      <c r="H33" s="15">
        <v>0</v>
      </c>
      <c r="I33" s="15">
        <v>0</v>
      </c>
      <c r="J33" s="15">
        <v>0</v>
      </c>
      <c r="K33" s="15">
        <v>0</v>
      </c>
      <c r="L33" s="15">
        <v>0</v>
      </c>
      <c r="M33" s="22">
        <v>0</v>
      </c>
      <c r="N33" s="22">
        <v>0</v>
      </c>
      <c r="O33" s="22">
        <v>0</v>
      </c>
      <c r="P33" s="22">
        <v>0</v>
      </c>
      <c r="Q33" s="22">
        <v>0</v>
      </c>
      <c r="R33" s="22">
        <v>0</v>
      </c>
      <c r="S33" s="22">
        <v>0</v>
      </c>
      <c r="T33" s="22">
        <v>0</v>
      </c>
      <c r="U33" s="22">
        <v>0</v>
      </c>
      <c r="V33" s="22">
        <v>0</v>
      </c>
    </row>
    <row r="34" spans="1:22" x14ac:dyDescent="0.2">
      <c r="D34" s="1"/>
      <c r="E34" s="1"/>
      <c r="F34" s="1"/>
      <c r="G34" s="1"/>
      <c r="H34" s="1"/>
      <c r="I34" s="1"/>
      <c r="J34" s="1"/>
      <c r="K34" s="1"/>
      <c r="L34" s="1"/>
      <c r="M34" s="1"/>
      <c r="N34" s="1"/>
      <c r="O34" s="1"/>
      <c r="P34" s="1"/>
      <c r="Q34" s="1"/>
      <c r="R34" s="1"/>
      <c r="S34" s="1"/>
      <c r="T34" s="1"/>
      <c r="U34" s="1"/>
      <c r="V34" s="1"/>
    </row>
  </sheetData>
  <mergeCells count="4">
    <mergeCell ref="A6:C6"/>
    <mergeCell ref="M6:V6"/>
    <mergeCell ref="I6:L6"/>
    <mergeCell ref="E6:H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E1992-32CB-49B1-A514-8D4A271F32FA}">
  <dimension ref="A1:P147"/>
  <sheetViews>
    <sheetView topLeftCell="A8" zoomScale="134" workbookViewId="0">
      <selection activeCell="F13" sqref="F13"/>
    </sheetView>
  </sheetViews>
  <sheetFormatPr baseColWidth="10" defaultColWidth="8.83203125" defaultRowHeight="15" x14ac:dyDescent="0.2"/>
  <cols>
    <col min="1" max="1" width="21.6640625" customWidth="1"/>
    <col min="2" max="2" width="23.6640625" customWidth="1"/>
    <col min="3" max="3" width="13.83203125" customWidth="1"/>
    <col min="4" max="4" width="29.83203125" customWidth="1"/>
    <col min="5" max="5" width="27" customWidth="1"/>
    <col min="6" max="6" width="15" customWidth="1"/>
    <col min="7" max="7" width="12.83203125" customWidth="1"/>
    <col min="8" max="8" width="14.1640625" customWidth="1"/>
    <col min="9" max="12" width="12.83203125" customWidth="1"/>
    <col min="13" max="13" width="14.33203125" customWidth="1"/>
    <col min="14" max="16" width="12.83203125" customWidth="1"/>
  </cols>
  <sheetData>
    <row r="1" spans="1:16" ht="18" x14ac:dyDescent="0.25">
      <c r="A1" s="6" t="s">
        <v>559</v>
      </c>
    </row>
    <row r="2" spans="1:16" ht="18" x14ac:dyDescent="0.25">
      <c r="A2" s="7" t="s">
        <v>591</v>
      </c>
    </row>
    <row r="3" spans="1:16" ht="19" x14ac:dyDescent="0.25">
      <c r="A3" s="7"/>
    </row>
    <row r="4" spans="1:16" ht="19" x14ac:dyDescent="0.25">
      <c r="A4" s="7"/>
    </row>
    <row r="5" spans="1:16" x14ac:dyDescent="0.2">
      <c r="A5" s="16" t="s">
        <v>586</v>
      </c>
      <c r="B5" s="16" t="s">
        <v>587</v>
      </c>
      <c r="C5" s="16" t="s">
        <v>589</v>
      </c>
      <c r="D5" s="16" t="s">
        <v>567</v>
      </c>
      <c r="E5" s="16" t="s">
        <v>568</v>
      </c>
      <c r="F5" s="16" t="s">
        <v>569</v>
      </c>
      <c r="G5" s="24" t="s">
        <v>590</v>
      </c>
      <c r="H5" s="24" t="s">
        <v>590</v>
      </c>
      <c r="I5" s="24" t="s">
        <v>590</v>
      </c>
      <c r="J5" s="24" t="s">
        <v>590</v>
      </c>
      <c r="K5" s="24" t="s">
        <v>590</v>
      </c>
      <c r="L5" s="24" t="s">
        <v>590</v>
      </c>
      <c r="M5" s="24" t="s">
        <v>590</v>
      </c>
      <c r="N5" s="24" t="s">
        <v>590</v>
      </c>
      <c r="O5" s="24" t="s">
        <v>590</v>
      </c>
      <c r="P5" s="24" t="s">
        <v>590</v>
      </c>
    </row>
    <row r="6" spans="1:16" ht="17" x14ac:dyDescent="0.2">
      <c r="A6" s="43" t="s">
        <v>0</v>
      </c>
      <c r="B6" s="44"/>
      <c r="C6" s="44"/>
      <c r="D6" s="44"/>
      <c r="E6" s="44"/>
      <c r="F6" s="44"/>
      <c r="G6" s="49" t="s">
        <v>548</v>
      </c>
      <c r="H6" s="48"/>
      <c r="I6" s="48"/>
      <c r="J6" s="48"/>
      <c r="K6" s="48"/>
      <c r="L6" s="48"/>
      <c r="M6" s="48"/>
      <c r="N6" s="48"/>
      <c r="O6" s="48"/>
      <c r="P6" s="46"/>
    </row>
    <row r="7" spans="1:16" ht="30" x14ac:dyDescent="0.2">
      <c r="A7" s="11" t="s">
        <v>549</v>
      </c>
      <c r="B7" s="11" t="s">
        <v>550</v>
      </c>
      <c r="C7" s="11" t="s">
        <v>588</v>
      </c>
      <c r="D7" s="11" t="s">
        <v>4</v>
      </c>
      <c r="E7" s="11" t="s">
        <v>5</v>
      </c>
      <c r="F7" s="11" t="s">
        <v>127</v>
      </c>
      <c r="G7" s="19" t="s">
        <v>116</v>
      </c>
      <c r="H7" s="20" t="s">
        <v>118</v>
      </c>
      <c r="I7" s="20" t="s">
        <v>119</v>
      </c>
      <c r="J7" s="20" t="s">
        <v>551</v>
      </c>
      <c r="K7" s="20" t="s">
        <v>121</v>
      </c>
      <c r="L7" s="20" t="s">
        <v>122</v>
      </c>
      <c r="M7" s="20" t="s">
        <v>123</v>
      </c>
      <c r="N7" s="20" t="s">
        <v>124</v>
      </c>
      <c r="O7" s="20" t="s">
        <v>125</v>
      </c>
      <c r="P7" s="21" t="s">
        <v>129</v>
      </c>
    </row>
    <row r="8" spans="1:16" s="61" customFormat="1" ht="60" x14ac:dyDescent="0.2">
      <c r="A8" s="59" t="str">
        <f t="shared" ref="A8:C8" si="0">A7</f>
        <v>Raion [EN]</v>
      </c>
      <c r="B8" s="59" t="str">
        <f t="shared" si="0"/>
        <v>Raion [UK]</v>
      </c>
      <c r="C8" s="59" t="str">
        <f t="shared" si="0"/>
        <v>Raion PCode</v>
      </c>
      <c r="D8" s="59" t="str">
        <f>D7</f>
        <v>Oblast [EN]</v>
      </c>
      <c r="E8" s="59" t="str">
        <f>E7</f>
        <v>Oblast [UK]</v>
      </c>
      <c r="F8" s="59" t="str">
        <f>F7</f>
        <v>Oblast PCode</v>
      </c>
      <c r="G8" s="60" t="str">
        <f>G7&amp;"_severity"</f>
        <v>CCCM_severity</v>
      </c>
      <c r="H8" s="60" t="str">
        <f>H7&amp;"_severity"</f>
        <v>Food Security 
&amp; Livelihoods_severity</v>
      </c>
      <c r="I8" s="60" t="str">
        <f t="shared" ref="I8:P8" si="1">I7&amp;"_severity"</f>
        <v>Health_severity</v>
      </c>
      <c r="J8" s="60" t="str">
        <f t="shared" si="1"/>
        <v xml:space="preserve"> Protection_severity</v>
      </c>
      <c r="K8" s="60" t="str">
        <f t="shared" si="1"/>
        <v>General Protection_severity</v>
      </c>
      <c r="L8" s="60" t="str">
        <f t="shared" si="1"/>
        <v>Child Protection_severity</v>
      </c>
      <c r="M8" s="60" t="str">
        <f t="shared" si="1"/>
        <v>Gender-based Violence_severity</v>
      </c>
      <c r="N8" s="60" t="str">
        <f t="shared" si="1"/>
        <v>Mine Action_severity</v>
      </c>
      <c r="O8" s="60" t="str">
        <f t="shared" si="1"/>
        <v>Shelter 
&amp; NFIs_severity</v>
      </c>
      <c r="P8" s="60" t="str">
        <f t="shared" si="1"/>
        <v>Intersectoral_severity</v>
      </c>
    </row>
    <row r="9" spans="1:16" x14ac:dyDescent="0.2">
      <c r="A9" s="14" t="s">
        <v>134</v>
      </c>
      <c r="B9" s="14" t="s">
        <v>135</v>
      </c>
      <c r="C9" s="14" t="s">
        <v>136</v>
      </c>
      <c r="D9" s="14" t="s">
        <v>552</v>
      </c>
      <c r="E9" s="14" t="s">
        <v>19</v>
      </c>
      <c r="F9" s="14" t="s">
        <v>20</v>
      </c>
      <c r="G9" s="14"/>
      <c r="H9" s="14"/>
      <c r="I9" s="14"/>
      <c r="J9" s="14"/>
      <c r="K9" s="14"/>
      <c r="L9" s="14"/>
      <c r="M9" s="14"/>
      <c r="N9" s="14"/>
      <c r="O9" s="14"/>
      <c r="P9" s="14"/>
    </row>
    <row r="10" spans="1:16" x14ac:dyDescent="0.2">
      <c r="A10" s="14" t="s">
        <v>137</v>
      </c>
      <c r="B10" s="14" t="s">
        <v>138</v>
      </c>
      <c r="C10" s="14" t="s">
        <v>139</v>
      </c>
      <c r="D10" s="14" t="s">
        <v>552</v>
      </c>
      <c r="E10" s="14" t="s">
        <v>19</v>
      </c>
      <c r="F10" s="14" t="s">
        <v>20</v>
      </c>
      <c r="G10" s="14"/>
      <c r="H10" s="14"/>
      <c r="I10" s="14"/>
      <c r="J10" s="14"/>
      <c r="K10" s="14"/>
      <c r="L10" s="14"/>
      <c r="M10" s="14"/>
      <c r="N10" s="14"/>
      <c r="O10" s="14"/>
      <c r="P10" s="14"/>
    </row>
    <row r="11" spans="1:16" x14ac:dyDescent="0.2">
      <c r="A11" s="14" t="s">
        <v>140</v>
      </c>
      <c r="B11" s="14" t="s">
        <v>141</v>
      </c>
      <c r="C11" s="14" t="s">
        <v>142</v>
      </c>
      <c r="D11" s="14" t="s">
        <v>552</v>
      </c>
      <c r="E11" s="14" t="s">
        <v>19</v>
      </c>
      <c r="F11" s="14" t="s">
        <v>20</v>
      </c>
      <c r="G11" s="14"/>
      <c r="H11" s="14"/>
      <c r="I11" s="14"/>
      <c r="J11" s="14"/>
      <c r="K11" s="14"/>
      <c r="L11" s="14"/>
      <c r="M11" s="14"/>
      <c r="N11" s="14"/>
      <c r="O11" s="14"/>
      <c r="P11" s="14"/>
    </row>
    <row r="12" spans="1:16" x14ac:dyDescent="0.2">
      <c r="A12" s="14" t="s">
        <v>143</v>
      </c>
      <c r="B12" s="14" t="s">
        <v>144</v>
      </c>
      <c r="C12" s="14" t="s">
        <v>145</v>
      </c>
      <c r="D12" s="14" t="s">
        <v>552</v>
      </c>
      <c r="E12" s="14" t="s">
        <v>19</v>
      </c>
      <c r="F12" s="14" t="s">
        <v>20</v>
      </c>
      <c r="G12" s="14"/>
      <c r="H12" s="14"/>
      <c r="I12" s="14"/>
      <c r="J12" s="14"/>
      <c r="K12" s="14"/>
      <c r="L12" s="14"/>
      <c r="M12" s="14"/>
      <c r="N12" s="14"/>
      <c r="O12" s="14"/>
      <c r="P12" s="14"/>
    </row>
    <row r="13" spans="1:16" x14ac:dyDescent="0.2">
      <c r="A13" s="14" t="s">
        <v>146</v>
      </c>
      <c r="B13" s="14" t="s">
        <v>147</v>
      </c>
      <c r="C13" s="14" t="s">
        <v>148</v>
      </c>
      <c r="D13" s="14" t="s">
        <v>552</v>
      </c>
      <c r="E13" s="14" t="s">
        <v>19</v>
      </c>
      <c r="F13" s="14" t="s">
        <v>20</v>
      </c>
      <c r="G13" s="14"/>
      <c r="H13" s="14"/>
      <c r="I13" s="14"/>
      <c r="J13" s="14"/>
      <c r="K13" s="14"/>
      <c r="L13" s="14"/>
      <c r="M13" s="14"/>
      <c r="N13" s="14"/>
      <c r="O13" s="14"/>
      <c r="P13" s="14"/>
    </row>
    <row r="14" spans="1:16" x14ac:dyDescent="0.2">
      <c r="A14" s="14" t="s">
        <v>149</v>
      </c>
      <c r="B14" s="14" t="s">
        <v>150</v>
      </c>
      <c r="C14" s="14" t="s">
        <v>151</v>
      </c>
      <c r="D14" s="14" t="s">
        <v>552</v>
      </c>
      <c r="E14" s="14" t="s">
        <v>19</v>
      </c>
      <c r="F14" s="14" t="s">
        <v>20</v>
      </c>
      <c r="G14" s="14"/>
      <c r="H14" s="14"/>
      <c r="I14" s="14"/>
      <c r="J14" s="14"/>
      <c r="K14" s="14"/>
      <c r="L14" s="14"/>
      <c r="M14" s="14"/>
      <c r="N14" s="14"/>
      <c r="O14" s="14"/>
      <c r="P14" s="14"/>
    </row>
    <row r="15" spans="1:16" x14ac:dyDescent="0.2">
      <c r="A15" s="14" t="s">
        <v>152</v>
      </c>
      <c r="B15" s="14" t="s">
        <v>153</v>
      </c>
      <c r="C15" s="14" t="s">
        <v>154</v>
      </c>
      <c r="D15" s="14" t="s">
        <v>552</v>
      </c>
      <c r="E15" s="14" t="s">
        <v>19</v>
      </c>
      <c r="F15" s="14" t="s">
        <v>20</v>
      </c>
      <c r="G15" s="14"/>
      <c r="H15" s="14"/>
      <c r="I15" s="14"/>
      <c r="J15" s="14"/>
      <c r="K15" s="14"/>
      <c r="L15" s="14"/>
      <c r="M15" s="14"/>
      <c r="N15" s="14"/>
      <c r="O15" s="14"/>
      <c r="P15" s="14"/>
    </row>
    <row r="16" spans="1:16" x14ac:dyDescent="0.2">
      <c r="A16" s="14" t="s">
        <v>155</v>
      </c>
      <c r="B16" s="14" t="s">
        <v>156</v>
      </c>
      <c r="C16" s="14" t="s">
        <v>157</v>
      </c>
      <c r="D16" s="14" t="s">
        <v>552</v>
      </c>
      <c r="E16" s="14" t="s">
        <v>19</v>
      </c>
      <c r="F16" s="14" t="s">
        <v>20</v>
      </c>
      <c r="G16" s="14"/>
      <c r="H16" s="14"/>
      <c r="I16" s="14"/>
      <c r="J16" s="14"/>
      <c r="K16" s="14"/>
      <c r="L16" s="14"/>
      <c r="M16" s="14"/>
      <c r="N16" s="14"/>
      <c r="O16" s="14"/>
      <c r="P16" s="14"/>
    </row>
    <row r="17" spans="1:16" x14ac:dyDescent="0.2">
      <c r="A17" s="14" t="s">
        <v>158</v>
      </c>
      <c r="B17" s="14" t="s">
        <v>159</v>
      </c>
      <c r="C17" s="14" t="s">
        <v>160</v>
      </c>
      <c r="D17" s="14" t="s">
        <v>552</v>
      </c>
      <c r="E17" s="14" t="s">
        <v>19</v>
      </c>
      <c r="F17" s="14" t="s">
        <v>20</v>
      </c>
      <c r="G17" s="14"/>
      <c r="H17" s="14"/>
      <c r="I17" s="14"/>
      <c r="J17" s="14"/>
      <c r="K17" s="14"/>
      <c r="L17" s="14"/>
      <c r="M17" s="14"/>
      <c r="N17" s="14"/>
      <c r="O17" s="14"/>
      <c r="P17" s="14"/>
    </row>
    <row r="18" spans="1:16" x14ac:dyDescent="0.2">
      <c r="A18" s="14" t="s">
        <v>161</v>
      </c>
      <c r="B18" s="14" t="s">
        <v>162</v>
      </c>
      <c r="C18" s="14" t="s">
        <v>163</v>
      </c>
      <c r="D18" s="14" t="s">
        <v>552</v>
      </c>
      <c r="E18" s="14" t="s">
        <v>19</v>
      </c>
      <c r="F18" s="14" t="s">
        <v>20</v>
      </c>
      <c r="G18" s="14"/>
      <c r="H18" s="14"/>
      <c r="I18" s="14"/>
      <c r="J18" s="14"/>
      <c r="K18" s="14"/>
      <c r="L18" s="14"/>
      <c r="M18" s="14"/>
      <c r="N18" s="14"/>
      <c r="O18" s="14"/>
      <c r="P18" s="14"/>
    </row>
    <row r="19" spans="1:16" x14ac:dyDescent="0.2">
      <c r="A19" s="14" t="s">
        <v>164</v>
      </c>
      <c r="B19" s="14" t="s">
        <v>165</v>
      </c>
      <c r="C19" s="14" t="s">
        <v>166</v>
      </c>
      <c r="D19" s="14" t="s">
        <v>21</v>
      </c>
      <c r="E19" s="14" t="s">
        <v>22</v>
      </c>
      <c r="F19" s="14" t="s">
        <v>23</v>
      </c>
      <c r="G19" s="14">
        <v>4</v>
      </c>
      <c r="H19" s="14">
        <v>3</v>
      </c>
      <c r="I19" s="14">
        <v>4</v>
      </c>
      <c r="J19" s="14">
        <v>3</v>
      </c>
      <c r="K19" s="14">
        <v>4</v>
      </c>
      <c r="L19" s="14">
        <v>3</v>
      </c>
      <c r="M19" s="14">
        <v>3</v>
      </c>
      <c r="N19" s="14">
        <v>2</v>
      </c>
      <c r="O19" s="14">
        <v>4</v>
      </c>
      <c r="P19" s="14">
        <v>3</v>
      </c>
    </row>
    <row r="20" spans="1:16" x14ac:dyDescent="0.2">
      <c r="A20" s="14" t="s">
        <v>167</v>
      </c>
      <c r="B20" s="14" t="s">
        <v>168</v>
      </c>
      <c r="C20" s="14" t="s">
        <v>169</v>
      </c>
      <c r="D20" s="14" t="s">
        <v>21</v>
      </c>
      <c r="E20" s="14" t="s">
        <v>22</v>
      </c>
      <c r="F20" s="14" t="s">
        <v>23</v>
      </c>
      <c r="G20" s="14">
        <v>4</v>
      </c>
      <c r="H20" s="14">
        <v>3</v>
      </c>
      <c r="I20" s="14">
        <v>4</v>
      </c>
      <c r="J20" s="14">
        <v>3</v>
      </c>
      <c r="K20" s="14">
        <v>3</v>
      </c>
      <c r="L20" s="14">
        <v>3</v>
      </c>
      <c r="M20" s="14">
        <v>3</v>
      </c>
      <c r="N20" s="14">
        <v>1</v>
      </c>
      <c r="O20" s="14">
        <v>2</v>
      </c>
      <c r="P20" s="14">
        <v>2</v>
      </c>
    </row>
    <row r="21" spans="1:16" x14ac:dyDescent="0.2">
      <c r="A21" s="14" t="s">
        <v>170</v>
      </c>
      <c r="B21" s="14" t="s">
        <v>171</v>
      </c>
      <c r="C21" s="14" t="s">
        <v>172</v>
      </c>
      <c r="D21" s="14" t="s">
        <v>21</v>
      </c>
      <c r="E21" s="14" t="s">
        <v>22</v>
      </c>
      <c r="F21" s="14" t="s">
        <v>23</v>
      </c>
      <c r="G21" s="14">
        <v>4</v>
      </c>
      <c r="H21" s="14">
        <v>3</v>
      </c>
      <c r="I21" s="14">
        <v>4</v>
      </c>
      <c r="J21" s="14">
        <v>3</v>
      </c>
      <c r="K21" s="14">
        <v>3</v>
      </c>
      <c r="L21" s="14">
        <v>3</v>
      </c>
      <c r="M21" s="14">
        <v>3</v>
      </c>
      <c r="N21" s="14">
        <v>1</v>
      </c>
      <c r="O21" s="14">
        <v>2</v>
      </c>
      <c r="P21" s="14">
        <v>2</v>
      </c>
    </row>
    <row r="22" spans="1:16" x14ac:dyDescent="0.2">
      <c r="A22" s="14" t="s">
        <v>173</v>
      </c>
      <c r="B22" s="14" t="s">
        <v>174</v>
      </c>
      <c r="C22" s="14" t="s">
        <v>175</v>
      </c>
      <c r="D22" s="14" t="s">
        <v>21</v>
      </c>
      <c r="E22" s="14" t="s">
        <v>22</v>
      </c>
      <c r="F22" s="14" t="s">
        <v>23</v>
      </c>
      <c r="G22" s="14">
        <v>4</v>
      </c>
      <c r="H22" s="14">
        <v>3</v>
      </c>
      <c r="I22" s="14">
        <v>4</v>
      </c>
      <c r="J22" s="14">
        <v>3</v>
      </c>
      <c r="K22" s="14">
        <v>3</v>
      </c>
      <c r="L22" s="14">
        <v>3</v>
      </c>
      <c r="M22" s="14">
        <v>3</v>
      </c>
      <c r="N22" s="14">
        <v>1</v>
      </c>
      <c r="O22" s="14">
        <v>2</v>
      </c>
      <c r="P22" s="14">
        <v>3</v>
      </c>
    </row>
    <row r="23" spans="1:16" x14ac:dyDescent="0.2">
      <c r="A23" s="14" t="s">
        <v>176</v>
      </c>
      <c r="B23" s="14" t="s">
        <v>177</v>
      </c>
      <c r="C23" s="14" t="s">
        <v>178</v>
      </c>
      <c r="D23" s="14" t="s">
        <v>21</v>
      </c>
      <c r="E23" s="14" t="s">
        <v>22</v>
      </c>
      <c r="F23" s="14" t="s">
        <v>23</v>
      </c>
      <c r="G23" s="14">
        <v>4</v>
      </c>
      <c r="H23" s="14">
        <v>3</v>
      </c>
      <c r="I23" s="14">
        <v>4</v>
      </c>
      <c r="J23" s="14">
        <v>3</v>
      </c>
      <c r="K23" s="14">
        <v>3</v>
      </c>
      <c r="L23" s="14">
        <v>3</v>
      </c>
      <c r="M23" s="14">
        <v>3</v>
      </c>
      <c r="N23" s="14">
        <v>1</v>
      </c>
      <c r="O23" s="14">
        <v>2</v>
      </c>
      <c r="P23" s="14">
        <v>2</v>
      </c>
    </row>
    <row r="24" spans="1:16" x14ac:dyDescent="0.2">
      <c r="A24" s="14" t="s">
        <v>179</v>
      </c>
      <c r="B24" s="14" t="s">
        <v>180</v>
      </c>
      <c r="C24" s="14" t="s">
        <v>181</v>
      </c>
      <c r="D24" s="14" t="s">
        <v>21</v>
      </c>
      <c r="E24" s="14" t="s">
        <v>22</v>
      </c>
      <c r="F24" s="14" t="s">
        <v>23</v>
      </c>
      <c r="G24" s="14">
        <v>4</v>
      </c>
      <c r="H24" s="14">
        <v>3</v>
      </c>
      <c r="I24" s="14">
        <v>4</v>
      </c>
      <c r="J24" s="14">
        <v>3</v>
      </c>
      <c r="K24" s="14">
        <v>3</v>
      </c>
      <c r="L24" s="14">
        <v>3</v>
      </c>
      <c r="M24" s="14">
        <v>4</v>
      </c>
      <c r="N24" s="14">
        <v>1</v>
      </c>
      <c r="O24" s="14">
        <v>2</v>
      </c>
      <c r="P24" s="14">
        <v>2</v>
      </c>
    </row>
    <row r="25" spans="1:16" x14ac:dyDescent="0.2">
      <c r="A25" s="14" t="s">
        <v>182</v>
      </c>
      <c r="B25" s="14" t="s">
        <v>183</v>
      </c>
      <c r="C25" s="14" t="s">
        <v>184</v>
      </c>
      <c r="D25" s="14" t="s">
        <v>24</v>
      </c>
      <c r="E25" s="14" t="s">
        <v>25</v>
      </c>
      <c r="F25" s="14" t="s">
        <v>26</v>
      </c>
      <c r="G25" s="14">
        <v>3</v>
      </c>
      <c r="H25" s="14">
        <v>2</v>
      </c>
      <c r="I25" s="14">
        <v>3</v>
      </c>
      <c r="J25" s="14">
        <v>3</v>
      </c>
      <c r="K25" s="14">
        <v>3</v>
      </c>
      <c r="L25" s="14">
        <v>3</v>
      </c>
      <c r="M25" s="14">
        <v>3</v>
      </c>
      <c r="N25" s="14">
        <v>2</v>
      </c>
      <c r="O25" s="14">
        <v>3</v>
      </c>
      <c r="P25" s="14">
        <v>3</v>
      </c>
    </row>
    <row r="26" spans="1:16" x14ac:dyDescent="0.2">
      <c r="A26" s="14" t="s">
        <v>185</v>
      </c>
      <c r="B26" s="14" t="s">
        <v>186</v>
      </c>
      <c r="C26" s="14" t="s">
        <v>187</v>
      </c>
      <c r="D26" s="14" t="s">
        <v>24</v>
      </c>
      <c r="E26" s="14" t="s">
        <v>25</v>
      </c>
      <c r="F26" s="14" t="s">
        <v>26</v>
      </c>
      <c r="G26" s="14">
        <v>3</v>
      </c>
      <c r="H26" s="14">
        <v>2</v>
      </c>
      <c r="I26" s="14">
        <v>3</v>
      </c>
      <c r="J26" s="14">
        <v>3</v>
      </c>
      <c r="K26" s="14">
        <v>4</v>
      </c>
      <c r="L26" s="14">
        <v>3</v>
      </c>
      <c r="M26" s="14">
        <v>3</v>
      </c>
      <c r="N26" s="14">
        <v>1</v>
      </c>
      <c r="O26" s="14">
        <v>3</v>
      </c>
      <c r="P26" s="14">
        <v>2</v>
      </c>
    </row>
    <row r="27" spans="1:16" x14ac:dyDescent="0.2">
      <c r="A27" s="14" t="s">
        <v>188</v>
      </c>
      <c r="B27" s="14" t="s">
        <v>189</v>
      </c>
      <c r="C27" s="14" t="s">
        <v>190</v>
      </c>
      <c r="D27" s="14" t="s">
        <v>24</v>
      </c>
      <c r="E27" s="14" t="s">
        <v>25</v>
      </c>
      <c r="F27" s="14" t="s">
        <v>26</v>
      </c>
      <c r="G27" s="14">
        <v>3</v>
      </c>
      <c r="H27" s="14">
        <v>2</v>
      </c>
      <c r="I27" s="14">
        <v>3</v>
      </c>
      <c r="J27" s="14">
        <v>3</v>
      </c>
      <c r="K27" s="14">
        <v>3</v>
      </c>
      <c r="L27" s="14">
        <v>3</v>
      </c>
      <c r="M27" s="14">
        <v>3</v>
      </c>
      <c r="N27" s="14">
        <v>1</v>
      </c>
      <c r="O27" s="14">
        <v>3</v>
      </c>
      <c r="P27" s="14">
        <v>3</v>
      </c>
    </row>
    <row r="28" spans="1:16" x14ac:dyDescent="0.2">
      <c r="A28" s="14" t="s">
        <v>191</v>
      </c>
      <c r="B28" s="14" t="s">
        <v>192</v>
      </c>
      <c r="C28" s="14" t="s">
        <v>193</v>
      </c>
      <c r="D28" s="14" t="s">
        <v>24</v>
      </c>
      <c r="E28" s="14" t="s">
        <v>25</v>
      </c>
      <c r="F28" s="14" t="s">
        <v>26</v>
      </c>
      <c r="G28" s="14">
        <v>3</v>
      </c>
      <c r="H28" s="14">
        <v>2</v>
      </c>
      <c r="I28" s="14">
        <v>3</v>
      </c>
      <c r="J28" s="14">
        <v>3</v>
      </c>
      <c r="K28" s="14">
        <v>4</v>
      </c>
      <c r="L28" s="14">
        <v>3</v>
      </c>
      <c r="M28" s="14">
        <v>3</v>
      </c>
      <c r="N28" s="14">
        <v>1</v>
      </c>
      <c r="O28" s="14">
        <v>3</v>
      </c>
      <c r="P28" s="14">
        <v>3</v>
      </c>
    </row>
    <row r="29" spans="1:16" x14ac:dyDescent="0.2">
      <c r="A29" s="14" t="s">
        <v>194</v>
      </c>
      <c r="B29" s="14" t="s">
        <v>195</v>
      </c>
      <c r="C29" s="14" t="s">
        <v>196</v>
      </c>
      <c r="D29" s="14" t="s">
        <v>27</v>
      </c>
      <c r="E29" s="14" t="s">
        <v>28</v>
      </c>
      <c r="F29" s="14" t="s">
        <v>29</v>
      </c>
      <c r="G29" s="14">
        <v>4</v>
      </c>
      <c r="H29" s="14">
        <v>3</v>
      </c>
      <c r="I29" s="14">
        <v>4</v>
      </c>
      <c r="J29" s="14">
        <v>4</v>
      </c>
      <c r="K29" s="14">
        <v>3</v>
      </c>
      <c r="L29" s="14">
        <v>4</v>
      </c>
      <c r="M29" s="14">
        <v>3</v>
      </c>
      <c r="N29" s="14">
        <v>4</v>
      </c>
      <c r="O29" s="14">
        <v>4</v>
      </c>
      <c r="P29" s="14">
        <v>3</v>
      </c>
    </row>
    <row r="30" spans="1:16" x14ac:dyDescent="0.2">
      <c r="A30" s="14" t="s">
        <v>197</v>
      </c>
      <c r="B30" s="14" t="s">
        <v>198</v>
      </c>
      <c r="C30" s="14" t="s">
        <v>199</v>
      </c>
      <c r="D30" s="14" t="s">
        <v>27</v>
      </c>
      <c r="E30" s="14" t="s">
        <v>28</v>
      </c>
      <c r="F30" s="14" t="s">
        <v>29</v>
      </c>
      <c r="G30" s="14">
        <v>4</v>
      </c>
      <c r="H30" s="14">
        <v>3</v>
      </c>
      <c r="I30" s="14">
        <v>4</v>
      </c>
      <c r="J30" s="14">
        <v>3</v>
      </c>
      <c r="K30" s="14">
        <v>3</v>
      </c>
      <c r="L30" s="14">
        <v>4</v>
      </c>
      <c r="M30" s="14">
        <v>3</v>
      </c>
      <c r="N30" s="14">
        <v>1</v>
      </c>
      <c r="O30" s="14">
        <v>4</v>
      </c>
      <c r="P30" s="14">
        <v>3</v>
      </c>
    </row>
    <row r="31" spans="1:16" x14ac:dyDescent="0.2">
      <c r="A31" s="14" t="s">
        <v>200</v>
      </c>
      <c r="B31" s="14" t="s">
        <v>201</v>
      </c>
      <c r="C31" s="14" t="s">
        <v>202</v>
      </c>
      <c r="D31" s="14" t="s">
        <v>27</v>
      </c>
      <c r="E31" s="14" t="s">
        <v>28</v>
      </c>
      <c r="F31" s="14" t="s">
        <v>29</v>
      </c>
      <c r="G31" s="14">
        <v>5</v>
      </c>
      <c r="H31" s="14">
        <v>3</v>
      </c>
      <c r="I31" s="14">
        <v>4</v>
      </c>
      <c r="J31" s="14">
        <v>4</v>
      </c>
      <c r="K31" s="14">
        <v>4</v>
      </c>
      <c r="L31" s="14">
        <v>4</v>
      </c>
      <c r="M31" s="14">
        <v>4</v>
      </c>
      <c r="N31" s="14">
        <v>3</v>
      </c>
      <c r="O31" s="14">
        <v>4</v>
      </c>
      <c r="P31" s="14">
        <v>3</v>
      </c>
    </row>
    <row r="32" spans="1:16" x14ac:dyDescent="0.2">
      <c r="A32" s="14" t="s">
        <v>203</v>
      </c>
      <c r="B32" s="14" t="s">
        <v>204</v>
      </c>
      <c r="C32" s="14" t="s">
        <v>205</v>
      </c>
      <c r="D32" s="14" t="s">
        <v>27</v>
      </c>
      <c r="E32" s="14" t="s">
        <v>28</v>
      </c>
      <c r="F32" s="14" t="s">
        <v>29</v>
      </c>
      <c r="G32" s="14">
        <v>5</v>
      </c>
      <c r="H32" s="14">
        <v>3</v>
      </c>
      <c r="I32" s="14">
        <v>4</v>
      </c>
      <c r="J32" s="14">
        <v>4</v>
      </c>
      <c r="K32" s="14">
        <v>4</v>
      </c>
      <c r="L32" s="14">
        <v>4</v>
      </c>
      <c r="M32" s="14">
        <v>4</v>
      </c>
      <c r="N32" s="14">
        <v>2</v>
      </c>
      <c r="O32" s="14">
        <v>4</v>
      </c>
      <c r="P32" s="14">
        <v>4</v>
      </c>
    </row>
    <row r="33" spans="1:16" x14ac:dyDescent="0.2">
      <c r="A33" s="14" t="s">
        <v>206</v>
      </c>
      <c r="B33" s="14" t="s">
        <v>207</v>
      </c>
      <c r="C33" s="14" t="s">
        <v>208</v>
      </c>
      <c r="D33" s="14" t="s">
        <v>27</v>
      </c>
      <c r="E33" s="14" t="s">
        <v>28</v>
      </c>
      <c r="F33" s="14" t="s">
        <v>29</v>
      </c>
      <c r="G33" s="14">
        <v>4</v>
      </c>
      <c r="H33" s="14">
        <v>3</v>
      </c>
      <c r="I33" s="14">
        <v>4</v>
      </c>
      <c r="J33" s="14">
        <v>3</v>
      </c>
      <c r="K33" s="14">
        <v>3</v>
      </c>
      <c r="L33" s="14">
        <v>4</v>
      </c>
      <c r="M33" s="14">
        <v>3</v>
      </c>
      <c r="N33" s="14">
        <v>1</v>
      </c>
      <c r="O33" s="14">
        <v>4</v>
      </c>
      <c r="P33" s="14">
        <v>4</v>
      </c>
    </row>
    <row r="34" spans="1:16" x14ac:dyDescent="0.2">
      <c r="A34" s="14" t="s">
        <v>209</v>
      </c>
      <c r="B34" s="14" t="s">
        <v>210</v>
      </c>
      <c r="C34" s="14" t="s">
        <v>211</v>
      </c>
      <c r="D34" s="14" t="s">
        <v>27</v>
      </c>
      <c r="E34" s="14" t="s">
        <v>28</v>
      </c>
      <c r="F34" s="14" t="s">
        <v>29</v>
      </c>
      <c r="G34" s="14">
        <v>4</v>
      </c>
      <c r="H34" s="14">
        <v>3</v>
      </c>
      <c r="I34" s="14">
        <v>4</v>
      </c>
      <c r="J34" s="14">
        <v>3</v>
      </c>
      <c r="K34" s="14">
        <v>3</v>
      </c>
      <c r="L34" s="14">
        <v>4</v>
      </c>
      <c r="M34" s="14">
        <v>3</v>
      </c>
      <c r="N34" s="14">
        <v>1</v>
      </c>
      <c r="O34" s="14">
        <v>4</v>
      </c>
      <c r="P34" s="14">
        <v>4</v>
      </c>
    </row>
    <row r="35" spans="1:16" x14ac:dyDescent="0.2">
      <c r="A35" s="14" t="s">
        <v>212</v>
      </c>
      <c r="B35" s="14" t="s">
        <v>213</v>
      </c>
      <c r="C35" s="14" t="s">
        <v>214</v>
      </c>
      <c r="D35" s="14" t="s">
        <v>27</v>
      </c>
      <c r="E35" s="14" t="s">
        <v>28</v>
      </c>
      <c r="F35" s="14" t="s">
        <v>29</v>
      </c>
      <c r="G35" s="14">
        <v>5</v>
      </c>
      <c r="H35" s="14">
        <v>3</v>
      </c>
      <c r="I35" s="14">
        <v>4</v>
      </c>
      <c r="J35" s="14">
        <v>4</v>
      </c>
      <c r="K35" s="14">
        <v>4</v>
      </c>
      <c r="L35" s="14">
        <v>4</v>
      </c>
      <c r="M35" s="14">
        <v>3</v>
      </c>
      <c r="N35" s="14">
        <v>3</v>
      </c>
      <c r="O35" s="14">
        <v>4</v>
      </c>
      <c r="P35" s="14">
        <v>4</v>
      </c>
    </row>
    <row r="36" spans="1:16" x14ac:dyDescent="0.2">
      <c r="A36" s="14" t="s">
        <v>215</v>
      </c>
      <c r="B36" s="14" t="s">
        <v>216</v>
      </c>
      <c r="C36" s="14" t="s">
        <v>217</v>
      </c>
      <c r="D36" s="14" t="s">
        <v>30</v>
      </c>
      <c r="E36" s="14" t="s">
        <v>31</v>
      </c>
      <c r="F36" s="14" t="s">
        <v>32</v>
      </c>
      <c r="G36" s="14">
        <v>5</v>
      </c>
      <c r="H36" s="14">
        <v>3</v>
      </c>
      <c r="I36" s="14">
        <v>4</v>
      </c>
      <c r="J36" s="14">
        <v>5</v>
      </c>
      <c r="K36" s="14">
        <v>5</v>
      </c>
      <c r="L36" s="14">
        <v>5</v>
      </c>
      <c r="M36" s="14">
        <v>5</v>
      </c>
      <c r="N36" s="14">
        <v>3</v>
      </c>
      <c r="O36" s="14">
        <v>5</v>
      </c>
      <c r="P36" s="14">
        <v>5</v>
      </c>
    </row>
    <row r="37" spans="1:16" x14ac:dyDescent="0.2">
      <c r="A37" s="14" t="s">
        <v>218</v>
      </c>
      <c r="B37" s="14" t="s">
        <v>219</v>
      </c>
      <c r="C37" s="14" t="s">
        <v>220</v>
      </c>
      <c r="D37" s="14" t="s">
        <v>30</v>
      </c>
      <c r="E37" s="14" t="s">
        <v>31</v>
      </c>
      <c r="F37" s="14" t="s">
        <v>32</v>
      </c>
      <c r="G37" s="14">
        <v>5</v>
      </c>
      <c r="H37" s="14">
        <v>3</v>
      </c>
      <c r="I37" s="14">
        <v>4</v>
      </c>
      <c r="J37" s="14">
        <v>5</v>
      </c>
      <c r="K37" s="14">
        <v>5</v>
      </c>
      <c r="L37" s="14">
        <v>5</v>
      </c>
      <c r="M37" s="14">
        <v>5</v>
      </c>
      <c r="N37" s="14">
        <v>3</v>
      </c>
      <c r="O37" s="14">
        <v>5</v>
      </c>
      <c r="P37" s="14">
        <v>5</v>
      </c>
    </row>
    <row r="38" spans="1:16" x14ac:dyDescent="0.2">
      <c r="A38" s="14" t="s">
        <v>221</v>
      </c>
      <c r="B38" s="14" t="s">
        <v>222</v>
      </c>
      <c r="C38" s="14" t="s">
        <v>223</v>
      </c>
      <c r="D38" s="14" t="s">
        <v>30</v>
      </c>
      <c r="E38" s="14" t="s">
        <v>31</v>
      </c>
      <c r="F38" s="14" t="s">
        <v>32</v>
      </c>
      <c r="G38" s="14">
        <v>5</v>
      </c>
      <c r="H38" s="14">
        <v>3</v>
      </c>
      <c r="I38" s="14">
        <v>4</v>
      </c>
      <c r="J38" s="14">
        <v>5</v>
      </c>
      <c r="K38" s="14">
        <v>4</v>
      </c>
      <c r="L38" s="14">
        <v>5</v>
      </c>
      <c r="M38" s="14">
        <v>5</v>
      </c>
      <c r="N38" s="14">
        <v>2</v>
      </c>
      <c r="O38" s="14">
        <v>5</v>
      </c>
      <c r="P38" s="14">
        <v>5</v>
      </c>
    </row>
    <row r="39" spans="1:16" x14ac:dyDescent="0.2">
      <c r="A39" s="14" t="s">
        <v>224</v>
      </c>
      <c r="B39" s="14" t="s">
        <v>225</v>
      </c>
      <c r="C39" s="14" t="s">
        <v>226</v>
      </c>
      <c r="D39" s="14" t="s">
        <v>30</v>
      </c>
      <c r="E39" s="14" t="s">
        <v>31</v>
      </c>
      <c r="F39" s="14" t="s">
        <v>32</v>
      </c>
      <c r="G39" s="14">
        <v>5</v>
      </c>
      <c r="H39" s="14">
        <v>3</v>
      </c>
      <c r="I39" s="14">
        <v>4</v>
      </c>
      <c r="J39" s="14">
        <v>5</v>
      </c>
      <c r="K39" s="14">
        <v>4</v>
      </c>
      <c r="L39" s="14">
        <v>5</v>
      </c>
      <c r="M39" s="14">
        <v>5</v>
      </c>
      <c r="N39" s="14">
        <v>4</v>
      </c>
      <c r="O39" s="14">
        <v>5</v>
      </c>
      <c r="P39" s="14">
        <v>5</v>
      </c>
    </row>
    <row r="40" spans="1:16" x14ac:dyDescent="0.2">
      <c r="A40" s="14" t="s">
        <v>227</v>
      </c>
      <c r="B40" s="14" t="s">
        <v>228</v>
      </c>
      <c r="C40" s="14" t="s">
        <v>229</v>
      </c>
      <c r="D40" s="14" t="s">
        <v>30</v>
      </c>
      <c r="E40" s="14" t="s">
        <v>31</v>
      </c>
      <c r="F40" s="14" t="s">
        <v>32</v>
      </c>
      <c r="G40" s="14">
        <v>5</v>
      </c>
      <c r="H40" s="14">
        <v>3</v>
      </c>
      <c r="I40" s="14">
        <v>4</v>
      </c>
      <c r="J40" s="14">
        <v>5</v>
      </c>
      <c r="K40" s="14">
        <v>5</v>
      </c>
      <c r="L40" s="14">
        <v>5</v>
      </c>
      <c r="M40" s="14">
        <v>5</v>
      </c>
      <c r="N40" s="14">
        <v>2</v>
      </c>
      <c r="O40" s="14">
        <v>5</v>
      </c>
      <c r="P40" s="14">
        <v>5</v>
      </c>
    </row>
    <row r="41" spans="1:16" x14ac:dyDescent="0.2">
      <c r="A41" s="14" t="s">
        <v>230</v>
      </c>
      <c r="B41" s="14" t="s">
        <v>231</v>
      </c>
      <c r="C41" s="14" t="s">
        <v>232</v>
      </c>
      <c r="D41" s="14" t="s">
        <v>30</v>
      </c>
      <c r="E41" s="14" t="s">
        <v>31</v>
      </c>
      <c r="F41" s="14" t="s">
        <v>32</v>
      </c>
      <c r="G41" s="14">
        <v>5</v>
      </c>
      <c r="H41" s="14">
        <v>3</v>
      </c>
      <c r="I41" s="14">
        <v>4</v>
      </c>
      <c r="J41" s="14">
        <v>5</v>
      </c>
      <c r="K41" s="14">
        <v>5</v>
      </c>
      <c r="L41" s="14">
        <v>5</v>
      </c>
      <c r="M41" s="14">
        <v>5</v>
      </c>
      <c r="N41" s="14">
        <v>4</v>
      </c>
      <c r="O41" s="14">
        <v>5</v>
      </c>
      <c r="P41" s="14">
        <v>5</v>
      </c>
    </row>
    <row r="42" spans="1:16" x14ac:dyDescent="0.2">
      <c r="A42" s="14" t="s">
        <v>233</v>
      </c>
      <c r="B42" s="14" t="s">
        <v>234</v>
      </c>
      <c r="C42" s="14" t="s">
        <v>235</v>
      </c>
      <c r="D42" s="14" t="s">
        <v>30</v>
      </c>
      <c r="E42" s="14" t="s">
        <v>31</v>
      </c>
      <c r="F42" s="14" t="s">
        <v>32</v>
      </c>
      <c r="G42" s="14">
        <v>5</v>
      </c>
      <c r="H42" s="14">
        <v>3</v>
      </c>
      <c r="I42" s="14">
        <v>4</v>
      </c>
      <c r="J42" s="14">
        <v>5</v>
      </c>
      <c r="K42" s="14">
        <v>5</v>
      </c>
      <c r="L42" s="14">
        <v>5</v>
      </c>
      <c r="M42" s="14">
        <v>5</v>
      </c>
      <c r="N42" s="14">
        <v>3</v>
      </c>
      <c r="O42" s="14">
        <v>5</v>
      </c>
      <c r="P42" s="14">
        <v>5</v>
      </c>
    </row>
    <row r="43" spans="1:16" x14ac:dyDescent="0.2">
      <c r="A43" s="14" t="s">
        <v>236</v>
      </c>
      <c r="B43" s="14" t="s">
        <v>237</v>
      </c>
      <c r="C43" s="14" t="s">
        <v>238</v>
      </c>
      <c r="D43" s="14" t="s">
        <v>30</v>
      </c>
      <c r="E43" s="14" t="s">
        <v>31</v>
      </c>
      <c r="F43" s="14" t="s">
        <v>32</v>
      </c>
      <c r="G43" s="14">
        <v>5</v>
      </c>
      <c r="H43" s="14">
        <v>3</v>
      </c>
      <c r="I43" s="14">
        <v>4</v>
      </c>
      <c r="J43" s="14">
        <v>5</v>
      </c>
      <c r="K43" s="14">
        <v>5</v>
      </c>
      <c r="L43" s="14">
        <v>5</v>
      </c>
      <c r="M43" s="14">
        <v>5</v>
      </c>
      <c r="N43" s="14">
        <v>4</v>
      </c>
      <c r="O43" s="14">
        <v>5</v>
      </c>
      <c r="P43" s="14">
        <v>5</v>
      </c>
    </row>
    <row r="44" spans="1:16" x14ac:dyDescent="0.2">
      <c r="A44" s="14" t="s">
        <v>239</v>
      </c>
      <c r="B44" s="14" t="s">
        <v>240</v>
      </c>
      <c r="C44" s="14" t="s">
        <v>241</v>
      </c>
      <c r="D44" s="14" t="s">
        <v>33</v>
      </c>
      <c r="E44" s="14" t="s">
        <v>34</v>
      </c>
      <c r="F44" s="14" t="s">
        <v>35</v>
      </c>
      <c r="G44" s="14">
        <v>3</v>
      </c>
      <c r="H44" s="14">
        <v>3</v>
      </c>
      <c r="I44" s="14">
        <v>4</v>
      </c>
      <c r="J44" s="14">
        <v>3</v>
      </c>
      <c r="K44" s="14">
        <v>3</v>
      </c>
      <c r="L44" s="14">
        <v>3</v>
      </c>
      <c r="M44" s="14">
        <v>3</v>
      </c>
      <c r="N44" s="14">
        <v>1</v>
      </c>
      <c r="O44" s="14">
        <v>3</v>
      </c>
      <c r="P44" s="14">
        <v>2</v>
      </c>
    </row>
    <row r="45" spans="1:16" x14ac:dyDescent="0.2">
      <c r="A45" s="14" t="s">
        <v>242</v>
      </c>
      <c r="B45" s="14" t="s">
        <v>243</v>
      </c>
      <c r="C45" s="14" t="s">
        <v>244</v>
      </c>
      <c r="D45" s="14" t="s">
        <v>33</v>
      </c>
      <c r="E45" s="14" t="s">
        <v>34</v>
      </c>
      <c r="F45" s="14" t="s">
        <v>35</v>
      </c>
      <c r="G45" s="14">
        <v>3</v>
      </c>
      <c r="H45" s="14">
        <v>3</v>
      </c>
      <c r="I45" s="14">
        <v>4</v>
      </c>
      <c r="J45" s="14">
        <v>3</v>
      </c>
      <c r="K45" s="14">
        <v>3</v>
      </c>
      <c r="L45" s="14">
        <v>3</v>
      </c>
      <c r="M45" s="14">
        <v>3</v>
      </c>
      <c r="N45" s="14">
        <v>3</v>
      </c>
      <c r="O45" s="14">
        <v>3</v>
      </c>
      <c r="P45" s="14">
        <v>2</v>
      </c>
    </row>
    <row r="46" spans="1:16" x14ac:dyDescent="0.2">
      <c r="A46" s="14" t="s">
        <v>245</v>
      </c>
      <c r="B46" s="14" t="s">
        <v>246</v>
      </c>
      <c r="C46" s="14" t="s">
        <v>247</v>
      </c>
      <c r="D46" s="14" t="s">
        <v>33</v>
      </c>
      <c r="E46" s="14" t="s">
        <v>34</v>
      </c>
      <c r="F46" s="14" t="s">
        <v>35</v>
      </c>
      <c r="G46" s="14">
        <v>3</v>
      </c>
      <c r="H46" s="14">
        <v>3</v>
      </c>
      <c r="I46" s="14">
        <v>4</v>
      </c>
      <c r="J46" s="14">
        <v>3</v>
      </c>
      <c r="K46" s="14">
        <v>4</v>
      </c>
      <c r="L46" s="14">
        <v>3</v>
      </c>
      <c r="M46" s="14">
        <v>3</v>
      </c>
      <c r="N46" s="14">
        <v>3</v>
      </c>
      <c r="O46" s="14">
        <v>3</v>
      </c>
      <c r="P46" s="14">
        <v>3</v>
      </c>
    </row>
    <row r="47" spans="1:16" x14ac:dyDescent="0.2">
      <c r="A47" s="14" t="s">
        <v>248</v>
      </c>
      <c r="B47" s="14" t="s">
        <v>249</v>
      </c>
      <c r="C47" s="14" t="s">
        <v>250</v>
      </c>
      <c r="D47" s="14" t="s">
        <v>33</v>
      </c>
      <c r="E47" s="14" t="s">
        <v>34</v>
      </c>
      <c r="F47" s="14" t="s">
        <v>35</v>
      </c>
      <c r="G47" s="14">
        <v>3</v>
      </c>
      <c r="H47" s="14">
        <v>3</v>
      </c>
      <c r="I47" s="14">
        <v>4</v>
      </c>
      <c r="J47" s="14">
        <v>3</v>
      </c>
      <c r="K47" s="14">
        <v>2</v>
      </c>
      <c r="L47" s="14">
        <v>3</v>
      </c>
      <c r="M47" s="14">
        <v>3</v>
      </c>
      <c r="N47" s="14">
        <v>1</v>
      </c>
      <c r="O47" s="14">
        <v>3</v>
      </c>
      <c r="P47" s="14">
        <v>3</v>
      </c>
    </row>
    <row r="48" spans="1:16" x14ac:dyDescent="0.2">
      <c r="A48" s="14" t="s">
        <v>251</v>
      </c>
      <c r="B48" s="14" t="s">
        <v>252</v>
      </c>
      <c r="C48" s="14" t="s">
        <v>253</v>
      </c>
      <c r="D48" s="14" t="s">
        <v>36</v>
      </c>
      <c r="E48" s="14" t="s">
        <v>37</v>
      </c>
      <c r="F48" s="14" t="s">
        <v>38</v>
      </c>
      <c r="G48" s="14">
        <v>4</v>
      </c>
      <c r="H48" s="14">
        <v>3</v>
      </c>
      <c r="I48" s="14">
        <v>3</v>
      </c>
      <c r="J48" s="14">
        <v>3</v>
      </c>
      <c r="K48" s="14">
        <v>3</v>
      </c>
      <c r="L48" s="14">
        <v>3</v>
      </c>
      <c r="M48" s="14">
        <v>3</v>
      </c>
      <c r="N48" s="14">
        <v>2</v>
      </c>
      <c r="O48" s="14">
        <v>2</v>
      </c>
      <c r="P48" s="14">
        <v>2</v>
      </c>
    </row>
    <row r="49" spans="1:16" x14ac:dyDescent="0.2">
      <c r="A49" s="14" t="s">
        <v>254</v>
      </c>
      <c r="B49" s="14" t="s">
        <v>255</v>
      </c>
      <c r="C49" s="14" t="s">
        <v>256</v>
      </c>
      <c r="D49" s="14" t="s">
        <v>36</v>
      </c>
      <c r="E49" s="14" t="s">
        <v>37</v>
      </c>
      <c r="F49" s="14" t="s">
        <v>38</v>
      </c>
      <c r="G49" s="14">
        <v>4</v>
      </c>
      <c r="H49" s="14">
        <v>3</v>
      </c>
      <c r="I49" s="14">
        <v>3</v>
      </c>
      <c r="J49" s="14">
        <v>4</v>
      </c>
      <c r="K49" s="14">
        <v>4</v>
      </c>
      <c r="L49" s="14">
        <v>3</v>
      </c>
      <c r="M49" s="14">
        <v>4</v>
      </c>
      <c r="N49" s="14">
        <v>1</v>
      </c>
      <c r="O49" s="14">
        <v>2</v>
      </c>
      <c r="P49" s="14">
        <v>2</v>
      </c>
    </row>
    <row r="50" spans="1:16" x14ac:dyDescent="0.2">
      <c r="A50" s="14" t="s">
        <v>257</v>
      </c>
      <c r="B50" s="14" t="s">
        <v>258</v>
      </c>
      <c r="C50" s="14" t="s">
        <v>259</v>
      </c>
      <c r="D50" s="14" t="s">
        <v>36</v>
      </c>
      <c r="E50" s="14" t="s">
        <v>37</v>
      </c>
      <c r="F50" s="14" t="s">
        <v>38</v>
      </c>
      <c r="G50" s="14">
        <v>4</v>
      </c>
      <c r="H50" s="14">
        <v>3</v>
      </c>
      <c r="I50" s="14">
        <v>3</v>
      </c>
      <c r="J50" s="14">
        <v>3</v>
      </c>
      <c r="K50" s="14">
        <v>3</v>
      </c>
      <c r="L50" s="14">
        <v>3</v>
      </c>
      <c r="M50" s="14">
        <v>3</v>
      </c>
      <c r="N50" s="14">
        <v>1</v>
      </c>
      <c r="O50" s="14">
        <v>2</v>
      </c>
      <c r="P50" s="14">
        <v>3</v>
      </c>
    </row>
    <row r="51" spans="1:16" x14ac:dyDescent="0.2">
      <c r="A51" s="14" t="s">
        <v>260</v>
      </c>
      <c r="B51" s="14" t="s">
        <v>261</v>
      </c>
      <c r="C51" s="14" t="s">
        <v>262</v>
      </c>
      <c r="D51" s="14" t="s">
        <v>36</v>
      </c>
      <c r="E51" s="14" t="s">
        <v>37</v>
      </c>
      <c r="F51" s="14" t="s">
        <v>38</v>
      </c>
      <c r="G51" s="14">
        <v>4</v>
      </c>
      <c r="H51" s="14">
        <v>3</v>
      </c>
      <c r="I51" s="14">
        <v>3</v>
      </c>
      <c r="J51" s="14">
        <v>3</v>
      </c>
      <c r="K51" s="14">
        <v>2</v>
      </c>
      <c r="L51" s="14">
        <v>3</v>
      </c>
      <c r="M51" s="14">
        <v>3</v>
      </c>
      <c r="N51" s="14">
        <v>1</v>
      </c>
      <c r="O51" s="14">
        <v>2</v>
      </c>
      <c r="P51" s="14">
        <v>3</v>
      </c>
    </row>
    <row r="52" spans="1:16" x14ac:dyDescent="0.2">
      <c r="A52" s="14" t="s">
        <v>263</v>
      </c>
      <c r="B52" s="14" t="s">
        <v>264</v>
      </c>
      <c r="C52" s="14" t="s">
        <v>265</v>
      </c>
      <c r="D52" s="14" t="s">
        <v>36</v>
      </c>
      <c r="E52" s="14" t="s">
        <v>37</v>
      </c>
      <c r="F52" s="14" t="s">
        <v>38</v>
      </c>
      <c r="G52" s="14">
        <v>4</v>
      </c>
      <c r="H52" s="14">
        <v>3</v>
      </c>
      <c r="I52" s="14">
        <v>3</v>
      </c>
      <c r="J52" s="14">
        <v>4</v>
      </c>
      <c r="K52" s="14">
        <v>4</v>
      </c>
      <c r="L52" s="14">
        <v>3</v>
      </c>
      <c r="M52" s="14">
        <v>4</v>
      </c>
      <c r="N52" s="14">
        <v>1</v>
      </c>
      <c r="O52" s="14">
        <v>2</v>
      </c>
      <c r="P52" s="14">
        <v>3</v>
      </c>
    </row>
    <row r="53" spans="1:16" x14ac:dyDescent="0.2">
      <c r="A53" s="14" t="s">
        <v>266</v>
      </c>
      <c r="B53" s="14" t="s">
        <v>267</v>
      </c>
      <c r="C53" s="14" t="s">
        <v>268</v>
      </c>
      <c r="D53" s="14" t="s">
        <v>36</v>
      </c>
      <c r="E53" s="14" t="s">
        <v>37</v>
      </c>
      <c r="F53" s="14" t="s">
        <v>38</v>
      </c>
      <c r="G53" s="14">
        <v>4</v>
      </c>
      <c r="H53" s="14">
        <v>3</v>
      </c>
      <c r="I53" s="14">
        <v>3</v>
      </c>
      <c r="J53" s="14">
        <v>3</v>
      </c>
      <c r="K53" s="14">
        <v>4</v>
      </c>
      <c r="L53" s="14">
        <v>3</v>
      </c>
      <c r="M53" s="14">
        <v>3</v>
      </c>
      <c r="N53" s="14">
        <v>1</v>
      </c>
      <c r="O53" s="14">
        <v>2</v>
      </c>
      <c r="P53" s="14">
        <v>2</v>
      </c>
    </row>
    <row r="54" spans="1:16" x14ac:dyDescent="0.2">
      <c r="A54" s="14" t="s">
        <v>269</v>
      </c>
      <c r="B54" s="14" t="s">
        <v>270</v>
      </c>
      <c r="C54" s="14" t="s">
        <v>271</v>
      </c>
      <c r="D54" s="14" t="s">
        <v>39</v>
      </c>
      <c r="E54" s="14" t="s">
        <v>40</v>
      </c>
      <c r="F54" s="14" t="s">
        <v>41</v>
      </c>
      <c r="G54" s="14">
        <v>5</v>
      </c>
      <c r="H54" s="14">
        <v>3</v>
      </c>
      <c r="I54" s="14">
        <v>4</v>
      </c>
      <c r="J54" s="14">
        <v>5</v>
      </c>
      <c r="K54" s="14">
        <v>4</v>
      </c>
      <c r="L54" s="14">
        <v>5</v>
      </c>
      <c r="M54" s="14">
        <v>5</v>
      </c>
      <c r="N54" s="14">
        <v>1</v>
      </c>
      <c r="O54" s="14">
        <v>5</v>
      </c>
      <c r="P54" s="14">
        <v>5</v>
      </c>
    </row>
    <row r="55" spans="1:16" x14ac:dyDescent="0.2">
      <c r="A55" s="14" t="s">
        <v>272</v>
      </c>
      <c r="B55" s="14" t="s">
        <v>273</v>
      </c>
      <c r="C55" s="14" t="s">
        <v>274</v>
      </c>
      <c r="D55" s="14" t="s">
        <v>39</v>
      </c>
      <c r="E55" s="14" t="s">
        <v>40</v>
      </c>
      <c r="F55" s="14" t="s">
        <v>41</v>
      </c>
      <c r="G55" s="14">
        <v>5</v>
      </c>
      <c r="H55" s="14">
        <v>3</v>
      </c>
      <c r="I55" s="14">
        <v>4</v>
      </c>
      <c r="J55" s="14">
        <v>5</v>
      </c>
      <c r="K55" s="14">
        <v>5</v>
      </c>
      <c r="L55" s="14">
        <v>5</v>
      </c>
      <c r="M55" s="14">
        <v>5</v>
      </c>
      <c r="N55" s="14">
        <v>3</v>
      </c>
      <c r="O55" s="14">
        <v>5</v>
      </c>
      <c r="P55" s="14">
        <v>5</v>
      </c>
    </row>
    <row r="56" spans="1:16" x14ac:dyDescent="0.2">
      <c r="A56" s="14" t="s">
        <v>275</v>
      </c>
      <c r="B56" s="14" t="s">
        <v>276</v>
      </c>
      <c r="C56" s="14" t="s">
        <v>277</v>
      </c>
      <c r="D56" s="14" t="s">
        <v>39</v>
      </c>
      <c r="E56" s="14" t="s">
        <v>40</v>
      </c>
      <c r="F56" s="14" t="s">
        <v>41</v>
      </c>
      <c r="G56" s="14">
        <v>5</v>
      </c>
      <c r="H56" s="14">
        <v>3</v>
      </c>
      <c r="I56" s="14">
        <v>4</v>
      </c>
      <c r="J56" s="14">
        <v>5</v>
      </c>
      <c r="K56" s="14">
        <v>5</v>
      </c>
      <c r="L56" s="14">
        <v>5</v>
      </c>
      <c r="M56" s="14">
        <v>5</v>
      </c>
      <c r="N56" s="14">
        <v>4</v>
      </c>
      <c r="O56" s="14">
        <v>4</v>
      </c>
      <c r="P56" s="14">
        <v>5</v>
      </c>
    </row>
    <row r="57" spans="1:16" x14ac:dyDescent="0.2">
      <c r="A57" s="14" t="s">
        <v>278</v>
      </c>
      <c r="B57" s="14" t="s">
        <v>279</v>
      </c>
      <c r="C57" s="14" t="s">
        <v>280</v>
      </c>
      <c r="D57" s="14" t="s">
        <v>39</v>
      </c>
      <c r="E57" s="14" t="s">
        <v>40</v>
      </c>
      <c r="F57" s="14" t="s">
        <v>41</v>
      </c>
      <c r="G57" s="14">
        <v>5</v>
      </c>
      <c r="H57" s="14">
        <v>3</v>
      </c>
      <c r="I57" s="14">
        <v>4</v>
      </c>
      <c r="J57" s="14">
        <v>5</v>
      </c>
      <c r="K57" s="14">
        <v>5</v>
      </c>
      <c r="L57" s="14">
        <v>5</v>
      </c>
      <c r="M57" s="14">
        <v>5</v>
      </c>
      <c r="N57" s="14">
        <v>3</v>
      </c>
      <c r="O57" s="14">
        <v>5</v>
      </c>
      <c r="P57" s="14">
        <v>5</v>
      </c>
    </row>
    <row r="58" spans="1:16" x14ac:dyDescent="0.2">
      <c r="A58" s="14" t="s">
        <v>281</v>
      </c>
      <c r="B58" s="14" t="s">
        <v>282</v>
      </c>
      <c r="C58" s="14" t="s">
        <v>283</v>
      </c>
      <c r="D58" s="14" t="s">
        <v>39</v>
      </c>
      <c r="E58" s="14" t="s">
        <v>40</v>
      </c>
      <c r="F58" s="14" t="s">
        <v>41</v>
      </c>
      <c r="G58" s="14">
        <v>5</v>
      </c>
      <c r="H58" s="14">
        <v>3</v>
      </c>
      <c r="I58" s="14">
        <v>4</v>
      </c>
      <c r="J58" s="14">
        <v>5</v>
      </c>
      <c r="K58" s="14">
        <v>5</v>
      </c>
      <c r="L58" s="14">
        <v>5</v>
      </c>
      <c r="M58" s="14">
        <v>5</v>
      </c>
      <c r="N58" s="14">
        <v>4</v>
      </c>
      <c r="O58" s="14">
        <v>5</v>
      </c>
      <c r="P58" s="14">
        <v>5</v>
      </c>
    </row>
    <row r="59" spans="1:16" x14ac:dyDescent="0.2">
      <c r="A59" s="14" t="s">
        <v>284</v>
      </c>
      <c r="B59" s="14" t="s">
        <v>285</v>
      </c>
      <c r="C59" s="14" t="s">
        <v>286</v>
      </c>
      <c r="D59" s="14" t="s">
        <v>42</v>
      </c>
      <c r="E59" s="14" t="s">
        <v>43</v>
      </c>
      <c r="F59" s="14" t="s">
        <v>44</v>
      </c>
      <c r="G59" s="14">
        <v>4</v>
      </c>
      <c r="H59" s="14">
        <v>3</v>
      </c>
      <c r="I59" s="14">
        <v>3</v>
      </c>
      <c r="J59" s="14">
        <v>3</v>
      </c>
      <c r="K59" s="14">
        <v>3</v>
      </c>
      <c r="L59" s="14">
        <v>3</v>
      </c>
      <c r="M59" s="14">
        <v>3</v>
      </c>
      <c r="N59" s="14">
        <v>1</v>
      </c>
      <c r="O59" s="14">
        <v>2</v>
      </c>
      <c r="P59" s="14">
        <v>2</v>
      </c>
    </row>
    <row r="60" spans="1:16" x14ac:dyDescent="0.2">
      <c r="A60" s="14" t="s">
        <v>287</v>
      </c>
      <c r="B60" s="14" t="s">
        <v>288</v>
      </c>
      <c r="C60" s="14" t="s">
        <v>289</v>
      </c>
      <c r="D60" s="14" t="s">
        <v>42</v>
      </c>
      <c r="E60" s="14" t="s">
        <v>43</v>
      </c>
      <c r="F60" s="14" t="s">
        <v>44</v>
      </c>
      <c r="G60" s="14">
        <v>4</v>
      </c>
      <c r="H60" s="14">
        <v>3</v>
      </c>
      <c r="I60" s="14">
        <v>3</v>
      </c>
      <c r="J60" s="14">
        <v>3</v>
      </c>
      <c r="K60" s="14">
        <v>3</v>
      </c>
      <c r="L60" s="14">
        <v>3</v>
      </c>
      <c r="M60" s="14">
        <v>3</v>
      </c>
      <c r="N60" s="14">
        <v>2</v>
      </c>
      <c r="O60" s="14">
        <v>2</v>
      </c>
      <c r="P60" s="14">
        <v>3</v>
      </c>
    </row>
    <row r="61" spans="1:16" x14ac:dyDescent="0.2">
      <c r="A61" s="14" t="s">
        <v>290</v>
      </c>
      <c r="B61" s="14" t="s">
        <v>291</v>
      </c>
      <c r="C61" s="14" t="s">
        <v>292</v>
      </c>
      <c r="D61" s="14" t="s">
        <v>42</v>
      </c>
      <c r="E61" s="14" t="s">
        <v>43</v>
      </c>
      <c r="F61" s="14" t="s">
        <v>44</v>
      </c>
      <c r="G61" s="14">
        <v>4</v>
      </c>
      <c r="H61" s="14">
        <v>3</v>
      </c>
      <c r="I61" s="14">
        <v>3</v>
      </c>
      <c r="J61" s="14">
        <v>3</v>
      </c>
      <c r="K61" s="14">
        <v>3</v>
      </c>
      <c r="L61" s="14">
        <v>3</v>
      </c>
      <c r="M61" s="14">
        <v>3</v>
      </c>
      <c r="N61" s="14">
        <v>1</v>
      </c>
      <c r="O61" s="14">
        <v>2</v>
      </c>
      <c r="P61" s="14">
        <v>2</v>
      </c>
    </row>
    <row r="62" spans="1:16" x14ac:dyDescent="0.2">
      <c r="A62" s="14" t="s">
        <v>293</v>
      </c>
      <c r="B62" s="14" t="s">
        <v>294</v>
      </c>
      <c r="C62" s="14" t="s">
        <v>295</v>
      </c>
      <c r="D62" s="14" t="s">
        <v>42</v>
      </c>
      <c r="E62" s="14" t="s">
        <v>43</v>
      </c>
      <c r="F62" s="14" t="s">
        <v>44</v>
      </c>
      <c r="G62" s="14">
        <v>4</v>
      </c>
      <c r="H62" s="14">
        <v>3</v>
      </c>
      <c r="I62" s="14">
        <v>3</v>
      </c>
      <c r="J62" s="14">
        <v>3</v>
      </c>
      <c r="K62" s="14">
        <v>3</v>
      </c>
      <c r="L62" s="14">
        <v>3</v>
      </c>
      <c r="M62" s="14">
        <v>3</v>
      </c>
      <c r="N62" s="14">
        <v>1</v>
      </c>
      <c r="O62" s="14">
        <v>2</v>
      </c>
      <c r="P62" s="14">
        <v>3</v>
      </c>
    </row>
    <row r="63" spans="1:16" x14ac:dyDescent="0.2">
      <c r="A63" s="14" t="s">
        <v>296</v>
      </c>
      <c r="B63" s="14" t="s">
        <v>297</v>
      </c>
      <c r="C63" s="14" t="s">
        <v>298</v>
      </c>
      <c r="D63" s="14" t="s">
        <v>42</v>
      </c>
      <c r="E63" s="14" t="s">
        <v>43</v>
      </c>
      <c r="F63" s="14" t="s">
        <v>44</v>
      </c>
      <c r="G63" s="14">
        <v>4</v>
      </c>
      <c r="H63" s="14">
        <v>3</v>
      </c>
      <c r="I63" s="14">
        <v>3</v>
      </c>
      <c r="J63" s="14">
        <v>3</v>
      </c>
      <c r="K63" s="14">
        <v>3</v>
      </c>
      <c r="L63" s="14">
        <v>3</v>
      </c>
      <c r="M63" s="14">
        <v>3</v>
      </c>
      <c r="N63" s="14">
        <v>1</v>
      </c>
      <c r="O63" s="14">
        <v>2</v>
      </c>
      <c r="P63" s="14">
        <v>2</v>
      </c>
    </row>
    <row r="64" spans="1:16" x14ac:dyDescent="0.2">
      <c r="A64" s="14" t="s">
        <v>299</v>
      </c>
      <c r="B64" s="14" t="s">
        <v>300</v>
      </c>
      <c r="C64" s="14" t="s">
        <v>301</v>
      </c>
      <c r="D64" s="14" t="s">
        <v>42</v>
      </c>
      <c r="E64" s="14" t="s">
        <v>43</v>
      </c>
      <c r="F64" s="14" t="s">
        <v>44</v>
      </c>
      <c r="G64" s="14">
        <v>4</v>
      </c>
      <c r="H64" s="14">
        <v>3</v>
      </c>
      <c r="I64" s="14">
        <v>3</v>
      </c>
      <c r="J64" s="14">
        <v>4</v>
      </c>
      <c r="K64" s="14">
        <v>4</v>
      </c>
      <c r="L64" s="14">
        <v>3</v>
      </c>
      <c r="M64" s="14">
        <v>4</v>
      </c>
      <c r="N64" s="14">
        <v>1</v>
      </c>
      <c r="O64" s="14">
        <v>2</v>
      </c>
      <c r="P64" s="14">
        <v>2</v>
      </c>
    </row>
    <row r="65" spans="1:16" x14ac:dyDescent="0.2">
      <c r="A65" s="14" t="s">
        <v>302</v>
      </c>
      <c r="B65" s="14" t="s">
        <v>303</v>
      </c>
      <c r="C65" s="14" t="s">
        <v>304</v>
      </c>
      <c r="D65" s="14" t="s">
        <v>45</v>
      </c>
      <c r="E65" s="14" t="s">
        <v>46</v>
      </c>
      <c r="F65" s="14" t="s">
        <v>47</v>
      </c>
      <c r="G65" s="14">
        <v>3</v>
      </c>
      <c r="H65" s="14">
        <v>3</v>
      </c>
      <c r="I65" s="14">
        <v>4</v>
      </c>
      <c r="J65" s="14">
        <v>3</v>
      </c>
      <c r="K65" s="14">
        <v>3</v>
      </c>
      <c r="L65" s="14">
        <v>4</v>
      </c>
      <c r="M65" s="14"/>
      <c r="N65" s="14">
        <v>1</v>
      </c>
      <c r="O65" s="14"/>
      <c r="P65" s="14">
        <v>2</v>
      </c>
    </row>
    <row r="66" spans="1:16" x14ac:dyDescent="0.2">
      <c r="A66" s="14" t="s">
        <v>305</v>
      </c>
      <c r="B66" s="14" t="s">
        <v>306</v>
      </c>
      <c r="C66" s="14" t="s">
        <v>307</v>
      </c>
      <c r="D66" s="14" t="s">
        <v>45</v>
      </c>
      <c r="E66" s="14" t="s">
        <v>46</v>
      </c>
      <c r="F66" s="14" t="s">
        <v>47</v>
      </c>
      <c r="G66" s="14">
        <v>3</v>
      </c>
      <c r="H66" s="14">
        <v>3</v>
      </c>
      <c r="I66" s="14">
        <v>4</v>
      </c>
      <c r="J66" s="14">
        <v>4</v>
      </c>
      <c r="K66" s="14">
        <v>4</v>
      </c>
      <c r="L66" s="14">
        <v>4</v>
      </c>
      <c r="M66" s="14">
        <v>4</v>
      </c>
      <c r="N66" s="14">
        <v>1</v>
      </c>
      <c r="O66" s="14">
        <v>3</v>
      </c>
      <c r="P66" s="14">
        <v>2</v>
      </c>
    </row>
    <row r="67" spans="1:16" x14ac:dyDescent="0.2">
      <c r="A67" s="14" t="s">
        <v>308</v>
      </c>
      <c r="B67" s="14" t="s">
        <v>309</v>
      </c>
      <c r="C67" s="14" t="s">
        <v>310</v>
      </c>
      <c r="D67" s="14" t="s">
        <v>45</v>
      </c>
      <c r="E67" s="14" t="s">
        <v>46</v>
      </c>
      <c r="F67" s="14" t="s">
        <v>47</v>
      </c>
      <c r="G67" s="14">
        <v>3</v>
      </c>
      <c r="H67" s="14">
        <v>3</v>
      </c>
      <c r="I67" s="14">
        <v>4</v>
      </c>
      <c r="J67" s="14">
        <v>4</v>
      </c>
      <c r="K67" s="14">
        <v>3</v>
      </c>
      <c r="L67" s="14">
        <v>4</v>
      </c>
      <c r="M67" s="14">
        <v>4</v>
      </c>
      <c r="N67" s="14">
        <v>1</v>
      </c>
      <c r="O67" s="14">
        <v>3</v>
      </c>
      <c r="P67" s="14">
        <v>2</v>
      </c>
    </row>
    <row r="68" spans="1:16" x14ac:dyDescent="0.2">
      <c r="A68" s="14" t="s">
        <v>311</v>
      </c>
      <c r="B68" s="14" t="s">
        <v>312</v>
      </c>
      <c r="C68" s="14" t="s">
        <v>313</v>
      </c>
      <c r="D68" s="14" t="s">
        <v>45</v>
      </c>
      <c r="E68" s="14" t="s">
        <v>46</v>
      </c>
      <c r="F68" s="14" t="s">
        <v>47</v>
      </c>
      <c r="G68" s="14">
        <v>3</v>
      </c>
      <c r="H68" s="14">
        <v>3</v>
      </c>
      <c r="I68" s="14">
        <v>4</v>
      </c>
      <c r="J68" s="14">
        <v>3</v>
      </c>
      <c r="K68" s="14">
        <v>3</v>
      </c>
      <c r="L68" s="14">
        <v>4</v>
      </c>
      <c r="M68" s="14">
        <v>3</v>
      </c>
      <c r="N68" s="14">
        <v>3</v>
      </c>
      <c r="O68" s="14">
        <v>3</v>
      </c>
      <c r="P68" s="14">
        <v>3</v>
      </c>
    </row>
    <row r="69" spans="1:16" x14ac:dyDescent="0.2">
      <c r="A69" s="14" t="s">
        <v>314</v>
      </c>
      <c r="B69" s="14" t="s">
        <v>315</v>
      </c>
      <c r="C69" s="14" t="s">
        <v>316</v>
      </c>
      <c r="D69" s="14" t="s">
        <v>45</v>
      </c>
      <c r="E69" s="14" t="s">
        <v>46</v>
      </c>
      <c r="F69" s="14" t="s">
        <v>47</v>
      </c>
      <c r="G69" s="14">
        <v>3</v>
      </c>
      <c r="H69" s="14">
        <v>3</v>
      </c>
      <c r="I69" s="14">
        <v>4</v>
      </c>
      <c r="J69" s="14">
        <v>4</v>
      </c>
      <c r="K69" s="14">
        <v>5</v>
      </c>
      <c r="L69" s="14">
        <v>4</v>
      </c>
      <c r="M69" s="14">
        <v>4</v>
      </c>
      <c r="N69" s="14">
        <v>3</v>
      </c>
      <c r="O69" s="14">
        <v>4</v>
      </c>
      <c r="P69" s="14">
        <v>3</v>
      </c>
    </row>
    <row r="70" spans="1:16" x14ac:dyDescent="0.2">
      <c r="A70" s="14" t="s">
        <v>317</v>
      </c>
      <c r="B70" s="14" t="s">
        <v>318</v>
      </c>
      <c r="C70" s="14" t="s">
        <v>319</v>
      </c>
      <c r="D70" s="14" t="s">
        <v>45</v>
      </c>
      <c r="E70" s="14" t="s">
        <v>46</v>
      </c>
      <c r="F70" s="14" t="s">
        <v>47</v>
      </c>
      <c r="G70" s="14">
        <v>3</v>
      </c>
      <c r="H70" s="14">
        <v>3</v>
      </c>
      <c r="I70" s="14">
        <v>4</v>
      </c>
      <c r="J70" s="14">
        <v>4</v>
      </c>
      <c r="K70" s="14">
        <v>4</v>
      </c>
      <c r="L70" s="14">
        <v>4</v>
      </c>
      <c r="M70" s="14">
        <v>3</v>
      </c>
      <c r="N70" s="14">
        <v>3</v>
      </c>
      <c r="O70" s="14">
        <v>4</v>
      </c>
      <c r="P70" s="14">
        <v>3</v>
      </c>
    </row>
    <row r="71" spans="1:16" x14ac:dyDescent="0.2">
      <c r="A71" s="14" t="s">
        <v>320</v>
      </c>
      <c r="B71" s="14" t="s">
        <v>321</v>
      </c>
      <c r="C71" s="14" t="s">
        <v>322</v>
      </c>
      <c r="D71" s="14" t="s">
        <v>45</v>
      </c>
      <c r="E71" s="14" t="s">
        <v>46</v>
      </c>
      <c r="F71" s="14" t="s">
        <v>47</v>
      </c>
      <c r="G71" s="14">
        <v>3</v>
      </c>
      <c r="H71" s="14">
        <v>3</v>
      </c>
      <c r="I71" s="14">
        <v>4</v>
      </c>
      <c r="J71" s="14">
        <v>4</v>
      </c>
      <c r="K71" s="14">
        <v>4</v>
      </c>
      <c r="L71" s="14">
        <v>4</v>
      </c>
      <c r="M71" s="14">
        <v>4</v>
      </c>
      <c r="N71" s="14">
        <v>1</v>
      </c>
      <c r="O71" s="14">
        <v>3</v>
      </c>
      <c r="P71" s="14">
        <v>2</v>
      </c>
    </row>
    <row r="72" spans="1:16" x14ac:dyDescent="0.2">
      <c r="A72" s="14" t="s">
        <v>323</v>
      </c>
      <c r="B72" s="14" t="s">
        <v>324</v>
      </c>
      <c r="C72" s="14" t="s">
        <v>325</v>
      </c>
      <c r="D72" s="14" t="s">
        <v>45</v>
      </c>
      <c r="E72" s="14" t="s">
        <v>46</v>
      </c>
      <c r="F72" s="14" t="s">
        <v>47</v>
      </c>
      <c r="G72" s="14">
        <v>3</v>
      </c>
      <c r="H72" s="14">
        <v>3</v>
      </c>
      <c r="I72" s="14">
        <v>4</v>
      </c>
      <c r="J72" s="14">
        <v>4</v>
      </c>
      <c r="K72" s="14">
        <v>3</v>
      </c>
      <c r="L72" s="14">
        <v>4</v>
      </c>
      <c r="M72" s="14">
        <v>4</v>
      </c>
      <c r="N72" s="14">
        <v>1</v>
      </c>
      <c r="O72" s="14">
        <v>3</v>
      </c>
      <c r="P72" s="14">
        <v>2</v>
      </c>
    </row>
    <row r="73" spans="1:16" x14ac:dyDescent="0.2">
      <c r="A73" s="14" t="s">
        <v>326</v>
      </c>
      <c r="B73" s="14" t="s">
        <v>327</v>
      </c>
      <c r="C73" s="14" t="s">
        <v>328</v>
      </c>
      <c r="D73" s="14" t="s">
        <v>48</v>
      </c>
      <c r="E73" s="14" t="s">
        <v>49</v>
      </c>
      <c r="F73" s="14" t="s">
        <v>50</v>
      </c>
      <c r="G73" s="14">
        <v>4</v>
      </c>
      <c r="H73" s="14">
        <v>3</v>
      </c>
      <c r="I73" s="14">
        <v>3</v>
      </c>
      <c r="J73" s="14">
        <v>3</v>
      </c>
      <c r="K73" s="14">
        <v>3</v>
      </c>
      <c r="L73" s="14">
        <v>3</v>
      </c>
      <c r="M73" s="14">
        <v>3</v>
      </c>
      <c r="N73" s="14">
        <v>1</v>
      </c>
      <c r="O73" s="14">
        <v>2</v>
      </c>
      <c r="P73" s="14">
        <v>3</v>
      </c>
    </row>
    <row r="74" spans="1:16" x14ac:dyDescent="0.2">
      <c r="A74" s="14" t="s">
        <v>329</v>
      </c>
      <c r="B74" s="14" t="s">
        <v>330</v>
      </c>
      <c r="C74" s="14" t="s">
        <v>331</v>
      </c>
      <c r="D74" s="14" t="s">
        <v>48</v>
      </c>
      <c r="E74" s="14" t="s">
        <v>49</v>
      </c>
      <c r="F74" s="14" t="s">
        <v>50</v>
      </c>
      <c r="G74" s="14">
        <v>4</v>
      </c>
      <c r="H74" s="14">
        <v>3</v>
      </c>
      <c r="I74" s="14">
        <v>3</v>
      </c>
      <c r="J74" s="14">
        <v>3</v>
      </c>
      <c r="K74" s="14">
        <v>4</v>
      </c>
      <c r="L74" s="14">
        <v>3</v>
      </c>
      <c r="M74" s="14">
        <v>3</v>
      </c>
      <c r="N74" s="14">
        <v>1</v>
      </c>
      <c r="O74" s="14">
        <v>2</v>
      </c>
      <c r="P74" s="14">
        <v>3</v>
      </c>
    </row>
    <row r="75" spans="1:16" x14ac:dyDescent="0.2">
      <c r="A75" s="14" t="s">
        <v>332</v>
      </c>
      <c r="B75" s="14" t="s">
        <v>333</v>
      </c>
      <c r="C75" s="14" t="s">
        <v>334</v>
      </c>
      <c r="D75" s="14" t="s">
        <v>48</v>
      </c>
      <c r="E75" s="14" t="s">
        <v>49</v>
      </c>
      <c r="F75" s="14" t="s">
        <v>50</v>
      </c>
      <c r="G75" s="14">
        <v>4</v>
      </c>
      <c r="H75" s="14">
        <v>3</v>
      </c>
      <c r="I75" s="14">
        <v>3</v>
      </c>
      <c r="J75" s="14">
        <v>3</v>
      </c>
      <c r="K75" s="14">
        <v>3</v>
      </c>
      <c r="L75" s="14">
        <v>3</v>
      </c>
      <c r="M75" s="14">
        <v>3</v>
      </c>
      <c r="N75" s="14">
        <v>1</v>
      </c>
      <c r="O75" s="14">
        <v>2</v>
      </c>
      <c r="P75" s="14">
        <v>3</v>
      </c>
    </row>
    <row r="76" spans="1:16" x14ac:dyDescent="0.2">
      <c r="A76" s="14" t="s">
        <v>335</v>
      </c>
      <c r="B76" s="14" t="s">
        <v>336</v>
      </c>
      <c r="C76" s="14" t="s">
        <v>337</v>
      </c>
      <c r="D76" s="14" t="s">
        <v>48</v>
      </c>
      <c r="E76" s="14" t="s">
        <v>49</v>
      </c>
      <c r="F76" s="14" t="s">
        <v>50</v>
      </c>
      <c r="G76" s="14">
        <v>4</v>
      </c>
      <c r="H76" s="14">
        <v>3</v>
      </c>
      <c r="I76" s="14">
        <v>3</v>
      </c>
      <c r="J76" s="14">
        <v>4</v>
      </c>
      <c r="K76" s="14">
        <v>4</v>
      </c>
      <c r="L76" s="14">
        <v>3</v>
      </c>
      <c r="M76" s="14">
        <v>4</v>
      </c>
      <c r="N76" s="14">
        <v>1</v>
      </c>
      <c r="O76" s="14">
        <v>2</v>
      </c>
      <c r="P76" s="14">
        <v>3</v>
      </c>
    </row>
    <row r="77" spans="1:16" x14ac:dyDescent="0.2">
      <c r="A77" s="14" t="s">
        <v>338</v>
      </c>
      <c r="B77" s="14" t="s">
        <v>339</v>
      </c>
      <c r="C77" s="14" t="s">
        <v>340</v>
      </c>
      <c r="D77" s="14" t="s">
        <v>51</v>
      </c>
      <c r="E77" s="14" t="s">
        <v>52</v>
      </c>
      <c r="F77" s="14" t="s">
        <v>53</v>
      </c>
      <c r="G77" s="14">
        <v>5</v>
      </c>
      <c r="H77" s="14">
        <v>3</v>
      </c>
      <c r="I77" s="14">
        <v>5</v>
      </c>
      <c r="J77" s="14">
        <v>5</v>
      </c>
      <c r="K77" s="14">
        <v>5</v>
      </c>
      <c r="L77" s="14">
        <v>5</v>
      </c>
      <c r="M77" s="14">
        <v>5</v>
      </c>
      <c r="N77" s="14">
        <v>4</v>
      </c>
      <c r="O77" s="14">
        <v>5</v>
      </c>
      <c r="P77" s="14">
        <v>5</v>
      </c>
    </row>
    <row r="78" spans="1:16" x14ac:dyDescent="0.2">
      <c r="A78" s="14" t="s">
        <v>341</v>
      </c>
      <c r="B78" s="14" t="s">
        <v>342</v>
      </c>
      <c r="C78" s="14" t="s">
        <v>343</v>
      </c>
      <c r="D78" s="14" t="s">
        <v>51</v>
      </c>
      <c r="E78" s="14" t="s">
        <v>52</v>
      </c>
      <c r="F78" s="14" t="s">
        <v>53</v>
      </c>
      <c r="G78" s="14">
        <v>5</v>
      </c>
      <c r="H78" s="14">
        <v>3</v>
      </c>
      <c r="I78" s="14">
        <v>5</v>
      </c>
      <c r="J78" s="14">
        <v>5</v>
      </c>
      <c r="K78" s="14">
        <v>4</v>
      </c>
      <c r="L78" s="14">
        <v>5</v>
      </c>
      <c r="M78" s="14">
        <v>5</v>
      </c>
      <c r="N78" s="14">
        <v>1</v>
      </c>
      <c r="O78" s="14">
        <v>5</v>
      </c>
      <c r="P78" s="14">
        <v>5</v>
      </c>
    </row>
    <row r="79" spans="1:16" x14ac:dyDescent="0.2">
      <c r="A79" s="14" t="s">
        <v>344</v>
      </c>
      <c r="B79" s="14" t="s">
        <v>345</v>
      </c>
      <c r="C79" s="14" t="s">
        <v>346</v>
      </c>
      <c r="D79" s="14" t="s">
        <v>51</v>
      </c>
      <c r="E79" s="14" t="s">
        <v>52</v>
      </c>
      <c r="F79" s="14" t="s">
        <v>53</v>
      </c>
      <c r="G79" s="14">
        <v>5</v>
      </c>
      <c r="H79" s="14">
        <v>3</v>
      </c>
      <c r="I79" s="14">
        <v>5</v>
      </c>
      <c r="J79" s="14">
        <v>5</v>
      </c>
      <c r="K79" s="14">
        <v>4</v>
      </c>
      <c r="L79" s="14">
        <v>5</v>
      </c>
      <c r="M79" s="14">
        <v>5</v>
      </c>
      <c r="N79" s="14">
        <v>2</v>
      </c>
      <c r="O79" s="14">
        <v>5</v>
      </c>
      <c r="P79" s="14">
        <v>5</v>
      </c>
    </row>
    <row r="80" spans="1:16" x14ac:dyDescent="0.2">
      <c r="A80" s="14" t="s">
        <v>347</v>
      </c>
      <c r="B80" s="14" t="s">
        <v>348</v>
      </c>
      <c r="C80" s="14" t="s">
        <v>349</v>
      </c>
      <c r="D80" s="14" t="s">
        <v>51</v>
      </c>
      <c r="E80" s="14" t="s">
        <v>52</v>
      </c>
      <c r="F80" s="14" t="s">
        <v>53</v>
      </c>
      <c r="G80" s="14">
        <v>5</v>
      </c>
      <c r="H80" s="14">
        <v>3</v>
      </c>
      <c r="I80" s="14">
        <v>5</v>
      </c>
      <c r="J80" s="14">
        <v>5</v>
      </c>
      <c r="K80" s="14">
        <v>4</v>
      </c>
      <c r="L80" s="14">
        <v>5</v>
      </c>
      <c r="M80" s="14">
        <v>5</v>
      </c>
      <c r="N80" s="14">
        <v>1</v>
      </c>
      <c r="O80" s="14">
        <v>5</v>
      </c>
      <c r="P80" s="14">
        <v>5</v>
      </c>
    </row>
    <row r="81" spans="1:16" x14ac:dyDescent="0.2">
      <c r="A81" s="14" t="s">
        <v>350</v>
      </c>
      <c r="B81" s="14" t="s">
        <v>351</v>
      </c>
      <c r="C81" s="14" t="s">
        <v>352</v>
      </c>
      <c r="D81" s="14" t="s">
        <v>51</v>
      </c>
      <c r="E81" s="14" t="s">
        <v>52</v>
      </c>
      <c r="F81" s="14" t="s">
        <v>53</v>
      </c>
      <c r="G81" s="14">
        <v>5</v>
      </c>
      <c r="H81" s="14">
        <v>3</v>
      </c>
      <c r="I81" s="14">
        <v>5</v>
      </c>
      <c r="J81" s="14">
        <v>5</v>
      </c>
      <c r="K81" s="14">
        <v>5</v>
      </c>
      <c r="L81" s="14">
        <v>5</v>
      </c>
      <c r="M81" s="14">
        <v>5</v>
      </c>
      <c r="N81" s="14">
        <v>1</v>
      </c>
      <c r="O81" s="14">
        <v>5</v>
      </c>
      <c r="P81" s="14">
        <v>5</v>
      </c>
    </row>
    <row r="82" spans="1:16" x14ac:dyDescent="0.2">
      <c r="A82" s="14" t="s">
        <v>353</v>
      </c>
      <c r="B82" s="14" t="s">
        <v>354</v>
      </c>
      <c r="C82" s="14" t="s">
        <v>355</v>
      </c>
      <c r="D82" s="14" t="s">
        <v>51</v>
      </c>
      <c r="E82" s="14" t="s">
        <v>52</v>
      </c>
      <c r="F82" s="14" t="s">
        <v>53</v>
      </c>
      <c r="G82" s="14">
        <v>5</v>
      </c>
      <c r="H82" s="14">
        <v>3</v>
      </c>
      <c r="I82" s="14">
        <v>5</v>
      </c>
      <c r="J82" s="14">
        <v>5</v>
      </c>
      <c r="K82" s="14">
        <v>5</v>
      </c>
      <c r="L82" s="14">
        <v>5</v>
      </c>
      <c r="M82" s="14">
        <v>5</v>
      </c>
      <c r="N82" s="14">
        <v>5</v>
      </c>
      <c r="O82" s="14">
        <v>5</v>
      </c>
      <c r="P82" s="14">
        <v>5</v>
      </c>
    </row>
    <row r="83" spans="1:16" x14ac:dyDescent="0.2">
      <c r="A83" s="14" t="s">
        <v>356</v>
      </c>
      <c r="B83" s="14" t="s">
        <v>357</v>
      </c>
      <c r="C83" s="14" t="s">
        <v>358</v>
      </c>
      <c r="D83" s="14" t="s">
        <v>51</v>
      </c>
      <c r="E83" s="14" t="s">
        <v>52</v>
      </c>
      <c r="F83" s="14" t="s">
        <v>53</v>
      </c>
      <c r="G83" s="14">
        <v>5</v>
      </c>
      <c r="H83" s="14">
        <v>3</v>
      </c>
      <c r="I83" s="14">
        <v>5</v>
      </c>
      <c r="J83" s="14">
        <v>5</v>
      </c>
      <c r="K83" s="14">
        <v>5</v>
      </c>
      <c r="L83" s="14">
        <v>5</v>
      </c>
      <c r="M83" s="14">
        <v>5</v>
      </c>
      <c r="N83" s="14">
        <v>2</v>
      </c>
      <c r="O83" s="14">
        <v>5</v>
      </c>
      <c r="P83" s="14">
        <v>5</v>
      </c>
    </row>
    <row r="84" spans="1:16" x14ac:dyDescent="0.2">
      <c r="A84" s="14" t="s">
        <v>359</v>
      </c>
      <c r="B84" s="14" t="s">
        <v>360</v>
      </c>
      <c r="C84" s="14" t="s">
        <v>361</v>
      </c>
      <c r="D84" s="14" t="s">
        <v>51</v>
      </c>
      <c r="E84" s="14" t="s">
        <v>52</v>
      </c>
      <c r="F84" s="14" t="s">
        <v>53</v>
      </c>
      <c r="G84" s="14">
        <v>5</v>
      </c>
      <c r="H84" s="14">
        <v>3</v>
      </c>
      <c r="I84" s="14">
        <v>5</v>
      </c>
      <c r="J84" s="14">
        <v>5</v>
      </c>
      <c r="K84" s="14">
        <v>5</v>
      </c>
      <c r="L84" s="14">
        <v>5</v>
      </c>
      <c r="M84" s="14">
        <v>5</v>
      </c>
      <c r="N84" s="14">
        <v>2</v>
      </c>
      <c r="O84" s="14">
        <v>5</v>
      </c>
      <c r="P84" s="14">
        <v>5</v>
      </c>
    </row>
    <row r="85" spans="1:16" x14ac:dyDescent="0.2">
      <c r="A85" s="14" t="s">
        <v>362</v>
      </c>
      <c r="B85" s="14" t="s">
        <v>363</v>
      </c>
      <c r="C85" s="14" t="s">
        <v>364</v>
      </c>
      <c r="D85" s="14" t="s">
        <v>54</v>
      </c>
      <c r="E85" s="14" t="s">
        <v>55</v>
      </c>
      <c r="F85" s="14" t="s">
        <v>56</v>
      </c>
      <c r="G85" s="14">
        <v>4</v>
      </c>
      <c r="H85" s="14">
        <v>2</v>
      </c>
      <c r="I85" s="14">
        <v>3</v>
      </c>
      <c r="J85" s="14">
        <v>3</v>
      </c>
      <c r="K85" s="14">
        <v>4</v>
      </c>
      <c r="L85" s="14">
        <v>3</v>
      </c>
      <c r="M85" s="14">
        <v>3</v>
      </c>
      <c r="N85" s="14">
        <v>1</v>
      </c>
      <c r="O85" s="14">
        <v>2</v>
      </c>
      <c r="P85" s="14">
        <v>3</v>
      </c>
    </row>
    <row r="86" spans="1:16" x14ac:dyDescent="0.2">
      <c r="A86" s="14" t="s">
        <v>365</v>
      </c>
      <c r="B86" s="14" t="s">
        <v>366</v>
      </c>
      <c r="C86" s="14" t="s">
        <v>367</v>
      </c>
      <c r="D86" s="14" t="s">
        <v>54</v>
      </c>
      <c r="E86" s="14" t="s">
        <v>55</v>
      </c>
      <c r="F86" s="14" t="s">
        <v>56</v>
      </c>
      <c r="G86" s="14">
        <v>4</v>
      </c>
      <c r="H86" s="14">
        <v>2</v>
      </c>
      <c r="I86" s="14">
        <v>3</v>
      </c>
      <c r="J86" s="14">
        <v>2</v>
      </c>
      <c r="K86" s="14">
        <v>2</v>
      </c>
      <c r="L86" s="14">
        <v>3</v>
      </c>
      <c r="M86" s="14">
        <v>2</v>
      </c>
      <c r="N86" s="14">
        <v>1</v>
      </c>
      <c r="O86" s="14">
        <v>2</v>
      </c>
      <c r="P86" s="14">
        <v>3</v>
      </c>
    </row>
    <row r="87" spans="1:16" x14ac:dyDescent="0.2">
      <c r="A87" s="14" t="s">
        <v>368</v>
      </c>
      <c r="B87" s="14" t="s">
        <v>369</v>
      </c>
      <c r="C87" s="14" t="s">
        <v>370</v>
      </c>
      <c r="D87" s="14" t="s">
        <v>54</v>
      </c>
      <c r="E87" s="14" t="s">
        <v>55</v>
      </c>
      <c r="F87" s="14" t="s">
        <v>56</v>
      </c>
      <c r="G87" s="14">
        <v>4</v>
      </c>
      <c r="H87" s="14">
        <v>2</v>
      </c>
      <c r="I87" s="14">
        <v>3</v>
      </c>
      <c r="J87" s="14">
        <v>3</v>
      </c>
      <c r="K87" s="14">
        <v>3</v>
      </c>
      <c r="L87" s="14">
        <v>3</v>
      </c>
      <c r="M87" s="14">
        <v>3</v>
      </c>
      <c r="N87" s="14">
        <v>2</v>
      </c>
      <c r="O87" s="14">
        <v>4</v>
      </c>
      <c r="P87" s="14">
        <v>3</v>
      </c>
    </row>
    <row r="88" spans="1:16" x14ac:dyDescent="0.2">
      <c r="A88" s="14" t="s">
        <v>371</v>
      </c>
      <c r="B88" s="14" t="s">
        <v>372</v>
      </c>
      <c r="C88" s="14" t="s">
        <v>373</v>
      </c>
      <c r="D88" s="14" t="s">
        <v>54</v>
      </c>
      <c r="E88" s="14" t="s">
        <v>55</v>
      </c>
      <c r="F88" s="14" t="s">
        <v>56</v>
      </c>
      <c r="G88" s="14">
        <v>4</v>
      </c>
      <c r="H88" s="14">
        <v>2</v>
      </c>
      <c r="I88" s="14">
        <v>3</v>
      </c>
      <c r="J88" s="14">
        <v>3</v>
      </c>
      <c r="K88" s="14">
        <v>3</v>
      </c>
      <c r="L88" s="14">
        <v>3</v>
      </c>
      <c r="M88" s="14">
        <v>4</v>
      </c>
      <c r="N88" s="14">
        <v>1</v>
      </c>
      <c r="O88" s="14">
        <v>2</v>
      </c>
      <c r="P88" s="14">
        <v>3</v>
      </c>
    </row>
    <row r="89" spans="1:16" x14ac:dyDescent="0.2">
      <c r="A89" s="14" t="s">
        <v>374</v>
      </c>
      <c r="B89" s="14" t="s">
        <v>375</v>
      </c>
      <c r="C89" s="14" t="s">
        <v>376</v>
      </c>
      <c r="D89" s="14" t="s">
        <v>54</v>
      </c>
      <c r="E89" s="14" t="s">
        <v>55</v>
      </c>
      <c r="F89" s="14" t="s">
        <v>56</v>
      </c>
      <c r="G89" s="14">
        <v>4</v>
      </c>
      <c r="H89" s="14">
        <v>2</v>
      </c>
      <c r="I89" s="14">
        <v>3</v>
      </c>
      <c r="J89" s="14">
        <v>3</v>
      </c>
      <c r="K89" s="14">
        <v>3</v>
      </c>
      <c r="L89" s="14">
        <v>3</v>
      </c>
      <c r="M89" s="14">
        <v>3</v>
      </c>
      <c r="N89" s="14">
        <v>1</v>
      </c>
      <c r="O89" s="14">
        <v>2</v>
      </c>
      <c r="P89" s="14">
        <v>3</v>
      </c>
    </row>
    <row r="90" spans="1:16" x14ac:dyDescent="0.2">
      <c r="A90" s="14" t="s">
        <v>377</v>
      </c>
      <c r="B90" s="14" t="s">
        <v>378</v>
      </c>
      <c r="C90" s="14" t="s">
        <v>379</v>
      </c>
      <c r="D90" s="14" t="s">
        <v>54</v>
      </c>
      <c r="E90" s="14" t="s">
        <v>55</v>
      </c>
      <c r="F90" s="14" t="s">
        <v>56</v>
      </c>
      <c r="G90" s="14">
        <v>4</v>
      </c>
      <c r="H90" s="14">
        <v>2</v>
      </c>
      <c r="I90" s="14">
        <v>3</v>
      </c>
      <c r="J90" s="14">
        <v>2</v>
      </c>
      <c r="K90" s="14">
        <v>2</v>
      </c>
      <c r="L90" s="14">
        <v>3</v>
      </c>
      <c r="M90" s="14">
        <v>2</v>
      </c>
      <c r="N90" s="14">
        <v>1</v>
      </c>
      <c r="O90" s="14">
        <v>2</v>
      </c>
      <c r="P90" s="14">
        <v>3</v>
      </c>
    </row>
    <row r="91" spans="1:16" x14ac:dyDescent="0.2">
      <c r="A91" s="14" t="s">
        <v>380</v>
      </c>
      <c r="B91" s="14" t="s">
        <v>381</v>
      </c>
      <c r="C91" s="14" t="s">
        <v>382</v>
      </c>
      <c r="D91" s="14" t="s">
        <v>54</v>
      </c>
      <c r="E91" s="14" t="s">
        <v>55</v>
      </c>
      <c r="F91" s="14" t="s">
        <v>56</v>
      </c>
      <c r="G91" s="14">
        <v>4</v>
      </c>
      <c r="H91" s="14">
        <v>2</v>
      </c>
      <c r="I91" s="14">
        <v>3</v>
      </c>
      <c r="J91" s="14">
        <v>3</v>
      </c>
      <c r="K91" s="14">
        <v>3</v>
      </c>
      <c r="L91" s="14">
        <v>3</v>
      </c>
      <c r="M91" s="14">
        <v>2</v>
      </c>
      <c r="N91" s="14">
        <v>1</v>
      </c>
      <c r="O91" s="14">
        <v>2</v>
      </c>
      <c r="P91" s="14">
        <v>3</v>
      </c>
    </row>
    <row r="92" spans="1:16" x14ac:dyDescent="0.2">
      <c r="A92" s="14" t="s">
        <v>383</v>
      </c>
      <c r="B92" s="14" t="s">
        <v>384</v>
      </c>
      <c r="C92" s="14" t="s">
        <v>385</v>
      </c>
      <c r="D92" s="14" t="s">
        <v>57</v>
      </c>
      <c r="E92" s="14" t="s">
        <v>58</v>
      </c>
      <c r="F92" s="14" t="s">
        <v>59</v>
      </c>
      <c r="G92" s="14">
        <v>5</v>
      </c>
      <c r="H92" s="14">
        <v>3</v>
      </c>
      <c r="I92" s="14">
        <v>4</v>
      </c>
      <c r="J92" s="14">
        <v>5</v>
      </c>
      <c r="K92" s="14">
        <v>5</v>
      </c>
      <c r="L92" s="14">
        <v>5</v>
      </c>
      <c r="M92" s="14">
        <v>5</v>
      </c>
      <c r="N92" s="14">
        <v>2</v>
      </c>
      <c r="O92" s="14">
        <v>5</v>
      </c>
      <c r="P92" s="14">
        <v>4</v>
      </c>
    </row>
    <row r="93" spans="1:16" x14ac:dyDescent="0.2">
      <c r="A93" s="14" t="s">
        <v>386</v>
      </c>
      <c r="B93" s="14" t="s">
        <v>387</v>
      </c>
      <c r="C93" s="14" t="s">
        <v>388</v>
      </c>
      <c r="D93" s="14" t="s">
        <v>57</v>
      </c>
      <c r="E93" s="14" t="s">
        <v>58</v>
      </c>
      <c r="F93" s="14" t="s">
        <v>59</v>
      </c>
      <c r="G93" s="14">
        <v>4</v>
      </c>
      <c r="H93" s="14">
        <v>3</v>
      </c>
      <c r="I93" s="14">
        <v>4</v>
      </c>
      <c r="J93" s="14">
        <v>4</v>
      </c>
      <c r="K93" s="14">
        <v>5</v>
      </c>
      <c r="L93" s="14">
        <v>5</v>
      </c>
      <c r="M93" s="14">
        <v>3</v>
      </c>
      <c r="N93" s="14">
        <v>1</v>
      </c>
      <c r="O93" s="14">
        <v>4</v>
      </c>
      <c r="P93" s="14">
        <v>3</v>
      </c>
    </row>
    <row r="94" spans="1:16" x14ac:dyDescent="0.2">
      <c r="A94" s="14" t="s">
        <v>389</v>
      </c>
      <c r="B94" s="14" t="s">
        <v>390</v>
      </c>
      <c r="C94" s="14" t="s">
        <v>391</v>
      </c>
      <c r="D94" s="14" t="s">
        <v>57</v>
      </c>
      <c r="E94" s="14" t="s">
        <v>58</v>
      </c>
      <c r="F94" s="14" t="s">
        <v>59</v>
      </c>
      <c r="G94" s="14">
        <v>5</v>
      </c>
      <c r="H94" s="14">
        <v>3</v>
      </c>
      <c r="I94" s="14">
        <v>4</v>
      </c>
      <c r="J94" s="14">
        <v>5</v>
      </c>
      <c r="K94" s="14">
        <v>5</v>
      </c>
      <c r="L94" s="14">
        <v>5</v>
      </c>
      <c r="M94" s="14">
        <v>5</v>
      </c>
      <c r="N94" s="14">
        <v>5</v>
      </c>
      <c r="O94" s="14">
        <v>5</v>
      </c>
      <c r="P94" s="14">
        <v>4</v>
      </c>
    </row>
    <row r="95" spans="1:16" x14ac:dyDescent="0.2">
      <c r="A95" s="14" t="s">
        <v>392</v>
      </c>
      <c r="B95" s="14" t="s">
        <v>393</v>
      </c>
      <c r="C95" s="14" t="s">
        <v>394</v>
      </c>
      <c r="D95" s="14" t="s">
        <v>57</v>
      </c>
      <c r="E95" s="14" t="s">
        <v>58</v>
      </c>
      <c r="F95" s="14" t="s">
        <v>59</v>
      </c>
      <c r="G95" s="14">
        <v>4</v>
      </c>
      <c r="H95" s="14">
        <v>3</v>
      </c>
      <c r="I95" s="14">
        <v>4</v>
      </c>
      <c r="J95" s="14">
        <v>4</v>
      </c>
      <c r="K95" s="14">
        <v>4</v>
      </c>
      <c r="L95" s="14">
        <v>5</v>
      </c>
      <c r="M95" s="14">
        <v>3</v>
      </c>
      <c r="N95" s="14">
        <v>1</v>
      </c>
      <c r="O95" s="14">
        <v>4</v>
      </c>
      <c r="P95" s="14">
        <v>3</v>
      </c>
    </row>
    <row r="96" spans="1:16" x14ac:dyDescent="0.2">
      <c r="A96" s="14" t="s">
        <v>395</v>
      </c>
      <c r="B96" s="14" t="s">
        <v>396</v>
      </c>
      <c r="C96" s="14" t="s">
        <v>397</v>
      </c>
      <c r="D96" s="14" t="s">
        <v>60</v>
      </c>
      <c r="E96" s="14" t="s">
        <v>61</v>
      </c>
      <c r="F96" s="14" t="s">
        <v>62</v>
      </c>
      <c r="G96" s="14">
        <v>4</v>
      </c>
      <c r="H96" s="14">
        <v>3</v>
      </c>
      <c r="I96" s="14">
        <v>4</v>
      </c>
      <c r="J96" s="14">
        <v>3</v>
      </c>
      <c r="K96" s="14">
        <v>2</v>
      </c>
      <c r="L96" s="14">
        <v>4</v>
      </c>
      <c r="M96" s="14">
        <v>3</v>
      </c>
      <c r="N96" s="14">
        <v>1</v>
      </c>
      <c r="O96" s="14">
        <v>3</v>
      </c>
      <c r="P96" s="14">
        <v>3</v>
      </c>
    </row>
    <row r="97" spans="1:16" x14ac:dyDescent="0.2">
      <c r="A97" s="14" t="s">
        <v>398</v>
      </c>
      <c r="B97" s="14" t="s">
        <v>399</v>
      </c>
      <c r="C97" s="14" t="s">
        <v>400</v>
      </c>
      <c r="D97" s="14" t="s">
        <v>60</v>
      </c>
      <c r="E97" s="14" t="s">
        <v>61</v>
      </c>
      <c r="F97" s="14" t="s">
        <v>62</v>
      </c>
      <c r="G97" s="14">
        <v>4</v>
      </c>
      <c r="H97" s="14">
        <v>3</v>
      </c>
      <c r="I97" s="14">
        <v>4</v>
      </c>
      <c r="J97" s="14">
        <v>4</v>
      </c>
      <c r="K97" s="14">
        <v>4</v>
      </c>
      <c r="L97" s="14">
        <v>4</v>
      </c>
      <c r="M97" s="14">
        <v>4</v>
      </c>
      <c r="N97" s="14">
        <v>2</v>
      </c>
      <c r="O97" s="14">
        <v>3</v>
      </c>
      <c r="P97" s="14">
        <v>3</v>
      </c>
    </row>
    <row r="98" spans="1:16" x14ac:dyDescent="0.2">
      <c r="A98" s="14" t="s">
        <v>401</v>
      </c>
      <c r="B98" s="14" t="s">
        <v>402</v>
      </c>
      <c r="C98" s="14" t="s">
        <v>403</v>
      </c>
      <c r="D98" s="14" t="s">
        <v>60</v>
      </c>
      <c r="E98" s="14" t="s">
        <v>61</v>
      </c>
      <c r="F98" s="14" t="s">
        <v>62</v>
      </c>
      <c r="G98" s="14">
        <v>4</v>
      </c>
      <c r="H98" s="14">
        <v>3</v>
      </c>
      <c r="I98" s="14">
        <v>4</v>
      </c>
      <c r="J98" s="14">
        <v>3</v>
      </c>
      <c r="K98" s="14">
        <v>2</v>
      </c>
      <c r="L98" s="14">
        <v>4</v>
      </c>
      <c r="M98" s="14">
        <v>3</v>
      </c>
      <c r="N98" s="14">
        <v>1</v>
      </c>
      <c r="O98" s="14">
        <v>3</v>
      </c>
      <c r="P98" s="14">
        <v>3</v>
      </c>
    </row>
    <row r="99" spans="1:16" x14ac:dyDescent="0.2">
      <c r="A99" s="14" t="s">
        <v>404</v>
      </c>
      <c r="B99" s="14" t="s">
        <v>405</v>
      </c>
      <c r="C99" s="14" t="s">
        <v>406</v>
      </c>
      <c r="D99" s="14" t="s">
        <v>60</v>
      </c>
      <c r="E99" s="14" t="s">
        <v>61</v>
      </c>
      <c r="F99" s="14" t="s">
        <v>62</v>
      </c>
      <c r="G99" s="14">
        <v>4</v>
      </c>
      <c r="H99" s="14">
        <v>3</v>
      </c>
      <c r="I99" s="14">
        <v>4</v>
      </c>
      <c r="J99" s="14">
        <v>4</v>
      </c>
      <c r="K99" s="14">
        <v>5</v>
      </c>
      <c r="L99" s="14">
        <v>4</v>
      </c>
      <c r="M99" s="14">
        <v>4</v>
      </c>
      <c r="N99" s="14">
        <v>1</v>
      </c>
      <c r="O99" s="14">
        <v>3</v>
      </c>
      <c r="P99" s="14">
        <v>4</v>
      </c>
    </row>
    <row r="100" spans="1:16" x14ac:dyDescent="0.2">
      <c r="A100" s="14" t="s">
        <v>407</v>
      </c>
      <c r="B100" s="14" t="s">
        <v>408</v>
      </c>
      <c r="C100" s="14" t="s">
        <v>409</v>
      </c>
      <c r="D100" s="14" t="s">
        <v>60</v>
      </c>
      <c r="E100" s="14" t="s">
        <v>61</v>
      </c>
      <c r="F100" s="14" t="s">
        <v>62</v>
      </c>
      <c r="G100" s="14">
        <v>4</v>
      </c>
      <c r="H100" s="14">
        <v>3</v>
      </c>
      <c r="I100" s="14">
        <v>4</v>
      </c>
      <c r="J100" s="14">
        <v>4</v>
      </c>
      <c r="K100" s="14">
        <v>4</v>
      </c>
      <c r="L100" s="14">
        <v>4</v>
      </c>
      <c r="M100" s="14">
        <v>4</v>
      </c>
      <c r="N100" s="14">
        <v>4</v>
      </c>
      <c r="O100" s="14">
        <v>3</v>
      </c>
      <c r="P100" s="14">
        <v>4</v>
      </c>
    </row>
    <row r="101" spans="1:16" x14ac:dyDescent="0.2">
      <c r="A101" s="14" t="s">
        <v>410</v>
      </c>
      <c r="B101" s="14" t="s">
        <v>411</v>
      </c>
      <c r="C101" s="14" t="s">
        <v>412</v>
      </c>
      <c r="D101" s="14" t="s">
        <v>60</v>
      </c>
      <c r="E101" s="14" t="s">
        <v>61</v>
      </c>
      <c r="F101" s="14" t="s">
        <v>62</v>
      </c>
      <c r="G101" s="14">
        <v>4</v>
      </c>
      <c r="H101" s="14">
        <v>3</v>
      </c>
      <c r="I101" s="14">
        <v>4</v>
      </c>
      <c r="J101" s="14">
        <v>3</v>
      </c>
      <c r="K101" s="14">
        <v>2</v>
      </c>
      <c r="L101" s="14">
        <v>4</v>
      </c>
      <c r="M101" s="14">
        <v>3</v>
      </c>
      <c r="N101" s="14">
        <v>1</v>
      </c>
      <c r="O101" s="14">
        <v>3</v>
      </c>
      <c r="P101" s="14">
        <v>4</v>
      </c>
    </row>
    <row r="102" spans="1:16" x14ac:dyDescent="0.2">
      <c r="A102" s="14" t="s">
        <v>413</v>
      </c>
      <c r="B102" s="14" t="s">
        <v>414</v>
      </c>
      <c r="C102" s="14" t="s">
        <v>415</v>
      </c>
      <c r="D102" s="14" t="s">
        <v>60</v>
      </c>
      <c r="E102" s="14" t="s">
        <v>61</v>
      </c>
      <c r="F102" s="14" t="s">
        <v>62</v>
      </c>
      <c r="G102" s="14">
        <v>4</v>
      </c>
      <c r="H102" s="14">
        <v>3</v>
      </c>
      <c r="I102" s="14">
        <v>4</v>
      </c>
      <c r="J102" s="14">
        <v>3</v>
      </c>
      <c r="K102" s="14">
        <v>2</v>
      </c>
      <c r="L102" s="14">
        <v>4</v>
      </c>
      <c r="M102" s="14">
        <v>3</v>
      </c>
      <c r="N102" s="14">
        <v>1</v>
      </c>
      <c r="O102" s="14">
        <v>3</v>
      </c>
      <c r="P102" s="14">
        <v>4</v>
      </c>
    </row>
    <row r="103" spans="1:16" x14ac:dyDescent="0.2">
      <c r="A103" s="14" t="s">
        <v>416</v>
      </c>
      <c r="B103" s="14" t="s">
        <v>417</v>
      </c>
      <c r="C103" s="14" t="s">
        <v>418</v>
      </c>
      <c r="D103" s="14" t="s">
        <v>63</v>
      </c>
      <c r="E103" s="14" t="s">
        <v>64</v>
      </c>
      <c r="F103" s="14" t="s">
        <v>65</v>
      </c>
      <c r="G103" s="14">
        <v>4</v>
      </c>
      <c r="H103" s="14">
        <v>3</v>
      </c>
      <c r="I103" s="14">
        <v>4</v>
      </c>
      <c r="J103" s="14">
        <v>3</v>
      </c>
      <c r="K103" s="14">
        <v>3</v>
      </c>
      <c r="L103" s="14">
        <v>3</v>
      </c>
      <c r="M103" s="14">
        <v>3</v>
      </c>
      <c r="N103" s="14">
        <v>1</v>
      </c>
      <c r="O103" s="14">
        <v>2</v>
      </c>
      <c r="P103" s="14">
        <v>3</v>
      </c>
    </row>
    <row r="104" spans="1:16" x14ac:dyDescent="0.2">
      <c r="A104" s="14" t="s">
        <v>419</v>
      </c>
      <c r="B104" s="14" t="s">
        <v>420</v>
      </c>
      <c r="C104" s="14" t="s">
        <v>421</v>
      </c>
      <c r="D104" s="14" t="s">
        <v>63</v>
      </c>
      <c r="E104" s="14" t="s">
        <v>64</v>
      </c>
      <c r="F104" s="14" t="s">
        <v>65</v>
      </c>
      <c r="G104" s="14">
        <v>4</v>
      </c>
      <c r="H104" s="14">
        <v>3</v>
      </c>
      <c r="I104" s="14">
        <v>4</v>
      </c>
      <c r="J104" s="14">
        <v>4</v>
      </c>
      <c r="K104" s="14">
        <v>4</v>
      </c>
      <c r="L104" s="14">
        <v>3</v>
      </c>
      <c r="M104" s="14">
        <v>4</v>
      </c>
      <c r="N104" s="14">
        <v>1</v>
      </c>
      <c r="O104" s="14">
        <v>2</v>
      </c>
      <c r="P104" s="14">
        <v>3</v>
      </c>
    </row>
    <row r="105" spans="1:16" x14ac:dyDescent="0.2">
      <c r="A105" s="14" t="s">
        <v>422</v>
      </c>
      <c r="B105" s="14" t="s">
        <v>423</v>
      </c>
      <c r="C105" s="14" t="s">
        <v>424</v>
      </c>
      <c r="D105" s="14" t="s">
        <v>63</v>
      </c>
      <c r="E105" s="14" t="s">
        <v>64</v>
      </c>
      <c r="F105" s="14" t="s">
        <v>65</v>
      </c>
      <c r="G105" s="14">
        <v>4</v>
      </c>
      <c r="H105" s="14">
        <v>3</v>
      </c>
      <c r="I105" s="14">
        <v>4</v>
      </c>
      <c r="J105" s="14">
        <v>4</v>
      </c>
      <c r="K105" s="14">
        <v>4</v>
      </c>
      <c r="L105" s="14">
        <v>3</v>
      </c>
      <c r="M105" s="14">
        <v>4</v>
      </c>
      <c r="N105" s="14">
        <v>1</v>
      </c>
      <c r="O105" s="14">
        <v>3</v>
      </c>
      <c r="P105" s="14">
        <v>3</v>
      </c>
    </row>
    <row r="106" spans="1:16" x14ac:dyDescent="0.2">
      <c r="A106" s="14" t="s">
        <v>425</v>
      </c>
      <c r="B106" s="14" t="s">
        <v>426</v>
      </c>
      <c r="C106" s="14" t="s">
        <v>427</v>
      </c>
      <c r="D106" s="14" t="s">
        <v>63</v>
      </c>
      <c r="E106" s="14" t="s">
        <v>64</v>
      </c>
      <c r="F106" s="14" t="s">
        <v>65</v>
      </c>
      <c r="G106" s="14">
        <v>4</v>
      </c>
      <c r="H106" s="14">
        <v>3</v>
      </c>
      <c r="I106" s="14">
        <v>4</v>
      </c>
      <c r="J106" s="14">
        <v>3</v>
      </c>
      <c r="K106" s="14">
        <v>3</v>
      </c>
      <c r="L106" s="14">
        <v>3</v>
      </c>
      <c r="M106" s="14">
        <v>4</v>
      </c>
      <c r="N106" s="14">
        <v>2</v>
      </c>
      <c r="O106" s="14">
        <v>3</v>
      </c>
      <c r="P106" s="14">
        <v>3</v>
      </c>
    </row>
    <row r="107" spans="1:16" x14ac:dyDescent="0.2">
      <c r="A107" s="14" t="s">
        <v>428</v>
      </c>
      <c r="B107" s="14" t="s">
        <v>429</v>
      </c>
      <c r="C107" s="14" t="s">
        <v>430</v>
      </c>
      <c r="D107" s="14" t="s">
        <v>66</v>
      </c>
      <c r="E107" s="14" t="s">
        <v>67</v>
      </c>
      <c r="F107" s="14" t="s">
        <v>68</v>
      </c>
      <c r="G107" s="14">
        <v>4</v>
      </c>
      <c r="H107" s="14">
        <v>2</v>
      </c>
      <c r="I107" s="14">
        <v>3</v>
      </c>
      <c r="J107" s="14">
        <v>3</v>
      </c>
      <c r="K107" s="14">
        <v>3</v>
      </c>
      <c r="L107" s="14">
        <v>3</v>
      </c>
      <c r="M107" s="14">
        <v>3</v>
      </c>
      <c r="N107" s="14">
        <v>1</v>
      </c>
      <c r="O107" s="14">
        <v>2</v>
      </c>
      <c r="P107" s="14">
        <v>2</v>
      </c>
    </row>
    <row r="108" spans="1:16" x14ac:dyDescent="0.2">
      <c r="A108" s="14" t="s">
        <v>431</v>
      </c>
      <c r="B108" s="14" t="s">
        <v>432</v>
      </c>
      <c r="C108" s="14" t="s">
        <v>433</v>
      </c>
      <c r="D108" s="14" t="s">
        <v>66</v>
      </c>
      <c r="E108" s="14" t="s">
        <v>67</v>
      </c>
      <c r="F108" s="14" t="s">
        <v>68</v>
      </c>
      <c r="G108" s="14">
        <v>4</v>
      </c>
      <c r="H108" s="14">
        <v>2</v>
      </c>
      <c r="I108" s="14">
        <v>3</v>
      </c>
      <c r="J108" s="14">
        <v>3</v>
      </c>
      <c r="K108" s="14">
        <v>2</v>
      </c>
      <c r="L108" s="14">
        <v>3</v>
      </c>
      <c r="M108" s="14">
        <v>3</v>
      </c>
      <c r="N108" s="14">
        <v>1</v>
      </c>
      <c r="O108" s="14">
        <v>3</v>
      </c>
      <c r="P108" s="14">
        <v>2</v>
      </c>
    </row>
    <row r="109" spans="1:16" x14ac:dyDescent="0.2">
      <c r="A109" s="14" t="s">
        <v>434</v>
      </c>
      <c r="B109" s="14" t="s">
        <v>435</v>
      </c>
      <c r="C109" s="14" t="s">
        <v>436</v>
      </c>
      <c r="D109" s="14" t="s">
        <v>66</v>
      </c>
      <c r="E109" s="14" t="s">
        <v>67</v>
      </c>
      <c r="F109" s="14" t="s">
        <v>68</v>
      </c>
      <c r="G109" s="14">
        <v>4</v>
      </c>
      <c r="H109" s="14">
        <v>2</v>
      </c>
      <c r="I109" s="14">
        <v>3</v>
      </c>
      <c r="J109" s="14">
        <v>3</v>
      </c>
      <c r="K109" s="14">
        <v>3</v>
      </c>
      <c r="L109" s="14">
        <v>3</v>
      </c>
      <c r="M109" s="14">
        <v>3</v>
      </c>
      <c r="N109" s="14">
        <v>2</v>
      </c>
      <c r="O109" s="14">
        <v>2</v>
      </c>
      <c r="P109" s="14">
        <v>2</v>
      </c>
    </row>
    <row r="110" spans="1:16" x14ac:dyDescent="0.2">
      <c r="A110" s="14" t="s">
        <v>437</v>
      </c>
      <c r="B110" s="14" t="s">
        <v>438</v>
      </c>
      <c r="C110" s="14" t="s">
        <v>439</v>
      </c>
      <c r="D110" s="14" t="s">
        <v>66</v>
      </c>
      <c r="E110" s="14" t="s">
        <v>67</v>
      </c>
      <c r="F110" s="14" t="s">
        <v>68</v>
      </c>
      <c r="G110" s="14">
        <v>4</v>
      </c>
      <c r="H110" s="14">
        <v>2</v>
      </c>
      <c r="I110" s="14">
        <v>3</v>
      </c>
      <c r="J110" s="14">
        <v>3</v>
      </c>
      <c r="K110" s="14">
        <v>2</v>
      </c>
      <c r="L110" s="14">
        <v>3</v>
      </c>
      <c r="M110" s="14">
        <v>3</v>
      </c>
      <c r="N110" s="14">
        <v>1</v>
      </c>
      <c r="O110" s="14">
        <v>2</v>
      </c>
      <c r="P110" s="14">
        <v>2</v>
      </c>
    </row>
    <row r="111" spans="1:16" x14ac:dyDescent="0.2">
      <c r="A111" s="14" t="s">
        <v>440</v>
      </c>
      <c r="B111" s="14" t="s">
        <v>441</v>
      </c>
      <c r="C111" s="14" t="s">
        <v>442</v>
      </c>
      <c r="D111" s="14" t="s">
        <v>69</v>
      </c>
      <c r="E111" s="14" t="s">
        <v>70</v>
      </c>
      <c r="F111" s="14" t="s">
        <v>71</v>
      </c>
      <c r="G111" s="14">
        <v>4</v>
      </c>
      <c r="H111" s="14">
        <v>3</v>
      </c>
      <c r="I111" s="14">
        <v>4</v>
      </c>
      <c r="J111" s="14">
        <v>4</v>
      </c>
      <c r="K111" s="14">
        <v>5</v>
      </c>
      <c r="L111" s="14">
        <v>4</v>
      </c>
      <c r="M111" s="14">
        <v>3</v>
      </c>
      <c r="N111" s="14">
        <v>2</v>
      </c>
      <c r="O111" s="14">
        <v>4</v>
      </c>
      <c r="P111" s="14">
        <v>3</v>
      </c>
    </row>
    <row r="112" spans="1:16" x14ac:dyDescent="0.2">
      <c r="A112" s="14" t="s">
        <v>443</v>
      </c>
      <c r="B112" s="14" t="s">
        <v>444</v>
      </c>
      <c r="C112" s="14" t="s">
        <v>445</v>
      </c>
      <c r="D112" s="14" t="s">
        <v>69</v>
      </c>
      <c r="E112" s="14" t="s">
        <v>70</v>
      </c>
      <c r="F112" s="14" t="s">
        <v>71</v>
      </c>
      <c r="G112" s="14">
        <v>4</v>
      </c>
      <c r="H112" s="14">
        <v>3</v>
      </c>
      <c r="I112" s="14">
        <v>4</v>
      </c>
      <c r="J112" s="14">
        <v>4</v>
      </c>
      <c r="K112" s="14">
        <v>5</v>
      </c>
      <c r="L112" s="14">
        <v>4</v>
      </c>
      <c r="M112" s="14">
        <v>3</v>
      </c>
      <c r="N112" s="14">
        <v>3</v>
      </c>
      <c r="O112" s="14">
        <v>4</v>
      </c>
      <c r="P112" s="14">
        <v>3</v>
      </c>
    </row>
    <row r="113" spans="1:16" x14ac:dyDescent="0.2">
      <c r="A113" s="14" t="s">
        <v>446</v>
      </c>
      <c r="B113" s="14" t="s">
        <v>447</v>
      </c>
      <c r="C113" s="14" t="s">
        <v>448</v>
      </c>
      <c r="D113" s="14" t="s">
        <v>69</v>
      </c>
      <c r="E113" s="14" t="s">
        <v>70</v>
      </c>
      <c r="F113" s="14" t="s">
        <v>71</v>
      </c>
      <c r="G113" s="14">
        <v>4</v>
      </c>
      <c r="H113" s="14">
        <v>3</v>
      </c>
      <c r="I113" s="14">
        <v>4</v>
      </c>
      <c r="J113" s="14">
        <v>3</v>
      </c>
      <c r="K113" s="14">
        <v>3</v>
      </c>
      <c r="L113" s="14">
        <v>4</v>
      </c>
      <c r="M113" s="14">
        <v>3</v>
      </c>
      <c r="N113" s="14">
        <v>1</v>
      </c>
      <c r="O113" s="14">
        <v>4</v>
      </c>
      <c r="P113" s="14">
        <v>2</v>
      </c>
    </row>
    <row r="114" spans="1:16" x14ac:dyDescent="0.2">
      <c r="A114" s="14" t="s">
        <v>449</v>
      </c>
      <c r="B114" s="14" t="s">
        <v>450</v>
      </c>
      <c r="C114" s="14" t="s">
        <v>451</v>
      </c>
      <c r="D114" s="14" t="s">
        <v>69</v>
      </c>
      <c r="E114" s="14" t="s">
        <v>70</v>
      </c>
      <c r="F114" s="14" t="s">
        <v>71</v>
      </c>
      <c r="G114" s="14">
        <v>4</v>
      </c>
      <c r="H114" s="14">
        <v>3</v>
      </c>
      <c r="I114" s="14">
        <v>4</v>
      </c>
      <c r="J114" s="14">
        <v>5</v>
      </c>
      <c r="K114" s="14">
        <v>5</v>
      </c>
      <c r="L114" s="14">
        <v>4</v>
      </c>
      <c r="M114" s="14">
        <v>5</v>
      </c>
      <c r="N114" s="14">
        <v>5</v>
      </c>
      <c r="O114" s="14">
        <v>4</v>
      </c>
      <c r="P114" s="14">
        <v>3</v>
      </c>
    </row>
    <row r="115" spans="1:16" x14ac:dyDescent="0.2">
      <c r="A115" s="14" t="s">
        <v>452</v>
      </c>
      <c r="B115" s="14" t="s">
        <v>453</v>
      </c>
      <c r="C115" s="14" t="s">
        <v>454</v>
      </c>
      <c r="D115" s="14" t="s">
        <v>69</v>
      </c>
      <c r="E115" s="14" t="s">
        <v>70</v>
      </c>
      <c r="F115" s="14" t="s">
        <v>71</v>
      </c>
      <c r="G115" s="14">
        <v>4</v>
      </c>
      <c r="H115" s="14">
        <v>3</v>
      </c>
      <c r="I115" s="14">
        <v>4</v>
      </c>
      <c r="J115" s="14">
        <v>4</v>
      </c>
      <c r="K115" s="14">
        <v>5</v>
      </c>
      <c r="L115" s="14">
        <v>4</v>
      </c>
      <c r="M115" s="14">
        <v>4</v>
      </c>
      <c r="N115" s="14">
        <v>3</v>
      </c>
      <c r="O115" s="14">
        <v>4</v>
      </c>
      <c r="P115" s="14">
        <v>3</v>
      </c>
    </row>
    <row r="116" spans="1:16" x14ac:dyDescent="0.2">
      <c r="A116" s="14" t="s">
        <v>455</v>
      </c>
      <c r="B116" s="14" t="s">
        <v>456</v>
      </c>
      <c r="C116" s="14" t="s">
        <v>457</v>
      </c>
      <c r="D116" s="14" t="s">
        <v>72</v>
      </c>
      <c r="E116" s="14" t="s">
        <v>73</v>
      </c>
      <c r="F116" s="14" t="s">
        <v>74</v>
      </c>
      <c r="G116" s="14">
        <v>4</v>
      </c>
      <c r="H116" s="14">
        <v>3</v>
      </c>
      <c r="I116" s="14">
        <v>3</v>
      </c>
      <c r="J116" s="14">
        <v>3</v>
      </c>
      <c r="K116" s="14">
        <v>3</v>
      </c>
      <c r="L116" s="14">
        <v>3</v>
      </c>
      <c r="M116" s="14">
        <v>3</v>
      </c>
      <c r="N116" s="14">
        <v>1</v>
      </c>
      <c r="O116" s="14">
        <v>2</v>
      </c>
      <c r="P116" s="14">
        <v>3</v>
      </c>
    </row>
    <row r="117" spans="1:16" x14ac:dyDescent="0.2">
      <c r="A117" s="14" t="s">
        <v>458</v>
      </c>
      <c r="B117" s="14" t="s">
        <v>459</v>
      </c>
      <c r="C117" s="14" t="s">
        <v>460</v>
      </c>
      <c r="D117" s="14" t="s">
        <v>72</v>
      </c>
      <c r="E117" s="14" t="s">
        <v>73</v>
      </c>
      <c r="F117" s="14" t="s">
        <v>74</v>
      </c>
      <c r="G117" s="14">
        <v>4</v>
      </c>
      <c r="H117" s="14">
        <v>3</v>
      </c>
      <c r="I117" s="14">
        <v>3</v>
      </c>
      <c r="J117" s="14">
        <v>3</v>
      </c>
      <c r="K117" s="14">
        <v>3</v>
      </c>
      <c r="L117" s="14">
        <v>3</v>
      </c>
      <c r="M117" s="14">
        <v>3</v>
      </c>
      <c r="N117" s="14">
        <v>2</v>
      </c>
      <c r="O117" s="14">
        <v>2</v>
      </c>
      <c r="P117" s="14">
        <v>3</v>
      </c>
    </row>
    <row r="118" spans="1:16" x14ac:dyDescent="0.2">
      <c r="A118" s="14" t="s">
        <v>461</v>
      </c>
      <c r="B118" s="14" t="s">
        <v>462</v>
      </c>
      <c r="C118" s="14" t="s">
        <v>463</v>
      </c>
      <c r="D118" s="14" t="s">
        <v>72</v>
      </c>
      <c r="E118" s="14" t="s">
        <v>73</v>
      </c>
      <c r="F118" s="14" t="s">
        <v>74</v>
      </c>
      <c r="G118" s="14">
        <v>4</v>
      </c>
      <c r="H118" s="14">
        <v>3</v>
      </c>
      <c r="I118" s="14">
        <v>3</v>
      </c>
      <c r="J118" s="14">
        <v>3</v>
      </c>
      <c r="K118" s="14">
        <v>3</v>
      </c>
      <c r="L118" s="14">
        <v>3</v>
      </c>
      <c r="M118" s="14">
        <v>3</v>
      </c>
      <c r="N118" s="14">
        <v>1</v>
      </c>
      <c r="O118" s="14">
        <v>2</v>
      </c>
      <c r="P118" s="14">
        <v>3</v>
      </c>
    </row>
    <row r="119" spans="1:16" x14ac:dyDescent="0.2">
      <c r="A119" s="14" t="s">
        <v>464</v>
      </c>
      <c r="B119" s="14" t="s">
        <v>465</v>
      </c>
      <c r="C119" s="14" t="s">
        <v>466</v>
      </c>
      <c r="D119" s="14" t="s">
        <v>75</v>
      </c>
      <c r="E119" s="14" t="s">
        <v>76</v>
      </c>
      <c r="F119" s="14" t="s">
        <v>77</v>
      </c>
      <c r="G119" s="14">
        <v>4</v>
      </c>
      <c r="H119" s="14">
        <v>3</v>
      </c>
      <c r="I119" s="14">
        <v>4</v>
      </c>
      <c r="J119" s="14">
        <v>5</v>
      </c>
      <c r="K119" s="14">
        <v>5</v>
      </c>
      <c r="L119" s="14">
        <v>5</v>
      </c>
      <c r="M119" s="14">
        <v>5</v>
      </c>
      <c r="N119" s="14">
        <v>3</v>
      </c>
      <c r="O119" s="14">
        <v>3</v>
      </c>
      <c r="P119" s="14">
        <v>3</v>
      </c>
    </row>
    <row r="120" spans="1:16" x14ac:dyDescent="0.2">
      <c r="A120" s="14" t="s">
        <v>467</v>
      </c>
      <c r="B120" s="14" t="s">
        <v>468</v>
      </c>
      <c r="C120" s="14" t="s">
        <v>469</v>
      </c>
      <c r="D120" s="14" t="s">
        <v>75</v>
      </c>
      <c r="E120" s="14" t="s">
        <v>76</v>
      </c>
      <c r="F120" s="14" t="s">
        <v>77</v>
      </c>
      <c r="G120" s="14">
        <v>5</v>
      </c>
      <c r="H120" s="14">
        <v>3</v>
      </c>
      <c r="I120" s="14">
        <v>4</v>
      </c>
      <c r="J120" s="14">
        <v>5</v>
      </c>
      <c r="K120" s="14">
        <v>5</v>
      </c>
      <c r="L120" s="14">
        <v>5</v>
      </c>
      <c r="M120" s="14">
        <v>5</v>
      </c>
      <c r="N120" s="14">
        <v>3</v>
      </c>
      <c r="O120" s="14">
        <v>5</v>
      </c>
      <c r="P120" s="14">
        <v>4</v>
      </c>
    </row>
    <row r="121" spans="1:16" x14ac:dyDescent="0.2">
      <c r="A121" s="14" t="s">
        <v>470</v>
      </c>
      <c r="B121" s="14" t="s">
        <v>471</v>
      </c>
      <c r="C121" s="14" t="s">
        <v>472</v>
      </c>
      <c r="D121" s="14" t="s">
        <v>75</v>
      </c>
      <c r="E121" s="14" t="s">
        <v>76</v>
      </c>
      <c r="F121" s="14" t="s">
        <v>77</v>
      </c>
      <c r="G121" s="14">
        <v>4</v>
      </c>
      <c r="H121" s="14">
        <v>3</v>
      </c>
      <c r="I121" s="14">
        <v>4</v>
      </c>
      <c r="J121" s="14">
        <v>4</v>
      </c>
      <c r="K121" s="14">
        <v>4</v>
      </c>
      <c r="L121" s="14">
        <v>5</v>
      </c>
      <c r="M121" s="14">
        <v>4</v>
      </c>
      <c r="N121" s="14">
        <v>1</v>
      </c>
      <c r="O121" s="14">
        <v>5</v>
      </c>
      <c r="P121" s="14">
        <v>3</v>
      </c>
    </row>
    <row r="122" spans="1:16" x14ac:dyDescent="0.2">
      <c r="A122" s="14" t="s">
        <v>473</v>
      </c>
      <c r="B122" s="14" t="s">
        <v>474</v>
      </c>
      <c r="C122" s="14" t="s">
        <v>475</v>
      </c>
      <c r="D122" s="14" t="s">
        <v>75</v>
      </c>
      <c r="E122" s="14" t="s">
        <v>76</v>
      </c>
      <c r="F122" s="14" t="s">
        <v>77</v>
      </c>
      <c r="G122" s="14">
        <v>5</v>
      </c>
      <c r="H122" s="14">
        <v>3</v>
      </c>
      <c r="I122" s="14">
        <v>4</v>
      </c>
      <c r="J122" s="14">
        <v>5</v>
      </c>
      <c r="K122" s="14">
        <v>5</v>
      </c>
      <c r="L122" s="14">
        <v>5</v>
      </c>
      <c r="M122" s="14">
        <v>5</v>
      </c>
      <c r="N122" s="14">
        <v>1</v>
      </c>
      <c r="O122" s="14">
        <v>5</v>
      </c>
      <c r="P122" s="14">
        <v>5</v>
      </c>
    </row>
    <row r="123" spans="1:16" x14ac:dyDescent="0.2">
      <c r="A123" s="14" t="s">
        <v>476</v>
      </c>
      <c r="B123" s="14" t="s">
        <v>477</v>
      </c>
      <c r="C123" s="14" t="s">
        <v>478</v>
      </c>
      <c r="D123" s="14" t="s">
        <v>75</v>
      </c>
      <c r="E123" s="14" t="s">
        <v>76</v>
      </c>
      <c r="F123" s="14" t="s">
        <v>77</v>
      </c>
      <c r="G123" s="14">
        <v>4</v>
      </c>
      <c r="H123" s="14">
        <v>3</v>
      </c>
      <c r="I123" s="14">
        <v>4</v>
      </c>
      <c r="J123" s="14">
        <v>4</v>
      </c>
      <c r="K123" s="14">
        <v>4</v>
      </c>
      <c r="L123" s="14">
        <v>5</v>
      </c>
      <c r="M123" s="14">
        <v>4</v>
      </c>
      <c r="N123" s="14">
        <v>1</v>
      </c>
      <c r="O123" s="14">
        <v>5</v>
      </c>
      <c r="P123" s="14">
        <v>3</v>
      </c>
    </row>
    <row r="124" spans="1:16" x14ac:dyDescent="0.2">
      <c r="A124" s="14" t="s">
        <v>479</v>
      </c>
      <c r="B124" s="14" t="s">
        <v>480</v>
      </c>
      <c r="C124" s="14" t="s">
        <v>481</v>
      </c>
      <c r="D124" s="14" t="s">
        <v>75</v>
      </c>
      <c r="E124" s="14" t="s">
        <v>76</v>
      </c>
      <c r="F124" s="14" t="s">
        <v>77</v>
      </c>
      <c r="G124" s="14">
        <v>4</v>
      </c>
      <c r="H124" s="14">
        <v>3</v>
      </c>
      <c r="I124" s="14">
        <v>4</v>
      </c>
      <c r="J124" s="14">
        <v>5</v>
      </c>
      <c r="K124" s="14">
        <v>5</v>
      </c>
      <c r="L124" s="14">
        <v>5</v>
      </c>
      <c r="M124" s="14">
        <v>5</v>
      </c>
      <c r="N124" s="14">
        <v>5</v>
      </c>
      <c r="O124" s="14">
        <v>2</v>
      </c>
      <c r="P124" s="14">
        <v>3</v>
      </c>
    </row>
    <row r="125" spans="1:16" x14ac:dyDescent="0.2">
      <c r="A125" s="14" t="s">
        <v>482</v>
      </c>
      <c r="B125" s="14" t="s">
        <v>483</v>
      </c>
      <c r="C125" s="14" t="s">
        <v>484</v>
      </c>
      <c r="D125" s="14" t="s">
        <v>75</v>
      </c>
      <c r="E125" s="14" t="s">
        <v>76</v>
      </c>
      <c r="F125" s="14" t="s">
        <v>77</v>
      </c>
      <c r="G125" s="14">
        <v>5</v>
      </c>
      <c r="H125" s="14">
        <v>3</v>
      </c>
      <c r="I125" s="14">
        <v>4</v>
      </c>
      <c r="J125" s="14">
        <v>5</v>
      </c>
      <c r="K125" s="14">
        <v>5</v>
      </c>
      <c r="L125" s="14">
        <v>5</v>
      </c>
      <c r="M125" s="14">
        <v>5</v>
      </c>
      <c r="N125" s="14">
        <v>4</v>
      </c>
      <c r="O125" s="14">
        <v>4</v>
      </c>
      <c r="P125" s="14">
        <v>4</v>
      </c>
    </row>
    <row r="126" spans="1:16" x14ac:dyDescent="0.2">
      <c r="A126" s="14" t="s">
        <v>485</v>
      </c>
      <c r="B126" s="14" t="s">
        <v>486</v>
      </c>
      <c r="C126" s="14" t="s">
        <v>487</v>
      </c>
      <c r="D126" s="14" t="s">
        <v>78</v>
      </c>
      <c r="E126" s="14" t="s">
        <v>79</v>
      </c>
      <c r="F126" s="14" t="s">
        <v>80</v>
      </c>
      <c r="G126" s="14">
        <v>5</v>
      </c>
      <c r="H126" s="14">
        <v>3</v>
      </c>
      <c r="I126" s="14">
        <v>5</v>
      </c>
      <c r="J126" s="14">
        <v>5</v>
      </c>
      <c r="K126" s="14">
        <v>5</v>
      </c>
      <c r="L126" s="14">
        <v>5</v>
      </c>
      <c r="M126" s="14">
        <v>5</v>
      </c>
      <c r="N126" s="14">
        <v>4</v>
      </c>
      <c r="O126" s="14">
        <v>5</v>
      </c>
      <c r="P126" s="14">
        <v>5</v>
      </c>
    </row>
    <row r="127" spans="1:16" x14ac:dyDescent="0.2">
      <c r="A127" s="14" t="s">
        <v>488</v>
      </c>
      <c r="B127" s="14" t="s">
        <v>489</v>
      </c>
      <c r="C127" s="14" t="s">
        <v>490</v>
      </c>
      <c r="D127" s="14" t="s">
        <v>78</v>
      </c>
      <c r="E127" s="14" t="s">
        <v>79</v>
      </c>
      <c r="F127" s="14" t="s">
        <v>80</v>
      </c>
      <c r="G127" s="14">
        <v>5</v>
      </c>
      <c r="H127" s="14">
        <v>3</v>
      </c>
      <c r="I127" s="14">
        <v>5</v>
      </c>
      <c r="J127" s="14">
        <v>5</v>
      </c>
      <c r="K127" s="14">
        <v>5</v>
      </c>
      <c r="L127" s="14">
        <v>5</v>
      </c>
      <c r="M127" s="14">
        <v>5</v>
      </c>
      <c r="N127" s="14">
        <v>1</v>
      </c>
      <c r="O127" s="14">
        <v>5</v>
      </c>
      <c r="P127" s="14">
        <v>5</v>
      </c>
    </row>
    <row r="128" spans="1:16" x14ac:dyDescent="0.2">
      <c r="A128" s="14" t="s">
        <v>491</v>
      </c>
      <c r="B128" s="14" t="s">
        <v>492</v>
      </c>
      <c r="C128" s="14" t="s">
        <v>493</v>
      </c>
      <c r="D128" s="14" t="s">
        <v>78</v>
      </c>
      <c r="E128" s="14" t="s">
        <v>79</v>
      </c>
      <c r="F128" s="14" t="s">
        <v>80</v>
      </c>
      <c r="G128" s="14">
        <v>5</v>
      </c>
      <c r="H128" s="14">
        <v>3</v>
      </c>
      <c r="I128" s="14">
        <v>5</v>
      </c>
      <c r="J128" s="14">
        <v>5</v>
      </c>
      <c r="K128" s="14">
        <v>5</v>
      </c>
      <c r="L128" s="14">
        <v>5</v>
      </c>
      <c r="M128" s="14">
        <v>5</v>
      </c>
      <c r="N128" s="14">
        <v>2</v>
      </c>
      <c r="O128" s="14">
        <v>5</v>
      </c>
      <c r="P128" s="14">
        <v>5</v>
      </c>
    </row>
    <row r="129" spans="1:16" x14ac:dyDescent="0.2">
      <c r="A129" s="14" t="s">
        <v>494</v>
      </c>
      <c r="B129" s="14" t="s">
        <v>495</v>
      </c>
      <c r="C129" s="14" t="s">
        <v>496</v>
      </c>
      <c r="D129" s="14" t="s">
        <v>78</v>
      </c>
      <c r="E129" s="14" t="s">
        <v>79</v>
      </c>
      <c r="F129" s="14" t="s">
        <v>80</v>
      </c>
      <c r="G129" s="14">
        <v>5</v>
      </c>
      <c r="H129" s="14">
        <v>3</v>
      </c>
      <c r="I129" s="14">
        <v>5</v>
      </c>
      <c r="J129" s="14">
        <v>5</v>
      </c>
      <c r="K129" s="14">
        <v>5</v>
      </c>
      <c r="L129" s="14">
        <v>5</v>
      </c>
      <c r="M129" s="14">
        <v>5</v>
      </c>
      <c r="N129" s="14">
        <v>2</v>
      </c>
      <c r="O129" s="14">
        <v>5</v>
      </c>
      <c r="P129" s="14">
        <v>5</v>
      </c>
    </row>
    <row r="130" spans="1:16" x14ac:dyDescent="0.2">
      <c r="A130" s="14" t="s">
        <v>497</v>
      </c>
      <c r="B130" s="14" t="s">
        <v>498</v>
      </c>
      <c r="C130" s="14" t="s">
        <v>499</v>
      </c>
      <c r="D130" s="14" t="s">
        <v>78</v>
      </c>
      <c r="E130" s="14" t="s">
        <v>79</v>
      </c>
      <c r="F130" s="14" t="s">
        <v>80</v>
      </c>
      <c r="G130" s="14">
        <v>5</v>
      </c>
      <c r="H130" s="14">
        <v>3</v>
      </c>
      <c r="I130" s="14">
        <v>5</v>
      </c>
      <c r="J130" s="14">
        <v>5</v>
      </c>
      <c r="K130" s="14">
        <v>5</v>
      </c>
      <c r="L130" s="14">
        <v>5</v>
      </c>
      <c r="M130" s="14">
        <v>5</v>
      </c>
      <c r="N130" s="14">
        <v>5</v>
      </c>
      <c r="O130" s="14">
        <v>5</v>
      </c>
      <c r="P130" s="14">
        <v>5</v>
      </c>
    </row>
    <row r="131" spans="1:16" x14ac:dyDescent="0.2">
      <c r="A131" s="14" t="s">
        <v>500</v>
      </c>
      <c r="B131" s="14" t="s">
        <v>501</v>
      </c>
      <c r="C131" s="14" t="s">
        <v>502</v>
      </c>
      <c r="D131" s="14" t="s">
        <v>81</v>
      </c>
      <c r="E131" s="14" t="s">
        <v>82</v>
      </c>
      <c r="F131" s="14" t="s">
        <v>83</v>
      </c>
      <c r="G131" s="14">
        <v>3</v>
      </c>
      <c r="H131" s="14">
        <v>3</v>
      </c>
      <c r="I131" s="14">
        <v>3</v>
      </c>
      <c r="J131" s="14">
        <v>3</v>
      </c>
      <c r="K131" s="14">
        <v>4</v>
      </c>
      <c r="L131" s="14">
        <v>3</v>
      </c>
      <c r="M131" s="14">
        <v>3</v>
      </c>
      <c r="N131" s="14">
        <v>1</v>
      </c>
      <c r="O131" s="14">
        <v>3</v>
      </c>
      <c r="P131" s="14">
        <v>3</v>
      </c>
    </row>
    <row r="132" spans="1:16" x14ac:dyDescent="0.2">
      <c r="A132" s="14" t="s">
        <v>503</v>
      </c>
      <c r="B132" s="14" t="s">
        <v>504</v>
      </c>
      <c r="C132" s="14" t="s">
        <v>505</v>
      </c>
      <c r="D132" s="14" t="s">
        <v>81</v>
      </c>
      <c r="E132" s="14" t="s">
        <v>82</v>
      </c>
      <c r="F132" s="14" t="s">
        <v>83</v>
      </c>
      <c r="G132" s="14">
        <v>3</v>
      </c>
      <c r="H132" s="14">
        <v>3</v>
      </c>
      <c r="I132" s="14">
        <v>3</v>
      </c>
      <c r="J132" s="14">
        <v>3</v>
      </c>
      <c r="K132" s="14">
        <v>3</v>
      </c>
      <c r="L132" s="14">
        <v>3</v>
      </c>
      <c r="M132" s="14">
        <v>3</v>
      </c>
      <c r="N132" s="14">
        <v>2</v>
      </c>
      <c r="O132" s="14">
        <v>3</v>
      </c>
      <c r="P132" s="14">
        <v>3</v>
      </c>
    </row>
    <row r="133" spans="1:16" x14ac:dyDescent="0.2">
      <c r="A133" s="14" t="s">
        <v>506</v>
      </c>
      <c r="B133" s="14" t="s">
        <v>507</v>
      </c>
      <c r="C133" s="14" t="s">
        <v>508</v>
      </c>
      <c r="D133" s="14" t="s">
        <v>81</v>
      </c>
      <c r="E133" s="14" t="s">
        <v>82</v>
      </c>
      <c r="F133" s="14" t="s">
        <v>83</v>
      </c>
      <c r="G133" s="14">
        <v>3</v>
      </c>
      <c r="H133" s="14">
        <v>3</v>
      </c>
      <c r="I133" s="14">
        <v>3</v>
      </c>
      <c r="J133" s="14">
        <v>3</v>
      </c>
      <c r="K133" s="14">
        <v>4</v>
      </c>
      <c r="L133" s="14">
        <v>3</v>
      </c>
      <c r="M133" s="14">
        <v>3</v>
      </c>
      <c r="N133" s="14">
        <v>1</v>
      </c>
      <c r="O133" s="14">
        <v>3</v>
      </c>
      <c r="P133" s="14">
        <v>3</v>
      </c>
    </row>
    <row r="134" spans="1:16" x14ac:dyDescent="0.2">
      <c r="A134" s="14" t="s">
        <v>509</v>
      </c>
      <c r="B134" s="14" t="s">
        <v>510</v>
      </c>
      <c r="C134" s="14" t="s">
        <v>511</v>
      </c>
      <c r="D134" s="14" t="s">
        <v>84</v>
      </c>
      <c r="E134" s="14" t="s">
        <v>85</v>
      </c>
      <c r="F134" s="14" t="s">
        <v>86</v>
      </c>
      <c r="G134" s="14">
        <v>4</v>
      </c>
      <c r="H134" s="14">
        <v>3</v>
      </c>
      <c r="I134" s="14">
        <v>3</v>
      </c>
      <c r="J134" s="14">
        <v>3</v>
      </c>
      <c r="K134" s="14">
        <v>3</v>
      </c>
      <c r="L134" s="14">
        <v>3</v>
      </c>
      <c r="M134" s="14">
        <v>4</v>
      </c>
      <c r="N134" s="14">
        <v>1</v>
      </c>
      <c r="O134" s="14">
        <v>2</v>
      </c>
      <c r="P134" s="14">
        <v>2</v>
      </c>
    </row>
    <row r="135" spans="1:16" x14ac:dyDescent="0.2">
      <c r="A135" s="14" t="s">
        <v>512</v>
      </c>
      <c r="B135" s="14" t="s">
        <v>513</v>
      </c>
      <c r="C135" s="14" t="s">
        <v>514</v>
      </c>
      <c r="D135" s="14" t="s">
        <v>84</v>
      </c>
      <c r="E135" s="14" t="s">
        <v>85</v>
      </c>
      <c r="F135" s="14" t="s">
        <v>86</v>
      </c>
      <c r="G135" s="14">
        <v>4</v>
      </c>
      <c r="H135" s="14">
        <v>3</v>
      </c>
      <c r="I135" s="14">
        <v>3</v>
      </c>
      <c r="J135" s="14">
        <v>3</v>
      </c>
      <c r="K135" s="14">
        <v>3</v>
      </c>
      <c r="L135" s="14">
        <v>3</v>
      </c>
      <c r="M135" s="14">
        <v>3</v>
      </c>
      <c r="N135" s="14">
        <v>1</v>
      </c>
      <c r="O135" s="14">
        <v>2</v>
      </c>
      <c r="P135" s="14">
        <v>2</v>
      </c>
    </row>
    <row r="136" spans="1:16" x14ac:dyDescent="0.2">
      <c r="A136" s="14" t="s">
        <v>515</v>
      </c>
      <c r="B136" s="14" t="s">
        <v>516</v>
      </c>
      <c r="C136" s="14" t="s">
        <v>517</v>
      </c>
      <c r="D136" s="14" t="s">
        <v>84</v>
      </c>
      <c r="E136" s="14" t="s">
        <v>85</v>
      </c>
      <c r="F136" s="14" t="s">
        <v>86</v>
      </c>
      <c r="G136" s="14">
        <v>4</v>
      </c>
      <c r="H136" s="14">
        <v>3</v>
      </c>
      <c r="I136" s="14">
        <v>3</v>
      </c>
      <c r="J136" s="14">
        <v>3</v>
      </c>
      <c r="K136" s="14">
        <v>3</v>
      </c>
      <c r="L136" s="14">
        <v>3</v>
      </c>
      <c r="M136" s="14">
        <v>4</v>
      </c>
      <c r="N136" s="14">
        <v>1</v>
      </c>
      <c r="O136" s="14">
        <v>2</v>
      </c>
      <c r="P136" s="14">
        <v>3</v>
      </c>
    </row>
    <row r="137" spans="1:16" x14ac:dyDescent="0.2">
      <c r="A137" s="14" t="s">
        <v>518</v>
      </c>
      <c r="B137" s="14" t="s">
        <v>519</v>
      </c>
      <c r="C137" s="14" t="s">
        <v>520</v>
      </c>
      <c r="D137" s="14" t="s">
        <v>84</v>
      </c>
      <c r="E137" s="14" t="s">
        <v>85</v>
      </c>
      <c r="F137" s="14" t="s">
        <v>86</v>
      </c>
      <c r="G137" s="14">
        <v>4</v>
      </c>
      <c r="H137" s="14">
        <v>3</v>
      </c>
      <c r="I137" s="14">
        <v>3</v>
      </c>
      <c r="J137" s="14">
        <v>3</v>
      </c>
      <c r="K137" s="14">
        <v>3</v>
      </c>
      <c r="L137" s="14">
        <v>3</v>
      </c>
      <c r="M137" s="14">
        <v>3</v>
      </c>
      <c r="N137" s="14">
        <v>2</v>
      </c>
      <c r="O137" s="14">
        <v>2</v>
      </c>
      <c r="P137" s="14">
        <v>3</v>
      </c>
    </row>
    <row r="138" spans="1:16" x14ac:dyDescent="0.2">
      <c r="A138" s="14" t="s">
        <v>521</v>
      </c>
      <c r="B138" s="14" t="s">
        <v>522</v>
      </c>
      <c r="C138" s="14" t="s">
        <v>523</v>
      </c>
      <c r="D138" s="14" t="s">
        <v>87</v>
      </c>
      <c r="E138" s="14" t="s">
        <v>88</v>
      </c>
      <c r="F138" s="14" t="s">
        <v>89</v>
      </c>
      <c r="G138" s="14">
        <v>3</v>
      </c>
      <c r="H138" s="14">
        <v>2</v>
      </c>
      <c r="I138" s="14">
        <v>3</v>
      </c>
      <c r="J138" s="14">
        <v>3</v>
      </c>
      <c r="K138" s="14">
        <v>4</v>
      </c>
      <c r="L138" s="14">
        <v>3</v>
      </c>
      <c r="M138" s="14">
        <v>3</v>
      </c>
      <c r="N138" s="14">
        <v>1</v>
      </c>
      <c r="O138" s="14">
        <v>2</v>
      </c>
      <c r="P138" s="14">
        <v>3</v>
      </c>
    </row>
    <row r="139" spans="1:16" x14ac:dyDescent="0.2">
      <c r="A139" s="14" t="s">
        <v>524</v>
      </c>
      <c r="B139" s="14" t="s">
        <v>525</v>
      </c>
      <c r="C139" s="14" t="s">
        <v>526</v>
      </c>
      <c r="D139" s="14" t="s">
        <v>87</v>
      </c>
      <c r="E139" s="14" t="s">
        <v>88</v>
      </c>
      <c r="F139" s="14" t="s">
        <v>89</v>
      </c>
      <c r="G139" s="14">
        <v>3</v>
      </c>
      <c r="H139" s="14">
        <v>2</v>
      </c>
      <c r="I139" s="14">
        <v>3</v>
      </c>
      <c r="J139" s="14">
        <v>3</v>
      </c>
      <c r="K139" s="14">
        <v>4</v>
      </c>
      <c r="L139" s="14">
        <v>3</v>
      </c>
      <c r="M139" s="14">
        <v>2</v>
      </c>
      <c r="N139" s="14">
        <v>1</v>
      </c>
      <c r="O139" s="14">
        <v>2</v>
      </c>
      <c r="P139" s="14">
        <v>3</v>
      </c>
    </row>
    <row r="140" spans="1:16" x14ac:dyDescent="0.2">
      <c r="A140" s="14" t="s">
        <v>527</v>
      </c>
      <c r="B140" s="14" t="s">
        <v>528</v>
      </c>
      <c r="C140" s="14" t="s">
        <v>529</v>
      </c>
      <c r="D140" s="14" t="s">
        <v>87</v>
      </c>
      <c r="E140" s="14" t="s">
        <v>88</v>
      </c>
      <c r="F140" s="14" t="s">
        <v>89</v>
      </c>
      <c r="G140" s="14">
        <v>3</v>
      </c>
      <c r="H140" s="14">
        <v>2</v>
      </c>
      <c r="I140" s="14">
        <v>3</v>
      </c>
      <c r="J140" s="14">
        <v>2</v>
      </c>
      <c r="K140" s="14">
        <v>2</v>
      </c>
      <c r="L140" s="14">
        <v>3</v>
      </c>
      <c r="M140" s="14">
        <v>2</v>
      </c>
      <c r="N140" s="14">
        <v>1</v>
      </c>
      <c r="O140" s="14">
        <v>2</v>
      </c>
      <c r="P140" s="14">
        <v>3</v>
      </c>
    </row>
    <row r="141" spans="1:16" x14ac:dyDescent="0.2">
      <c r="A141" s="14" t="s">
        <v>530</v>
      </c>
      <c r="B141" s="14" t="s">
        <v>531</v>
      </c>
      <c r="C141" s="14" t="s">
        <v>532</v>
      </c>
      <c r="D141" s="14" t="s">
        <v>90</v>
      </c>
      <c r="E141" s="14" t="s">
        <v>91</v>
      </c>
      <c r="F141" s="14" t="s">
        <v>92</v>
      </c>
      <c r="G141" s="14">
        <v>3</v>
      </c>
      <c r="H141" s="14">
        <v>3</v>
      </c>
      <c r="I141" s="14">
        <v>3</v>
      </c>
      <c r="J141" s="14">
        <v>4</v>
      </c>
      <c r="K141" s="14">
        <v>5</v>
      </c>
      <c r="L141" s="14">
        <v>4</v>
      </c>
      <c r="M141" s="14">
        <v>4</v>
      </c>
      <c r="N141" s="14">
        <v>1</v>
      </c>
      <c r="O141" s="14">
        <v>4</v>
      </c>
      <c r="P141" s="14">
        <v>3</v>
      </c>
    </row>
    <row r="142" spans="1:16" x14ac:dyDescent="0.2">
      <c r="A142" s="14" t="s">
        <v>533</v>
      </c>
      <c r="B142" s="14" t="s">
        <v>534</v>
      </c>
      <c r="C142" s="14" t="s">
        <v>535</v>
      </c>
      <c r="D142" s="14" t="s">
        <v>90</v>
      </c>
      <c r="E142" s="14" t="s">
        <v>91</v>
      </c>
      <c r="F142" s="14" t="s">
        <v>92</v>
      </c>
      <c r="G142" s="14">
        <v>3</v>
      </c>
      <c r="H142" s="14">
        <v>3</v>
      </c>
      <c r="I142" s="14">
        <v>3</v>
      </c>
      <c r="J142" s="14">
        <v>3</v>
      </c>
      <c r="K142" s="14">
        <v>3</v>
      </c>
      <c r="L142" s="14">
        <v>4</v>
      </c>
      <c r="M142" s="14">
        <v>3</v>
      </c>
      <c r="N142" s="14">
        <v>2</v>
      </c>
      <c r="O142" s="14">
        <v>4</v>
      </c>
      <c r="P142" s="14">
        <v>3</v>
      </c>
    </row>
    <row r="143" spans="1:16" x14ac:dyDescent="0.2">
      <c r="A143" s="14" t="s">
        <v>536</v>
      </c>
      <c r="B143" s="14" t="s">
        <v>537</v>
      </c>
      <c r="C143" s="14" t="s">
        <v>538</v>
      </c>
      <c r="D143" s="14" t="s">
        <v>90</v>
      </c>
      <c r="E143" s="14" t="s">
        <v>91</v>
      </c>
      <c r="F143" s="14" t="s">
        <v>92</v>
      </c>
      <c r="G143" s="14">
        <v>3</v>
      </c>
      <c r="H143" s="14">
        <v>3</v>
      </c>
      <c r="I143" s="14">
        <v>3</v>
      </c>
      <c r="J143" s="14">
        <v>4</v>
      </c>
      <c r="K143" s="14">
        <v>4</v>
      </c>
      <c r="L143" s="14">
        <v>4</v>
      </c>
      <c r="M143" s="14">
        <v>4</v>
      </c>
      <c r="N143" s="14">
        <v>2</v>
      </c>
      <c r="O143" s="14">
        <v>4</v>
      </c>
      <c r="P143" s="14">
        <v>3</v>
      </c>
    </row>
    <row r="144" spans="1:16" x14ac:dyDescent="0.2">
      <c r="A144" s="14" t="s">
        <v>539</v>
      </c>
      <c r="B144" s="14" t="s">
        <v>540</v>
      </c>
      <c r="C144" s="14" t="s">
        <v>541</v>
      </c>
      <c r="D144" s="14" t="s">
        <v>90</v>
      </c>
      <c r="E144" s="14" t="s">
        <v>91</v>
      </c>
      <c r="F144" s="14" t="s">
        <v>92</v>
      </c>
      <c r="G144" s="14">
        <v>3</v>
      </c>
      <c r="H144" s="14">
        <v>3</v>
      </c>
      <c r="I144" s="14">
        <v>3</v>
      </c>
      <c r="J144" s="14">
        <v>3</v>
      </c>
      <c r="K144" s="14">
        <v>2</v>
      </c>
      <c r="L144" s="14">
        <v>4</v>
      </c>
      <c r="M144" s="14">
        <v>3</v>
      </c>
      <c r="N144" s="14">
        <v>2</v>
      </c>
      <c r="O144" s="14">
        <v>4</v>
      </c>
      <c r="P144" s="14">
        <v>2</v>
      </c>
    </row>
    <row r="145" spans="1:16" x14ac:dyDescent="0.2">
      <c r="A145" s="14" t="s">
        <v>542</v>
      </c>
      <c r="B145" s="14" t="s">
        <v>543</v>
      </c>
      <c r="C145" s="14" t="s">
        <v>544</v>
      </c>
      <c r="D145" s="14" t="s">
        <v>90</v>
      </c>
      <c r="E145" s="14" t="s">
        <v>91</v>
      </c>
      <c r="F145" s="14" t="s">
        <v>92</v>
      </c>
      <c r="G145" s="14">
        <v>3</v>
      </c>
      <c r="H145" s="14">
        <v>3</v>
      </c>
      <c r="I145" s="14">
        <v>3</v>
      </c>
      <c r="J145" s="14">
        <v>4</v>
      </c>
      <c r="K145" s="14">
        <v>4</v>
      </c>
      <c r="L145" s="14">
        <v>4</v>
      </c>
      <c r="M145" s="14">
        <v>4</v>
      </c>
      <c r="N145" s="14">
        <v>4</v>
      </c>
      <c r="O145" s="14">
        <v>4</v>
      </c>
      <c r="P145" s="14">
        <v>3</v>
      </c>
    </row>
    <row r="146" spans="1:16" x14ac:dyDescent="0.2">
      <c r="A146" s="14" t="s">
        <v>45</v>
      </c>
      <c r="B146" s="14" t="s">
        <v>46</v>
      </c>
      <c r="C146" s="14" t="s">
        <v>545</v>
      </c>
      <c r="D146" s="14" t="s">
        <v>547</v>
      </c>
      <c r="E146" s="14" t="s">
        <v>46</v>
      </c>
      <c r="F146" s="14" t="s">
        <v>93</v>
      </c>
      <c r="G146" s="14">
        <v>3</v>
      </c>
      <c r="H146" s="14">
        <v>3</v>
      </c>
      <c r="I146" s="14">
        <v>4</v>
      </c>
      <c r="J146" s="14">
        <v>3</v>
      </c>
      <c r="K146" s="14">
        <v>4</v>
      </c>
      <c r="L146" s="14">
        <v>3</v>
      </c>
      <c r="M146" s="14">
        <v>3</v>
      </c>
      <c r="N146" s="14">
        <v>3</v>
      </c>
      <c r="O146" s="14">
        <v>4</v>
      </c>
      <c r="P146" s="14">
        <v>3</v>
      </c>
    </row>
    <row r="147" spans="1:16" x14ac:dyDescent="0.2">
      <c r="A147" s="14" t="s">
        <v>94</v>
      </c>
      <c r="B147" s="14" t="s">
        <v>95</v>
      </c>
      <c r="C147" s="14" t="s">
        <v>546</v>
      </c>
      <c r="D147" s="17" t="s">
        <v>553</v>
      </c>
      <c r="E147" s="14" t="s">
        <v>95</v>
      </c>
      <c r="F147" s="14" t="s">
        <v>96</v>
      </c>
      <c r="G147" s="14"/>
      <c r="H147" s="14"/>
      <c r="I147" s="14"/>
      <c r="J147" s="14"/>
      <c r="K147" s="14"/>
      <c r="L147" s="14"/>
      <c r="M147" s="14"/>
      <c r="N147" s="14"/>
      <c r="O147" s="14"/>
      <c r="P147" s="14"/>
    </row>
  </sheetData>
  <mergeCells count="2">
    <mergeCell ref="A6:F6"/>
    <mergeCell ref="G6:P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AA19-7315-4AA6-85DD-8BFC82A4230D}">
  <dimension ref="A1:E36"/>
  <sheetViews>
    <sheetView topLeftCell="A6" zoomScale="220" zoomScaleNormal="100" workbookViewId="0">
      <selection activeCell="A37" sqref="A37"/>
    </sheetView>
  </sheetViews>
  <sheetFormatPr baseColWidth="10" defaultColWidth="8.83203125" defaultRowHeight="15" x14ac:dyDescent="0.2"/>
  <cols>
    <col min="1" max="1" width="28.5" customWidth="1"/>
    <col min="2" max="2" width="27.1640625" customWidth="1"/>
    <col min="3" max="3" width="16.33203125" customWidth="1"/>
    <col min="4" max="5" width="12.6640625" customWidth="1"/>
  </cols>
  <sheetData>
    <row r="1" spans="1:5" ht="18" x14ac:dyDescent="0.25">
      <c r="A1" s="6" t="s">
        <v>559</v>
      </c>
    </row>
    <row r="2" spans="1:5" ht="18" x14ac:dyDescent="0.25">
      <c r="A2" s="7" t="s">
        <v>595</v>
      </c>
    </row>
    <row r="3" spans="1:5" ht="19" x14ac:dyDescent="0.25">
      <c r="A3" s="7"/>
    </row>
    <row r="4" spans="1:5" x14ac:dyDescent="0.2">
      <c r="A4" s="16" t="s">
        <v>16</v>
      </c>
      <c r="B4" s="16" t="s">
        <v>17</v>
      </c>
      <c r="C4" s="16" t="s">
        <v>18</v>
      </c>
      <c r="D4" s="38" t="s">
        <v>590</v>
      </c>
      <c r="E4" s="38" t="s">
        <v>590</v>
      </c>
    </row>
    <row r="5" spans="1:5" ht="19" x14ac:dyDescent="0.2">
      <c r="A5" s="43" t="s">
        <v>0</v>
      </c>
      <c r="B5" s="44"/>
      <c r="C5" s="45"/>
      <c r="D5" s="50" t="s">
        <v>548</v>
      </c>
      <c r="E5" s="51"/>
    </row>
    <row r="6" spans="1:5" ht="16" x14ac:dyDescent="0.2">
      <c r="A6" s="11" t="s">
        <v>4</v>
      </c>
      <c r="B6" s="11" t="s">
        <v>5</v>
      </c>
      <c r="C6" s="11" t="s">
        <v>127</v>
      </c>
      <c r="D6" s="39" t="s">
        <v>117</v>
      </c>
      <c r="E6" s="40" t="s">
        <v>126</v>
      </c>
    </row>
    <row r="7" spans="1:5" s="57" customFormat="1" x14ac:dyDescent="0.2">
      <c r="A7" s="57" t="str">
        <f>A6</f>
        <v>Oblast [EN]</v>
      </c>
      <c r="B7" s="57" t="str">
        <f>B6</f>
        <v>Oblast [UK]</v>
      </c>
      <c r="C7" s="57" t="str">
        <f>C6</f>
        <v>Oblast PCode</v>
      </c>
      <c r="D7" s="57" t="s">
        <v>606</v>
      </c>
      <c r="E7" s="57" t="s">
        <v>607</v>
      </c>
    </row>
    <row r="8" spans="1:5" x14ac:dyDescent="0.2">
      <c r="A8" s="14" t="s">
        <v>552</v>
      </c>
      <c r="B8" s="14" t="s">
        <v>19</v>
      </c>
      <c r="C8" s="14" t="s">
        <v>20</v>
      </c>
      <c r="D8" s="14"/>
      <c r="E8" s="14"/>
    </row>
    <row r="9" spans="1:5" x14ac:dyDescent="0.2">
      <c r="A9" s="14" t="s">
        <v>21</v>
      </c>
      <c r="B9" s="14" t="s">
        <v>22</v>
      </c>
      <c r="C9" s="14" t="s">
        <v>23</v>
      </c>
      <c r="D9" s="14">
        <v>4</v>
      </c>
      <c r="E9" s="14">
        <v>2</v>
      </c>
    </row>
    <row r="10" spans="1:5" x14ac:dyDescent="0.2">
      <c r="A10" s="14" t="s">
        <v>24</v>
      </c>
      <c r="B10" s="14" t="s">
        <v>25</v>
      </c>
      <c r="C10" s="14" t="s">
        <v>26</v>
      </c>
      <c r="D10" s="14">
        <v>3</v>
      </c>
      <c r="E10" s="14">
        <v>2</v>
      </c>
    </row>
    <row r="11" spans="1:5" x14ac:dyDescent="0.2">
      <c r="A11" s="14" t="s">
        <v>27</v>
      </c>
      <c r="B11" s="14" t="s">
        <v>28</v>
      </c>
      <c r="C11" s="14" t="s">
        <v>29</v>
      </c>
      <c r="D11" s="14">
        <v>5</v>
      </c>
      <c r="E11" s="14">
        <v>3</v>
      </c>
    </row>
    <row r="12" spans="1:5" x14ac:dyDescent="0.2">
      <c r="A12" s="14" t="s">
        <v>30</v>
      </c>
      <c r="B12" s="14" t="s">
        <v>31</v>
      </c>
      <c r="C12" s="14" t="s">
        <v>32</v>
      </c>
      <c r="D12" s="14">
        <v>5</v>
      </c>
      <c r="E12" s="14">
        <v>4</v>
      </c>
    </row>
    <row r="13" spans="1:5" x14ac:dyDescent="0.2">
      <c r="A13" s="14" t="s">
        <v>33</v>
      </c>
      <c r="B13" s="14" t="s">
        <v>34</v>
      </c>
      <c r="C13" s="14" t="s">
        <v>35</v>
      </c>
      <c r="D13" s="14">
        <v>4</v>
      </c>
      <c r="E13" s="14">
        <v>2</v>
      </c>
    </row>
    <row r="14" spans="1:5" x14ac:dyDescent="0.2">
      <c r="A14" s="14" t="s">
        <v>36</v>
      </c>
      <c r="B14" s="14" t="s">
        <v>37</v>
      </c>
      <c r="C14" s="14" t="s">
        <v>38</v>
      </c>
      <c r="D14" s="14">
        <v>4</v>
      </c>
      <c r="E14" s="14">
        <v>2</v>
      </c>
    </row>
    <row r="15" spans="1:5" x14ac:dyDescent="0.2">
      <c r="A15" s="14" t="s">
        <v>39</v>
      </c>
      <c r="B15" s="14" t="s">
        <v>40</v>
      </c>
      <c r="C15" s="14" t="s">
        <v>41</v>
      </c>
      <c r="D15" s="14">
        <v>5</v>
      </c>
      <c r="E15" s="14">
        <v>4</v>
      </c>
    </row>
    <row r="16" spans="1:5" x14ac:dyDescent="0.2">
      <c r="A16" s="14" t="s">
        <v>42</v>
      </c>
      <c r="B16" s="14" t="s">
        <v>43</v>
      </c>
      <c r="C16" s="14" t="s">
        <v>44</v>
      </c>
      <c r="D16" s="14">
        <v>4</v>
      </c>
      <c r="E16" s="14">
        <v>2</v>
      </c>
    </row>
    <row r="17" spans="1:5" x14ac:dyDescent="0.2">
      <c r="A17" s="14" t="s">
        <v>45</v>
      </c>
      <c r="B17" s="14" t="s">
        <v>46</v>
      </c>
      <c r="C17" s="14" t="s">
        <v>47</v>
      </c>
      <c r="D17" s="14">
        <v>5</v>
      </c>
      <c r="E17" s="14">
        <v>3</v>
      </c>
    </row>
    <row r="18" spans="1:5" x14ac:dyDescent="0.2">
      <c r="A18" s="14" t="s">
        <v>48</v>
      </c>
      <c r="B18" s="14" t="s">
        <v>49</v>
      </c>
      <c r="C18" s="14" t="s">
        <v>50</v>
      </c>
      <c r="D18" s="14">
        <v>3</v>
      </c>
      <c r="E18" s="14">
        <v>2</v>
      </c>
    </row>
    <row r="19" spans="1:5" x14ac:dyDescent="0.2">
      <c r="A19" s="14" t="s">
        <v>51</v>
      </c>
      <c r="B19" s="14" t="s">
        <v>52</v>
      </c>
      <c r="C19" s="14" t="s">
        <v>53</v>
      </c>
      <c r="D19" s="14">
        <v>5</v>
      </c>
      <c r="E19" s="14">
        <v>4</v>
      </c>
    </row>
    <row r="20" spans="1:5" x14ac:dyDescent="0.2">
      <c r="A20" s="14" t="s">
        <v>54</v>
      </c>
      <c r="B20" s="14" t="s">
        <v>55</v>
      </c>
      <c r="C20" s="14" t="s">
        <v>56</v>
      </c>
      <c r="D20" s="14">
        <v>4</v>
      </c>
      <c r="E20" s="14">
        <v>2</v>
      </c>
    </row>
    <row r="21" spans="1:5" x14ac:dyDescent="0.2">
      <c r="A21" s="14" t="s">
        <v>57</v>
      </c>
      <c r="B21" s="14" t="s">
        <v>58</v>
      </c>
      <c r="C21" s="14" t="s">
        <v>59</v>
      </c>
      <c r="D21" s="14">
        <v>5</v>
      </c>
      <c r="E21" s="14">
        <v>4</v>
      </c>
    </row>
    <row r="22" spans="1:5" x14ac:dyDescent="0.2">
      <c r="A22" s="14" t="s">
        <v>60</v>
      </c>
      <c r="B22" s="14" t="s">
        <v>61</v>
      </c>
      <c r="C22" s="14" t="s">
        <v>62</v>
      </c>
      <c r="D22" s="14">
        <v>5</v>
      </c>
      <c r="E22" s="14">
        <v>3</v>
      </c>
    </row>
    <row r="23" spans="1:5" x14ac:dyDescent="0.2">
      <c r="A23" s="14" t="s">
        <v>63</v>
      </c>
      <c r="B23" s="14" t="s">
        <v>64</v>
      </c>
      <c r="C23" s="14" t="s">
        <v>65</v>
      </c>
      <c r="D23" s="14">
        <v>4</v>
      </c>
      <c r="E23" s="14">
        <v>3</v>
      </c>
    </row>
    <row r="24" spans="1:5" x14ac:dyDescent="0.2">
      <c r="A24" s="14" t="s">
        <v>66</v>
      </c>
      <c r="B24" s="14" t="s">
        <v>67</v>
      </c>
      <c r="C24" s="14" t="s">
        <v>68</v>
      </c>
      <c r="D24" s="14">
        <v>4</v>
      </c>
      <c r="E24" s="14">
        <v>2</v>
      </c>
    </row>
    <row r="25" spans="1:5" x14ac:dyDescent="0.2">
      <c r="A25" s="14" t="s">
        <v>69</v>
      </c>
      <c r="B25" s="14" t="s">
        <v>70</v>
      </c>
      <c r="C25" s="14" t="s">
        <v>71</v>
      </c>
      <c r="D25" s="14">
        <v>5</v>
      </c>
      <c r="E25" s="14">
        <v>3</v>
      </c>
    </row>
    <row r="26" spans="1:5" x14ac:dyDescent="0.2">
      <c r="A26" s="14" t="s">
        <v>72</v>
      </c>
      <c r="B26" s="14" t="s">
        <v>73</v>
      </c>
      <c r="C26" s="14" t="s">
        <v>74</v>
      </c>
      <c r="D26" s="14">
        <v>4</v>
      </c>
      <c r="E26" s="14">
        <v>2</v>
      </c>
    </row>
    <row r="27" spans="1:5" x14ac:dyDescent="0.2">
      <c r="A27" s="14" t="s">
        <v>75</v>
      </c>
      <c r="B27" s="14" t="s">
        <v>76</v>
      </c>
      <c r="C27" s="14" t="s">
        <v>77</v>
      </c>
      <c r="D27" s="14">
        <v>5</v>
      </c>
      <c r="E27" s="14">
        <v>4</v>
      </c>
    </row>
    <row r="28" spans="1:5" x14ac:dyDescent="0.2">
      <c r="A28" s="14" t="s">
        <v>78</v>
      </c>
      <c r="B28" s="14" t="s">
        <v>79</v>
      </c>
      <c r="C28" s="14" t="s">
        <v>80</v>
      </c>
      <c r="D28" s="14">
        <v>5</v>
      </c>
      <c r="E28" s="14">
        <v>4</v>
      </c>
    </row>
    <row r="29" spans="1:5" x14ac:dyDescent="0.2">
      <c r="A29" s="14" t="s">
        <v>81</v>
      </c>
      <c r="B29" s="14" t="s">
        <v>82</v>
      </c>
      <c r="C29" s="14" t="s">
        <v>83</v>
      </c>
      <c r="D29" s="14">
        <v>3</v>
      </c>
      <c r="E29" s="14">
        <v>2</v>
      </c>
    </row>
    <row r="30" spans="1:5" x14ac:dyDescent="0.2">
      <c r="A30" s="14" t="s">
        <v>84</v>
      </c>
      <c r="B30" s="14" t="s">
        <v>85</v>
      </c>
      <c r="C30" s="14" t="s">
        <v>86</v>
      </c>
      <c r="D30" s="14">
        <v>3</v>
      </c>
      <c r="E30" s="14">
        <v>2</v>
      </c>
    </row>
    <row r="31" spans="1:5" x14ac:dyDescent="0.2">
      <c r="A31" s="14" t="s">
        <v>87</v>
      </c>
      <c r="B31" s="14" t="s">
        <v>88</v>
      </c>
      <c r="C31" s="14" t="s">
        <v>89</v>
      </c>
      <c r="D31" s="14">
        <v>3</v>
      </c>
      <c r="E31" s="14">
        <v>2</v>
      </c>
    </row>
    <row r="32" spans="1:5" x14ac:dyDescent="0.2">
      <c r="A32" s="14" t="s">
        <v>90</v>
      </c>
      <c r="B32" s="14" t="s">
        <v>91</v>
      </c>
      <c r="C32" s="14" t="s">
        <v>92</v>
      </c>
      <c r="D32" s="14">
        <v>5</v>
      </c>
      <c r="E32" s="14">
        <v>3</v>
      </c>
    </row>
    <row r="33" spans="1:5" x14ac:dyDescent="0.2">
      <c r="A33" s="14" t="s">
        <v>547</v>
      </c>
      <c r="B33" s="14" t="s">
        <v>46</v>
      </c>
      <c r="C33" s="14" t="s">
        <v>93</v>
      </c>
      <c r="D33" s="14">
        <v>5</v>
      </c>
      <c r="E33" s="14">
        <v>2</v>
      </c>
    </row>
    <row r="34" spans="1:5" x14ac:dyDescent="0.2">
      <c r="A34" s="14" t="s">
        <v>553</v>
      </c>
      <c r="B34" s="14" t="s">
        <v>95</v>
      </c>
      <c r="C34" s="14" t="s">
        <v>96</v>
      </c>
      <c r="D34" s="14"/>
      <c r="E34" s="14"/>
    </row>
    <row r="36" spans="1:5" x14ac:dyDescent="0.2">
      <c r="A36" s="57" t="s">
        <v>609</v>
      </c>
    </row>
  </sheetData>
  <mergeCells count="2">
    <mergeCell ref="A5:C5"/>
    <mergeCell ref="D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D1D5-653B-44E7-9F4C-DD5F32E5EBCA}">
  <dimension ref="A1:N23"/>
  <sheetViews>
    <sheetView topLeftCell="A4" zoomScale="200" zoomScaleNormal="100" workbookViewId="0">
      <selection activeCell="A16" sqref="A16"/>
    </sheetView>
  </sheetViews>
  <sheetFormatPr baseColWidth="10" defaultColWidth="8.83203125" defaultRowHeight="15" x14ac:dyDescent="0.2"/>
  <cols>
    <col min="1" max="1" width="14.5" customWidth="1"/>
    <col min="2" max="4" width="11.6640625" customWidth="1"/>
    <col min="5" max="5" width="2.5" customWidth="1"/>
    <col min="6" max="6" width="17" customWidth="1"/>
    <col min="7" max="9" width="11.6640625" customWidth="1"/>
    <col min="10" max="10" width="3.33203125" customWidth="1"/>
    <col min="11" max="11" width="14.5" customWidth="1"/>
    <col min="12" max="14" width="11.6640625" customWidth="1"/>
  </cols>
  <sheetData>
    <row r="1" spans="1:14" ht="18" x14ac:dyDescent="0.25">
      <c r="A1" s="6" t="s">
        <v>559</v>
      </c>
    </row>
    <row r="2" spans="1:14" ht="18" x14ac:dyDescent="0.25">
      <c r="A2" s="7" t="s">
        <v>592</v>
      </c>
    </row>
    <row r="4" spans="1:14" s="34" customFormat="1" ht="18.5" customHeight="1" x14ac:dyDescent="0.2">
      <c r="A4" s="31" t="s">
        <v>566</v>
      </c>
      <c r="B4" s="31"/>
      <c r="C4" s="31"/>
      <c r="D4" s="31"/>
      <c r="E4" s="32"/>
      <c r="F4" s="31" t="s">
        <v>99</v>
      </c>
      <c r="G4" s="33"/>
      <c r="H4" s="33"/>
      <c r="I4" s="33"/>
      <c r="J4" s="32"/>
      <c r="K4" s="31" t="s">
        <v>100</v>
      </c>
      <c r="L4" s="33"/>
      <c r="M4" s="33"/>
      <c r="N4" s="33"/>
    </row>
    <row r="5" spans="1:14" s="34" customFormat="1" ht="18.5" customHeight="1" x14ac:dyDescent="0.2">
      <c r="A5" s="37" t="s">
        <v>593</v>
      </c>
      <c r="B5" s="35"/>
      <c r="C5" s="35"/>
      <c r="D5" s="35"/>
      <c r="E5" s="32"/>
      <c r="F5" s="37" t="s">
        <v>597</v>
      </c>
      <c r="G5" s="36"/>
      <c r="H5" s="36"/>
      <c r="I5" s="36"/>
      <c r="J5" s="32"/>
      <c r="K5" s="37" t="s">
        <v>594</v>
      </c>
      <c r="L5" s="36"/>
      <c r="M5" s="36"/>
      <c r="N5" s="36"/>
    </row>
    <row r="6" spans="1:14" x14ac:dyDescent="0.2">
      <c r="A6" s="25" t="s">
        <v>101</v>
      </c>
      <c r="B6" s="26" t="s">
        <v>6</v>
      </c>
      <c r="C6" s="26" t="s">
        <v>10</v>
      </c>
      <c r="D6" s="26" t="s">
        <v>11</v>
      </c>
      <c r="E6" s="3"/>
      <c r="F6" s="25" t="s">
        <v>101</v>
      </c>
      <c r="G6" s="26" t="s">
        <v>6</v>
      </c>
      <c r="H6" s="26" t="s">
        <v>10</v>
      </c>
      <c r="I6" s="26" t="s">
        <v>11</v>
      </c>
      <c r="J6" s="3"/>
      <c r="K6" s="25" t="s">
        <v>101</v>
      </c>
      <c r="L6" s="26" t="s">
        <v>6</v>
      </c>
      <c r="M6" s="26" t="s">
        <v>10</v>
      </c>
      <c r="N6" s="26" t="s">
        <v>11</v>
      </c>
    </row>
    <row r="7" spans="1:14" x14ac:dyDescent="0.2">
      <c r="A7" s="14" t="s">
        <v>102</v>
      </c>
      <c r="B7" s="27">
        <v>7.813019316597997E-3</v>
      </c>
      <c r="C7" s="27">
        <v>4.0293670239491767E-3</v>
      </c>
      <c r="D7" s="27">
        <v>3.7836522926488216E-3</v>
      </c>
      <c r="F7" s="14" t="s">
        <v>102</v>
      </c>
      <c r="G7" s="27">
        <v>7.7503583647278969E-3</v>
      </c>
      <c r="H7" s="27">
        <v>3.998366363548749E-3</v>
      </c>
      <c r="I7" s="27">
        <v>3.7519920011791488E-3</v>
      </c>
      <c r="K7" s="14" t="s">
        <v>102</v>
      </c>
      <c r="L7" s="27">
        <v>1.2999999999999999E-2</v>
      </c>
      <c r="M7" s="27">
        <v>6.0000000000000001E-3</v>
      </c>
      <c r="N7" s="27">
        <v>7.0000000000000001E-3</v>
      </c>
    </row>
    <row r="8" spans="1:14" x14ac:dyDescent="0.2">
      <c r="A8" s="14" t="s">
        <v>103</v>
      </c>
      <c r="B8" s="28">
        <v>3.1252077266391988E-2</v>
      </c>
      <c r="C8" s="28">
        <v>1.61174680957967E-2</v>
      </c>
      <c r="D8" s="28">
        <v>1.5134609170595286E-2</v>
      </c>
      <c r="F8" s="14" t="s">
        <v>103</v>
      </c>
      <c r="G8" s="28">
        <v>3.1001433458911588E-2</v>
      </c>
      <c r="H8" s="28">
        <v>1.5993465454194996E-2</v>
      </c>
      <c r="I8" s="28">
        <v>1.5007968004716595E-2</v>
      </c>
      <c r="K8" s="14" t="s">
        <v>103</v>
      </c>
      <c r="L8" s="28">
        <v>5.7000000000000002E-2</v>
      </c>
      <c r="M8" s="28">
        <v>2.5999999999999999E-2</v>
      </c>
      <c r="N8" s="28">
        <v>3.1E-2</v>
      </c>
    </row>
    <row r="9" spans="1:14" x14ac:dyDescent="0.2">
      <c r="A9" s="14" t="s">
        <v>104</v>
      </c>
      <c r="B9" s="28">
        <v>0.14058025278488162</v>
      </c>
      <c r="C9" s="28">
        <v>7.2394825743232583E-2</v>
      </c>
      <c r="D9" s="28">
        <v>6.8185427041649024E-2</v>
      </c>
      <c r="F9" s="14" t="s">
        <v>104</v>
      </c>
      <c r="G9" s="28">
        <v>0.1557182374951335</v>
      </c>
      <c r="H9" s="28">
        <v>8.0201821096711201E-2</v>
      </c>
      <c r="I9" s="28">
        <v>7.5516416398422298E-2</v>
      </c>
      <c r="K9" s="14" t="s">
        <v>104</v>
      </c>
      <c r="L9" s="28">
        <v>0.19</v>
      </c>
      <c r="M9" s="28">
        <v>0.1</v>
      </c>
      <c r="N9" s="28">
        <v>0.09</v>
      </c>
    </row>
    <row r="10" spans="1:14" x14ac:dyDescent="0.2">
      <c r="A10" s="14" t="s">
        <v>105</v>
      </c>
      <c r="B10" s="28">
        <v>0.57293023011875721</v>
      </c>
      <c r="C10" s="28">
        <v>0.28146181105450363</v>
      </c>
      <c r="D10" s="28">
        <v>0.29146841906425358</v>
      </c>
      <c r="F10" s="14" t="s">
        <v>105</v>
      </c>
      <c r="G10" s="28">
        <v>0.52790529608963699</v>
      </c>
      <c r="H10" s="28">
        <v>0.27374487608345521</v>
      </c>
      <c r="I10" s="28">
        <v>0.25416042000618178</v>
      </c>
      <c r="K10" s="14" t="s">
        <v>105</v>
      </c>
      <c r="L10" s="28">
        <v>0.55000000000000004</v>
      </c>
      <c r="M10" s="28">
        <v>0.21</v>
      </c>
      <c r="N10" s="28">
        <v>0.34</v>
      </c>
    </row>
    <row r="11" spans="1:14" x14ac:dyDescent="0.2">
      <c r="A11" s="14" t="s">
        <v>106</v>
      </c>
      <c r="B11" s="28">
        <v>0.24742442051337121</v>
      </c>
      <c r="C11" s="28">
        <v>8.9307023239114061E-2</v>
      </c>
      <c r="D11" s="28">
        <v>0.15811739727425714</v>
      </c>
      <c r="F11" s="14" t="s">
        <v>106</v>
      </c>
      <c r="G11" s="28">
        <v>0.27762467459159013</v>
      </c>
      <c r="H11" s="28">
        <v>0.11011191161792327</v>
      </c>
      <c r="I11" s="28">
        <v>0.16751276297366685</v>
      </c>
      <c r="K11" s="14" t="s">
        <v>106</v>
      </c>
      <c r="L11" s="28">
        <v>0.19</v>
      </c>
      <c r="M11" s="28">
        <v>7.0000000000000007E-2</v>
      </c>
      <c r="N11" s="28">
        <v>0.12</v>
      </c>
    </row>
    <row r="12" spans="1:14" x14ac:dyDescent="0.2">
      <c r="A12" s="29" t="s">
        <v>3</v>
      </c>
      <c r="B12" s="29"/>
      <c r="C12" s="30">
        <v>0.46331049515659617</v>
      </c>
      <c r="D12" s="30">
        <v>0.53668950484340383</v>
      </c>
      <c r="E12" s="3"/>
      <c r="F12" s="29" t="s">
        <v>3</v>
      </c>
      <c r="G12" s="29"/>
      <c r="H12" s="30">
        <v>0.48405044061583347</v>
      </c>
      <c r="I12" s="30">
        <v>0.51594955938416676</v>
      </c>
      <c r="J12" s="3"/>
      <c r="K12" s="29" t="s">
        <v>3</v>
      </c>
      <c r="L12" s="29"/>
      <c r="M12" s="30">
        <v>0.41096314648497989</v>
      </c>
      <c r="N12" s="30">
        <v>0.58903685351502011</v>
      </c>
    </row>
    <row r="14" spans="1:14" ht="57" customHeight="1" x14ac:dyDescent="0.2">
      <c r="A14" s="52" t="s">
        <v>107</v>
      </c>
      <c r="B14" s="53"/>
      <c r="C14" s="53"/>
      <c r="D14" s="53"/>
      <c r="F14" s="52" t="s">
        <v>108</v>
      </c>
      <c r="G14" s="53"/>
      <c r="H14" s="53"/>
      <c r="I14" s="53"/>
      <c r="K14" s="52" t="s">
        <v>109</v>
      </c>
      <c r="L14" s="53"/>
      <c r="M14" s="53"/>
      <c r="N14" s="53"/>
    </row>
    <row r="16" spans="1:14" x14ac:dyDescent="0.2">
      <c r="A16" s="57" t="s">
        <v>608</v>
      </c>
    </row>
    <row r="18" spans="6:9" x14ac:dyDescent="0.2">
      <c r="F18" s="54"/>
      <c r="G18" s="54"/>
      <c r="H18" s="54"/>
      <c r="I18" s="54"/>
    </row>
    <row r="19" spans="6:9" x14ac:dyDescent="0.2">
      <c r="F19" s="4"/>
      <c r="G19" s="5"/>
      <c r="H19" s="5"/>
      <c r="I19" s="5"/>
    </row>
    <row r="20" spans="6:9" x14ac:dyDescent="0.2">
      <c r="F20" s="4"/>
      <c r="G20" s="5"/>
      <c r="H20" s="5"/>
      <c r="I20" s="5"/>
    </row>
    <row r="21" spans="6:9" x14ac:dyDescent="0.2">
      <c r="G21" s="5"/>
      <c r="H21" s="5"/>
      <c r="I21" s="5"/>
    </row>
    <row r="22" spans="6:9" x14ac:dyDescent="0.2">
      <c r="F22" s="4"/>
      <c r="G22" s="5"/>
      <c r="H22" s="5"/>
      <c r="I22" s="5"/>
    </row>
    <row r="23" spans="6:9" x14ac:dyDescent="0.2">
      <c r="F23" s="4"/>
      <c r="G23" s="5"/>
      <c r="H23" s="5"/>
      <c r="I23" s="5"/>
    </row>
  </sheetData>
  <mergeCells count="4">
    <mergeCell ref="A14:D14"/>
    <mergeCell ref="F14:I14"/>
    <mergeCell ref="K14:N14"/>
    <mergeCell ref="F18:I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luster xmlns="0974f089-6da5-480f-ae84-25b6572c668e" xsi:nil="true"/>
    <lcf76f155ced4ddcb4097134ff3c332f xmlns="0974f089-6da5-480f-ae84-25b6572c668e">
      <Terms xmlns="http://schemas.microsoft.com/office/infopath/2007/PartnerControls"/>
    </lcf76f155ced4ddcb4097134ff3c332f>
    <TaxCatchAll xmlns="985ec44e-1bab-4c0b-9df0-6ba128686fc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A58DEA043FB745911DDDC850AE1F75" ma:contentTypeVersion="17" ma:contentTypeDescription="Create a new document." ma:contentTypeScope="" ma:versionID="72c4786147226ed5bd0abde5b338ae1a">
  <xsd:schema xmlns:xsd="http://www.w3.org/2001/XMLSchema" xmlns:xs="http://www.w3.org/2001/XMLSchema" xmlns:p="http://schemas.microsoft.com/office/2006/metadata/properties" xmlns:ns2="0974f089-6da5-480f-ae84-25b6572c668e" xmlns:ns3="936bef49-1e20-4c97-af0d-3a16566d2817" xmlns:ns4="985ec44e-1bab-4c0b-9df0-6ba128686fc9" targetNamespace="http://schemas.microsoft.com/office/2006/metadata/properties" ma:root="true" ma:fieldsID="f3ed63e3aab298c15e1ff4ef95b8048c" ns2:_="" ns3:_="" ns4:_="">
    <xsd:import namespace="0974f089-6da5-480f-ae84-25b6572c668e"/>
    <xsd:import namespace="936bef49-1e20-4c97-af0d-3a16566d2817"/>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4:TaxCatchAll" minOccurs="0"/>
                <xsd:element ref="ns2:MediaLengthInSeconds" minOccurs="0"/>
                <xsd:element ref="ns2:Cluste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74f089-6da5-480f-ae84-25b6572c6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Cluster" ma:index="23" nillable="true" ma:displayName="Cluster" ma:internalName="Cluster">
      <xsd:simpleType>
        <xsd:restriction base="dms:Text">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6bef49-1e20-4c97-af0d-3a16566d281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d72478bd-baf6-4d14-b083-773e238bde84}" ma:internalName="TaxCatchAll" ma:showField="CatchAllData" ma:web="936bef49-1e20-4c97-af0d-3a16566d28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3CA795-CD7B-4D7A-A359-9824AB77FB48}">
  <ds:schemaRefs>
    <ds:schemaRef ds:uri="http://schemas.microsoft.com/sharepoint/v3/contenttype/forms"/>
  </ds:schemaRefs>
</ds:datastoreItem>
</file>

<file path=customXml/itemProps2.xml><?xml version="1.0" encoding="utf-8"?>
<ds:datastoreItem xmlns:ds="http://schemas.openxmlformats.org/officeDocument/2006/customXml" ds:itemID="{DBB35818-35D8-4007-AC46-92D14F79F8CC}">
  <ds:schemaRefs>
    <ds:schemaRef ds:uri="http://schemas.microsoft.com/office/2006/metadata/properties"/>
    <ds:schemaRef ds:uri="http://schemas.microsoft.com/office/infopath/2007/PartnerControls"/>
    <ds:schemaRef ds:uri="0974f089-6da5-480f-ae84-25b6572c668e"/>
    <ds:schemaRef ds:uri="985ec44e-1bab-4c0b-9df0-6ba128686fc9"/>
  </ds:schemaRefs>
</ds:datastoreItem>
</file>

<file path=customXml/itemProps3.xml><?xml version="1.0" encoding="utf-8"?>
<ds:datastoreItem xmlns:ds="http://schemas.openxmlformats.org/officeDocument/2006/customXml" ds:itemID="{7B87E6D1-C007-4032-8569-C5088C08A0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74f089-6da5-480f-ae84-25b6572c668e"/>
    <ds:schemaRef ds:uri="936bef49-1e20-4c97-af0d-3a16566d2817"/>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Population Group PIN By Cluster</vt:lpstr>
      <vt:lpstr>Overall Affected PIN By Oblast</vt:lpstr>
      <vt:lpstr>obl_pop</vt:lpstr>
      <vt:lpstr>Cluster PIN By Oblast</vt:lpstr>
      <vt:lpstr>Overall PIN SADD by Oblast </vt:lpstr>
      <vt:lpstr>Severity by Raion {&lt;&gt; ED WA}</vt:lpstr>
      <vt:lpstr>Severity by Oblast {= ED WA}</vt:lpstr>
      <vt:lpstr>Age-Sex 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Shinkfield</dc:creator>
  <cp:lastModifiedBy>Microsoft Office User</cp:lastModifiedBy>
  <dcterms:created xsi:type="dcterms:W3CDTF">2023-02-09T08:34:11Z</dcterms:created>
  <dcterms:modified xsi:type="dcterms:W3CDTF">2023-09-07T23:34:39Z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0x01010003A58DEA043FB745911DDDC850AE1F75</vt:lpwstr>
  </property>
  <property fmtid="{D5CDD505-2E9C-101B-9397-08002B2CF9AE}" pid="3" name="MediaServiceImageTags">
    <vt:lpwstr/>
  </property>
</Properties>
</file>