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!FINAL/"/>
    </mc:Choice>
  </mc:AlternateContent>
  <xr:revisionPtr revIDLastSave="302" documentId="8_{F91DF07E-DB44-4186-B41F-42B2C973EE92}" xr6:coauthVersionLast="47" xr6:coauthVersionMax="47" xr10:uidLastSave="{0406933D-94DC-4EF0-B4D1-E7DFE445C75D}"/>
  <bookViews>
    <workbookView xWindow="-110" yWindow="-110" windowWidth="19420" windowHeight="11500" activeTab="1" xr2:uid="{FC34586B-DB02-4965-BB19-20B310BB0965}"/>
  </bookViews>
  <sheets>
    <sheet name="Game &amp; Attendance" sheetId="2" r:id="rId1"/>
    <sheet name="Game" sheetId="3" r:id="rId2"/>
  </sheets>
  <externalReferences>
    <externalReference r:id="rId3"/>
  </externalReferences>
  <definedNames>
    <definedName name="_xlnm._FilterDatabase" localSheetId="0" hidden="1">'Game &amp; Attendance'!$Q$1:$U$257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7" i="3" l="1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M10" i="3"/>
  <c r="L10" i="3"/>
  <c r="H10" i="3"/>
  <c r="M9" i="3"/>
  <c r="L9" i="3"/>
  <c r="H9" i="3"/>
  <c r="M8" i="3"/>
  <c r="L8" i="3"/>
  <c r="H8" i="3"/>
  <c r="H7" i="3"/>
  <c r="M6" i="3"/>
  <c r="L6" i="3"/>
  <c r="H6" i="3"/>
  <c r="M5" i="3"/>
  <c r="M7" i="3" s="1"/>
  <c r="L5" i="3"/>
  <c r="L7" i="3" s="1"/>
  <c r="H5" i="3"/>
  <c r="M4" i="3"/>
  <c r="L4" i="3"/>
  <c r="H4" i="3"/>
  <c r="M3" i="3"/>
  <c r="L3" i="3"/>
  <c r="H3" i="3"/>
  <c r="M2" i="3"/>
  <c r="L2" i="3"/>
  <c r="H2" i="3"/>
  <c r="I2" i="3" s="1"/>
  <c r="B27" i="2"/>
  <c r="B26" i="2"/>
  <c r="D25" i="2"/>
  <c r="B25" i="2"/>
  <c r="D24" i="2"/>
  <c r="B24" i="2"/>
  <c r="B23" i="2"/>
  <c r="B22" i="2"/>
  <c r="B21" i="2"/>
</calcChain>
</file>

<file path=xl/sharedStrings.xml><?xml version="1.0" encoding="utf-8"?>
<sst xmlns="http://schemas.openxmlformats.org/spreadsheetml/2006/main" count="1436" uniqueCount="72">
  <si>
    <t>team</t>
  </si>
  <si>
    <t>team_name</t>
  </si>
  <si>
    <t>year</t>
  </si>
  <si>
    <t>total</t>
  </si>
  <si>
    <t>home</t>
  </si>
  <si>
    <t>away</t>
  </si>
  <si>
    <t>week</t>
  </si>
  <si>
    <t>weekly_attendance</t>
  </si>
  <si>
    <t>Minnesota</t>
  </si>
  <si>
    <t>Vikings</t>
  </si>
  <si>
    <t>home_team</t>
  </si>
  <si>
    <t>away_team</t>
  </si>
  <si>
    <t>winner</t>
  </si>
  <si>
    <t>tie</t>
  </si>
  <si>
    <t>Minnesota Vikings</t>
  </si>
  <si>
    <t>Atlanta Falcons</t>
  </si>
  <si>
    <t>NA</t>
  </si>
  <si>
    <t>Oakland Raiders</t>
  </si>
  <si>
    <t>Philadelphia Eagles</t>
  </si>
  <si>
    <t>Washington Redskins</t>
  </si>
  <si>
    <t>Denver Broncos</t>
  </si>
  <si>
    <t>Detroit Lions</t>
  </si>
  <si>
    <t>Green Bay Packers</t>
  </si>
  <si>
    <t>Chicago Bears</t>
  </si>
  <si>
    <t>New York Giants</t>
  </si>
  <si>
    <t>Kansas City Chiefs</t>
  </si>
  <si>
    <t>Dallas Cowboys</t>
  </si>
  <si>
    <t>Seattle Seahawks</t>
  </si>
  <si>
    <t>Los Angeles Chargers</t>
  </si>
  <si>
    <t>Min</t>
  </si>
  <si>
    <t>Max</t>
  </si>
  <si>
    <t>Stan Dev.</t>
  </si>
  <si>
    <t>IQR</t>
  </si>
  <si>
    <t>Mode</t>
  </si>
  <si>
    <t>Mean</t>
  </si>
  <si>
    <t>Attendance</t>
  </si>
  <si>
    <t>Observations</t>
  </si>
  <si>
    <t>Q3</t>
  </si>
  <si>
    <t>Q1</t>
  </si>
  <si>
    <t xml:space="preserve">There were 10 wins and 6 losses from the MN Vikings in 2019 </t>
  </si>
  <si>
    <t>8 games</t>
  </si>
  <si>
    <t>Atlanta Faclons</t>
  </si>
  <si>
    <t>Philadelpia Eagles</t>
  </si>
  <si>
    <t>Detriot Lions</t>
  </si>
  <si>
    <t>Los Angles Chargers</t>
  </si>
  <si>
    <t>Cleveland Browns</t>
  </si>
  <si>
    <t>Tennessee Titans</t>
  </si>
  <si>
    <t>Carolina Panthers</t>
  </si>
  <si>
    <t>Los Angeles Rams</t>
  </si>
  <si>
    <t>New York Jets</t>
  </si>
  <si>
    <t>Buffalo Bills</t>
  </si>
  <si>
    <t>Jacksonville Jaguars</t>
  </si>
  <si>
    <t>Miami Dolphins</t>
  </si>
  <si>
    <t>Baltimore Ravens</t>
  </si>
  <si>
    <t>Indianapolis Colts</t>
  </si>
  <si>
    <t>Cincinnati Bengals</t>
  </si>
  <si>
    <t>Arizona Cardinals</t>
  </si>
  <si>
    <t>Tampa Bay Buccaneers</t>
  </si>
  <si>
    <t>San Francisco 49ers</t>
  </si>
  <si>
    <t>New England Patriots</t>
  </si>
  <si>
    <t>Pittsburgh Steelers</t>
  </si>
  <si>
    <t>New Orleans Saints</t>
  </si>
  <si>
    <t>Houston Texans</t>
  </si>
  <si>
    <t>Wins</t>
  </si>
  <si>
    <t>Losses</t>
  </si>
  <si>
    <t>pts_win</t>
  </si>
  <si>
    <t>pts_loss</t>
  </si>
  <si>
    <t>Win - Loss</t>
  </si>
  <si>
    <t>Points Won</t>
  </si>
  <si>
    <t>Points Loss</t>
  </si>
  <si>
    <t>St. Louis Rams</t>
  </si>
  <si>
    <t>San Diego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</si>
</sst>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MN Vikings Attendance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&amp; Attendance'!$G$1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'Game &amp; Attendance'!$G$2:$G$17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AB9-900C-B666506CFBBC}"/>
            </c:ext>
          </c:extLst>
        </c:ser>
        <c:ser>
          <c:idx val="1"/>
          <c:order val="1"/>
          <c:tx>
            <c:strRef>
              <c:f>'Game &amp; Attendance'!$H$1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'Game &amp; Attendance'!$H$2:$H$17</c:f>
              <c:numCache>
                <c:formatCode>General</c:formatCode>
                <c:ptCount val="16"/>
                <c:pt idx="0">
                  <c:v>66714</c:v>
                </c:pt>
                <c:pt idx="1">
                  <c:v>78416</c:v>
                </c:pt>
                <c:pt idx="2">
                  <c:v>66738</c:v>
                </c:pt>
                <c:pt idx="3">
                  <c:v>62131</c:v>
                </c:pt>
                <c:pt idx="4">
                  <c:v>75041</c:v>
                </c:pt>
                <c:pt idx="5">
                  <c:v>66837</c:v>
                </c:pt>
                <c:pt idx="6">
                  <c:v>60314</c:v>
                </c:pt>
                <c:pt idx="7">
                  <c:v>66776</c:v>
                </c:pt>
                <c:pt idx="8">
                  <c:v>73615</c:v>
                </c:pt>
                <c:pt idx="9">
                  <c:v>91188</c:v>
                </c:pt>
                <c:pt idx="10">
                  <c:v>66883</c:v>
                </c:pt>
                <c:pt idx="11">
                  <c:v>69080</c:v>
                </c:pt>
                <c:pt idx="12">
                  <c:v>66776</c:v>
                </c:pt>
                <c:pt idx="13">
                  <c:v>25446</c:v>
                </c:pt>
                <c:pt idx="14">
                  <c:v>67157</c:v>
                </c:pt>
                <c:pt idx="15">
                  <c:v>66913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5-4AB9-900C-B666506C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762559"/>
        <c:axId val="1251763039"/>
      </c:lineChart>
      <c:catAx>
        <c:axId val="125176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63039"/>
        <c:crosses val="autoZero"/>
        <c:auto val="1"/>
        <c:lblAlgn val="ctr"/>
        <c:lblOffset val="100"/>
        <c:noMultiLvlLbl val="0"/>
      </c:catAx>
      <c:valAx>
        <c:axId val="12517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vs. 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 &amp; Attendance'!$N$20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'Game &amp; Attendance'!$M$21:$M$34</c:f>
              <c:strCache>
                <c:ptCount val="14"/>
                <c:pt idx="0">
                  <c:v>Minnesota Vikings</c:v>
                </c:pt>
                <c:pt idx="1">
                  <c:v>Atlanta Faclons</c:v>
                </c:pt>
                <c:pt idx="2">
                  <c:v>Green Bay Packers</c:v>
                </c:pt>
                <c:pt idx="3">
                  <c:v>Oakland Raiders</c:v>
                </c:pt>
                <c:pt idx="4">
                  <c:v>Chicago Bears</c:v>
                </c:pt>
                <c:pt idx="5">
                  <c:v>New York Giants</c:v>
                </c:pt>
                <c:pt idx="6">
                  <c:v>Philadelpia Eagles</c:v>
                </c:pt>
                <c:pt idx="7">
                  <c:v>Detriot Lions</c:v>
                </c:pt>
                <c:pt idx="8">
                  <c:v>Washington Redskins</c:v>
                </c:pt>
                <c:pt idx="9">
                  <c:v>Kansas City Chiefs</c:v>
                </c:pt>
                <c:pt idx="10">
                  <c:v>Dallas Cowboys</c:v>
                </c:pt>
                <c:pt idx="11">
                  <c:v>Denver Broncos</c:v>
                </c:pt>
                <c:pt idx="12">
                  <c:v>Seattle Seahawks</c:v>
                </c:pt>
                <c:pt idx="13">
                  <c:v>Los Angles Chargers</c:v>
                </c:pt>
              </c:strCache>
            </c:strRef>
          </c:cat>
          <c:val>
            <c:numRef>
              <c:f>'Game &amp; Attendance'!$N$21:$N$34</c:f>
              <c:numCache>
                <c:formatCode>General</c:formatCode>
                <c:ptCount val="14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3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E-4AC3-8D2B-D74BF30A2640}"/>
            </c:ext>
          </c:extLst>
        </c:ser>
        <c:ser>
          <c:idx val="1"/>
          <c:order val="1"/>
          <c:tx>
            <c:strRef>
              <c:f>'Game &amp; Attendance'!$O$20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'Game &amp; Attendance'!$M$21:$M$34</c:f>
              <c:strCache>
                <c:ptCount val="14"/>
                <c:pt idx="0">
                  <c:v>Minnesota Vikings</c:v>
                </c:pt>
                <c:pt idx="1">
                  <c:v>Atlanta Faclons</c:v>
                </c:pt>
                <c:pt idx="2">
                  <c:v>Green Bay Packers</c:v>
                </c:pt>
                <c:pt idx="3">
                  <c:v>Oakland Raiders</c:v>
                </c:pt>
                <c:pt idx="4">
                  <c:v>Chicago Bears</c:v>
                </c:pt>
                <c:pt idx="5">
                  <c:v>New York Giants</c:v>
                </c:pt>
                <c:pt idx="6">
                  <c:v>Philadelpia Eagles</c:v>
                </c:pt>
                <c:pt idx="7">
                  <c:v>Detriot Lions</c:v>
                </c:pt>
                <c:pt idx="8">
                  <c:v>Washington Redskins</c:v>
                </c:pt>
                <c:pt idx="9">
                  <c:v>Kansas City Chiefs</c:v>
                </c:pt>
                <c:pt idx="10">
                  <c:v>Dallas Cowboys</c:v>
                </c:pt>
                <c:pt idx="11">
                  <c:v>Denver Broncos</c:v>
                </c:pt>
                <c:pt idx="12">
                  <c:v>Seattle Seahawks</c:v>
                </c:pt>
                <c:pt idx="13">
                  <c:v>Los Angles Chargers</c:v>
                </c:pt>
              </c:strCache>
            </c:strRef>
          </c:cat>
          <c:val>
            <c:numRef>
              <c:f>'Game &amp; Attendance'!$O$21:$O$34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E-4AC3-8D2B-D74BF30A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7000399"/>
        <c:axId val="1207000879"/>
      </c:barChart>
      <c:catAx>
        <c:axId val="120700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00879"/>
        <c:crosses val="autoZero"/>
        <c:auto val="1"/>
        <c:lblAlgn val="ctr"/>
        <c:lblOffset val="100"/>
        <c:noMultiLvlLbl val="0"/>
      </c:catAx>
      <c:valAx>
        <c:axId val="12070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0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Points Scored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Win - Loss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[1]Sheet1!$H$2:$H$257</c:f>
              <c:numCache>
                <c:formatCode>General</c:formatCode>
                <c:ptCount val="256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14</c:v>
                </c:pt>
                <c:pt idx="6">
                  <c:v>5</c:v>
                </c:pt>
                <c:pt idx="7">
                  <c:v>25</c:v>
                </c:pt>
                <c:pt idx="8">
                  <c:v>7</c:v>
                </c:pt>
                <c:pt idx="9">
                  <c:v>13</c:v>
                </c:pt>
                <c:pt idx="10">
                  <c:v>4</c:v>
                </c:pt>
                <c:pt idx="11">
                  <c:v>7</c:v>
                </c:pt>
                <c:pt idx="12">
                  <c:v>25</c:v>
                </c:pt>
                <c:pt idx="13">
                  <c:v>6</c:v>
                </c:pt>
                <c:pt idx="14">
                  <c:v>1</c:v>
                </c:pt>
                <c:pt idx="15">
                  <c:v>7</c:v>
                </c:pt>
                <c:pt idx="16">
                  <c:v>5</c:v>
                </c:pt>
                <c:pt idx="17">
                  <c:v>27</c:v>
                </c:pt>
                <c:pt idx="18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34</c:v>
                </c:pt>
                <c:pt idx="22">
                  <c:v>13</c:v>
                </c:pt>
                <c:pt idx="23">
                  <c:v>4</c:v>
                </c:pt>
                <c:pt idx="24">
                  <c:v>7</c:v>
                </c:pt>
                <c:pt idx="25">
                  <c:v>2</c:v>
                </c:pt>
                <c:pt idx="26">
                  <c:v>17</c:v>
                </c:pt>
                <c:pt idx="27">
                  <c:v>3</c:v>
                </c:pt>
                <c:pt idx="28">
                  <c:v>25</c:v>
                </c:pt>
                <c:pt idx="29">
                  <c:v>14</c:v>
                </c:pt>
                <c:pt idx="30">
                  <c:v>24</c:v>
                </c:pt>
                <c:pt idx="31">
                  <c:v>3</c:v>
                </c:pt>
                <c:pt idx="32">
                  <c:v>7</c:v>
                </c:pt>
                <c:pt idx="33">
                  <c:v>14</c:v>
                </c:pt>
                <c:pt idx="34">
                  <c:v>19</c:v>
                </c:pt>
                <c:pt idx="35">
                  <c:v>8</c:v>
                </c:pt>
                <c:pt idx="36">
                  <c:v>13</c:v>
                </c:pt>
                <c:pt idx="37">
                  <c:v>25</c:v>
                </c:pt>
                <c:pt idx="38">
                  <c:v>3</c:v>
                </c:pt>
                <c:pt idx="39">
                  <c:v>21</c:v>
                </c:pt>
                <c:pt idx="40">
                  <c:v>14</c:v>
                </c:pt>
                <c:pt idx="41">
                  <c:v>14</c:v>
                </c:pt>
                <c:pt idx="42">
                  <c:v>25</c:v>
                </c:pt>
                <c:pt idx="43">
                  <c:v>1</c:v>
                </c:pt>
                <c:pt idx="44">
                  <c:v>14</c:v>
                </c:pt>
                <c:pt idx="45">
                  <c:v>7</c:v>
                </c:pt>
                <c:pt idx="46">
                  <c:v>8</c:v>
                </c:pt>
                <c:pt idx="47">
                  <c:v>3</c:v>
                </c:pt>
                <c:pt idx="48">
                  <c:v>17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24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3</c:v>
                </c:pt>
                <c:pt idx="58">
                  <c:v>5</c:v>
                </c:pt>
                <c:pt idx="59">
                  <c:v>31</c:v>
                </c:pt>
                <c:pt idx="60">
                  <c:v>14</c:v>
                </c:pt>
                <c:pt idx="61">
                  <c:v>27</c:v>
                </c:pt>
                <c:pt idx="62">
                  <c:v>38</c:v>
                </c:pt>
                <c:pt idx="63">
                  <c:v>10</c:v>
                </c:pt>
                <c:pt idx="64">
                  <c:v>3</c:v>
                </c:pt>
                <c:pt idx="65">
                  <c:v>14</c:v>
                </c:pt>
                <c:pt idx="66">
                  <c:v>10</c:v>
                </c:pt>
                <c:pt idx="67">
                  <c:v>17</c:v>
                </c:pt>
                <c:pt idx="68">
                  <c:v>24</c:v>
                </c:pt>
                <c:pt idx="69">
                  <c:v>3</c:v>
                </c:pt>
                <c:pt idx="70">
                  <c:v>10</c:v>
                </c:pt>
                <c:pt idx="71">
                  <c:v>10</c:v>
                </c:pt>
                <c:pt idx="72">
                  <c:v>8</c:v>
                </c:pt>
                <c:pt idx="73">
                  <c:v>7</c:v>
                </c:pt>
                <c:pt idx="74">
                  <c:v>3</c:v>
                </c:pt>
                <c:pt idx="75">
                  <c:v>9</c:v>
                </c:pt>
                <c:pt idx="76">
                  <c:v>3</c:v>
                </c:pt>
                <c:pt idx="77">
                  <c:v>3</c:v>
                </c:pt>
                <c:pt idx="78">
                  <c:v>18</c:v>
                </c:pt>
                <c:pt idx="79">
                  <c:v>3</c:v>
                </c:pt>
                <c:pt idx="80">
                  <c:v>14</c:v>
                </c:pt>
                <c:pt idx="81">
                  <c:v>3</c:v>
                </c:pt>
                <c:pt idx="82">
                  <c:v>25</c:v>
                </c:pt>
                <c:pt idx="83">
                  <c:v>8</c:v>
                </c:pt>
                <c:pt idx="84">
                  <c:v>4</c:v>
                </c:pt>
                <c:pt idx="85">
                  <c:v>8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27</c:v>
                </c:pt>
                <c:pt idx="90">
                  <c:v>1</c:v>
                </c:pt>
                <c:pt idx="91">
                  <c:v>3</c:v>
                </c:pt>
                <c:pt idx="92">
                  <c:v>18</c:v>
                </c:pt>
                <c:pt idx="93">
                  <c:v>13</c:v>
                </c:pt>
                <c:pt idx="94">
                  <c:v>1</c:v>
                </c:pt>
                <c:pt idx="95">
                  <c:v>3</c:v>
                </c:pt>
                <c:pt idx="96">
                  <c:v>22</c:v>
                </c:pt>
                <c:pt idx="97">
                  <c:v>3</c:v>
                </c:pt>
                <c:pt idx="98">
                  <c:v>7</c:v>
                </c:pt>
                <c:pt idx="99">
                  <c:v>12</c:v>
                </c:pt>
                <c:pt idx="100">
                  <c:v>3</c:v>
                </c:pt>
                <c:pt idx="101">
                  <c:v>45</c:v>
                </c:pt>
                <c:pt idx="102">
                  <c:v>4</c:v>
                </c:pt>
                <c:pt idx="103">
                  <c:v>6</c:v>
                </c:pt>
                <c:pt idx="104">
                  <c:v>10</c:v>
                </c:pt>
                <c:pt idx="105">
                  <c:v>12</c:v>
                </c:pt>
                <c:pt idx="106">
                  <c:v>9</c:v>
                </c:pt>
                <c:pt idx="107">
                  <c:v>18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8</c:v>
                </c:pt>
                <c:pt idx="112">
                  <c:v>10</c:v>
                </c:pt>
                <c:pt idx="113">
                  <c:v>3</c:v>
                </c:pt>
                <c:pt idx="114">
                  <c:v>30</c:v>
                </c:pt>
                <c:pt idx="115">
                  <c:v>10</c:v>
                </c:pt>
                <c:pt idx="116">
                  <c:v>13</c:v>
                </c:pt>
                <c:pt idx="117">
                  <c:v>6</c:v>
                </c:pt>
                <c:pt idx="118">
                  <c:v>6</c:v>
                </c:pt>
                <c:pt idx="119">
                  <c:v>16</c:v>
                </c:pt>
                <c:pt idx="120">
                  <c:v>3</c:v>
                </c:pt>
                <c:pt idx="121">
                  <c:v>20</c:v>
                </c:pt>
                <c:pt idx="122">
                  <c:v>3</c:v>
                </c:pt>
                <c:pt idx="123">
                  <c:v>31</c:v>
                </c:pt>
                <c:pt idx="124">
                  <c:v>3</c:v>
                </c:pt>
                <c:pt idx="125">
                  <c:v>34</c:v>
                </c:pt>
                <c:pt idx="126">
                  <c:v>3</c:v>
                </c:pt>
                <c:pt idx="127">
                  <c:v>2</c:v>
                </c:pt>
                <c:pt idx="128">
                  <c:v>38</c:v>
                </c:pt>
                <c:pt idx="129">
                  <c:v>6</c:v>
                </c:pt>
                <c:pt idx="130">
                  <c:v>5</c:v>
                </c:pt>
                <c:pt idx="131">
                  <c:v>14</c:v>
                </c:pt>
                <c:pt idx="132">
                  <c:v>2</c:v>
                </c:pt>
                <c:pt idx="133">
                  <c:v>6</c:v>
                </c:pt>
                <c:pt idx="134">
                  <c:v>6</c:v>
                </c:pt>
                <c:pt idx="135">
                  <c:v>15</c:v>
                </c:pt>
                <c:pt idx="136">
                  <c:v>12</c:v>
                </c:pt>
                <c:pt idx="137">
                  <c:v>7</c:v>
                </c:pt>
                <c:pt idx="138">
                  <c:v>20</c:v>
                </c:pt>
                <c:pt idx="139">
                  <c:v>13</c:v>
                </c:pt>
                <c:pt idx="140">
                  <c:v>18</c:v>
                </c:pt>
                <c:pt idx="141">
                  <c:v>3</c:v>
                </c:pt>
                <c:pt idx="142">
                  <c:v>13</c:v>
                </c:pt>
                <c:pt idx="143">
                  <c:v>31</c:v>
                </c:pt>
                <c:pt idx="144">
                  <c:v>16</c:v>
                </c:pt>
                <c:pt idx="145">
                  <c:v>16</c:v>
                </c:pt>
                <c:pt idx="146">
                  <c:v>18</c:v>
                </c:pt>
                <c:pt idx="147">
                  <c:v>32</c:v>
                </c:pt>
                <c:pt idx="148">
                  <c:v>3</c:v>
                </c:pt>
                <c:pt idx="149">
                  <c:v>18</c:v>
                </c:pt>
                <c:pt idx="150">
                  <c:v>4</c:v>
                </c:pt>
                <c:pt idx="151">
                  <c:v>3</c:v>
                </c:pt>
                <c:pt idx="152">
                  <c:v>24</c:v>
                </c:pt>
                <c:pt idx="153">
                  <c:v>28</c:v>
                </c:pt>
                <c:pt idx="154">
                  <c:v>15</c:v>
                </c:pt>
                <c:pt idx="155">
                  <c:v>17</c:v>
                </c:pt>
                <c:pt idx="156">
                  <c:v>21</c:v>
                </c:pt>
                <c:pt idx="157">
                  <c:v>3</c:v>
                </c:pt>
                <c:pt idx="158">
                  <c:v>10</c:v>
                </c:pt>
                <c:pt idx="159">
                  <c:v>21</c:v>
                </c:pt>
                <c:pt idx="160">
                  <c:v>21</c:v>
                </c:pt>
                <c:pt idx="161">
                  <c:v>3</c:v>
                </c:pt>
                <c:pt idx="162">
                  <c:v>16</c:v>
                </c:pt>
                <c:pt idx="163">
                  <c:v>20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16</c:v>
                </c:pt>
                <c:pt idx="170">
                  <c:v>18</c:v>
                </c:pt>
                <c:pt idx="171">
                  <c:v>5</c:v>
                </c:pt>
                <c:pt idx="172">
                  <c:v>7</c:v>
                </c:pt>
                <c:pt idx="173">
                  <c:v>3</c:v>
                </c:pt>
                <c:pt idx="174">
                  <c:v>22</c:v>
                </c:pt>
                <c:pt idx="175">
                  <c:v>21</c:v>
                </c:pt>
                <c:pt idx="176">
                  <c:v>10</c:v>
                </c:pt>
                <c:pt idx="177">
                  <c:v>24</c:v>
                </c:pt>
                <c:pt idx="178">
                  <c:v>18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11</c:v>
                </c:pt>
                <c:pt idx="183">
                  <c:v>4</c:v>
                </c:pt>
                <c:pt idx="184">
                  <c:v>24</c:v>
                </c:pt>
                <c:pt idx="185">
                  <c:v>15</c:v>
                </c:pt>
                <c:pt idx="186">
                  <c:v>3</c:v>
                </c:pt>
                <c:pt idx="187">
                  <c:v>13</c:v>
                </c:pt>
                <c:pt idx="188">
                  <c:v>4</c:v>
                </c:pt>
                <c:pt idx="189">
                  <c:v>17</c:v>
                </c:pt>
                <c:pt idx="190">
                  <c:v>3</c:v>
                </c:pt>
                <c:pt idx="191">
                  <c:v>42</c:v>
                </c:pt>
                <c:pt idx="192">
                  <c:v>2</c:v>
                </c:pt>
                <c:pt idx="193">
                  <c:v>7</c:v>
                </c:pt>
                <c:pt idx="194">
                  <c:v>7</c:v>
                </c:pt>
                <c:pt idx="195">
                  <c:v>16</c:v>
                </c:pt>
                <c:pt idx="196">
                  <c:v>21</c:v>
                </c:pt>
                <c:pt idx="197">
                  <c:v>4</c:v>
                </c:pt>
                <c:pt idx="198">
                  <c:v>1</c:v>
                </c:pt>
                <c:pt idx="199">
                  <c:v>19</c:v>
                </c:pt>
                <c:pt idx="200">
                  <c:v>18</c:v>
                </c:pt>
                <c:pt idx="201">
                  <c:v>30</c:v>
                </c:pt>
                <c:pt idx="202">
                  <c:v>4</c:v>
                </c:pt>
                <c:pt idx="203">
                  <c:v>31</c:v>
                </c:pt>
                <c:pt idx="204">
                  <c:v>29</c:v>
                </c:pt>
                <c:pt idx="205">
                  <c:v>3</c:v>
                </c:pt>
                <c:pt idx="206">
                  <c:v>18</c:v>
                </c:pt>
                <c:pt idx="207">
                  <c:v>6</c:v>
                </c:pt>
                <c:pt idx="208">
                  <c:v>27</c:v>
                </c:pt>
                <c:pt idx="209">
                  <c:v>14</c:v>
                </c:pt>
                <c:pt idx="210">
                  <c:v>3</c:v>
                </c:pt>
                <c:pt idx="211">
                  <c:v>2</c:v>
                </c:pt>
                <c:pt idx="212">
                  <c:v>14</c:v>
                </c:pt>
                <c:pt idx="213">
                  <c:v>10</c:v>
                </c:pt>
                <c:pt idx="214">
                  <c:v>3</c:v>
                </c:pt>
                <c:pt idx="215">
                  <c:v>3</c:v>
                </c:pt>
                <c:pt idx="216">
                  <c:v>7</c:v>
                </c:pt>
                <c:pt idx="217">
                  <c:v>6</c:v>
                </c:pt>
                <c:pt idx="218">
                  <c:v>7</c:v>
                </c:pt>
                <c:pt idx="219">
                  <c:v>16</c:v>
                </c:pt>
                <c:pt idx="220">
                  <c:v>5</c:v>
                </c:pt>
                <c:pt idx="221">
                  <c:v>16</c:v>
                </c:pt>
                <c:pt idx="222">
                  <c:v>4</c:v>
                </c:pt>
                <c:pt idx="223">
                  <c:v>26</c:v>
                </c:pt>
                <c:pt idx="224">
                  <c:v>24</c:v>
                </c:pt>
                <c:pt idx="225">
                  <c:v>1</c:v>
                </c:pt>
                <c:pt idx="226">
                  <c:v>8</c:v>
                </c:pt>
                <c:pt idx="227">
                  <c:v>10</c:v>
                </c:pt>
                <c:pt idx="228">
                  <c:v>4</c:v>
                </c:pt>
                <c:pt idx="229">
                  <c:v>31</c:v>
                </c:pt>
                <c:pt idx="230">
                  <c:v>20</c:v>
                </c:pt>
                <c:pt idx="231">
                  <c:v>3</c:v>
                </c:pt>
                <c:pt idx="232">
                  <c:v>7</c:v>
                </c:pt>
                <c:pt idx="233">
                  <c:v>5</c:v>
                </c:pt>
                <c:pt idx="234">
                  <c:v>14</c:v>
                </c:pt>
                <c:pt idx="235">
                  <c:v>1</c:v>
                </c:pt>
                <c:pt idx="236">
                  <c:v>28</c:v>
                </c:pt>
                <c:pt idx="237">
                  <c:v>23</c:v>
                </c:pt>
                <c:pt idx="238">
                  <c:v>3</c:v>
                </c:pt>
                <c:pt idx="239">
                  <c:v>10</c:v>
                </c:pt>
                <c:pt idx="240">
                  <c:v>10</c:v>
                </c:pt>
                <c:pt idx="241">
                  <c:v>6</c:v>
                </c:pt>
                <c:pt idx="242">
                  <c:v>32</c:v>
                </c:pt>
                <c:pt idx="243">
                  <c:v>31</c:v>
                </c:pt>
                <c:pt idx="244">
                  <c:v>21</c:v>
                </c:pt>
                <c:pt idx="245">
                  <c:v>31</c:v>
                </c:pt>
                <c:pt idx="246">
                  <c:v>21</c:v>
                </c:pt>
                <c:pt idx="247">
                  <c:v>7</c:v>
                </c:pt>
                <c:pt idx="248">
                  <c:v>7</c:v>
                </c:pt>
                <c:pt idx="249">
                  <c:v>17</c:v>
                </c:pt>
                <c:pt idx="250">
                  <c:v>5</c:v>
                </c:pt>
                <c:pt idx="251">
                  <c:v>1</c:v>
                </c:pt>
                <c:pt idx="252">
                  <c:v>31</c:v>
                </c:pt>
                <c:pt idx="253">
                  <c:v>3</c:v>
                </c:pt>
                <c:pt idx="254">
                  <c:v>3</c:v>
                </c:pt>
                <c:pt idx="2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C-432F-A319-4EA4CD15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68560"/>
        <c:axId val="1653017776"/>
      </c:scatterChart>
      <c:valAx>
        <c:axId val="11266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17776"/>
        <c:crosses val="autoZero"/>
        <c:crossBetween val="midCat"/>
      </c:valAx>
      <c:valAx>
        <c:axId val="16530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Scored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755952</xdr:colOff>
      <xdr:row>29</xdr:row>
      <xdr:rowOff>22375</xdr:rowOff>
    </xdr:from>
    <xdr:to>
      <xdr:col>7</xdr:col>
      <xdr:colOff>628952</xdr:colOff>
      <xdr:row>44</xdr:row>
      <xdr:rowOff>44147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857F-BFEE-4AE1-A465-EB7BED52C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943429</xdr:colOff>
      <xdr:row>40</xdr:row>
      <xdr:rowOff>46566</xdr:rowOff>
    </xdr:from>
    <xdr:to>
      <xdr:col>15</xdr:col>
      <xdr:colOff>876905</xdr:colOff>
      <xdr:row>55</xdr:row>
      <xdr:rowOff>68338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946CA-CFD9-4CF0-A4F3-30581C8C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18</xdr:col>
      <xdr:colOff>578945</xdr:colOff>
      <xdr:row>40</xdr:row>
      <xdr:rowOff>85471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098B0-7BC4-47F8-8743-8D5331922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ile\Downloads\Game.xlsx" TargetMode="External"/><Relationship Id="rId1" Type="http://schemas.openxmlformats.org/officeDocument/2006/relationships/externalLinkPath" Target="file:///C:\Users\kaile\Downloads\G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H1" t="str">
            <v>Win - Loss</v>
          </cell>
        </row>
        <row r="2">
          <cell r="H2">
            <v>5</v>
          </cell>
        </row>
        <row r="3">
          <cell r="H3">
            <v>6</v>
          </cell>
        </row>
        <row r="4">
          <cell r="H4">
            <v>5</v>
          </cell>
        </row>
        <row r="5">
          <cell r="H5">
            <v>3</v>
          </cell>
        </row>
        <row r="6">
          <cell r="H6">
            <v>10</v>
          </cell>
        </row>
        <row r="7">
          <cell r="H7">
            <v>14</v>
          </cell>
        </row>
        <row r="8">
          <cell r="H8">
            <v>5</v>
          </cell>
        </row>
        <row r="9">
          <cell r="H9">
            <v>25</v>
          </cell>
        </row>
        <row r="10">
          <cell r="H10">
            <v>7</v>
          </cell>
        </row>
        <row r="11">
          <cell r="H11">
            <v>13</v>
          </cell>
        </row>
        <row r="12">
          <cell r="H12">
            <v>4</v>
          </cell>
        </row>
        <row r="13">
          <cell r="H13">
            <v>7</v>
          </cell>
        </row>
        <row r="14">
          <cell r="H14">
            <v>25</v>
          </cell>
        </row>
        <row r="15">
          <cell r="H15">
            <v>6</v>
          </cell>
        </row>
        <row r="16">
          <cell r="H16">
            <v>1</v>
          </cell>
        </row>
        <row r="17">
          <cell r="H17">
            <v>7</v>
          </cell>
        </row>
        <row r="18">
          <cell r="H18">
            <v>5</v>
          </cell>
        </row>
        <row r="19">
          <cell r="H19">
            <v>27</v>
          </cell>
        </row>
        <row r="20">
          <cell r="H20">
            <v>8</v>
          </cell>
        </row>
        <row r="21">
          <cell r="H21">
            <v>3</v>
          </cell>
        </row>
        <row r="22">
          <cell r="H22">
            <v>2</v>
          </cell>
        </row>
        <row r="23">
          <cell r="H23">
            <v>34</v>
          </cell>
        </row>
        <row r="24">
          <cell r="H24">
            <v>13</v>
          </cell>
        </row>
        <row r="25">
          <cell r="H25">
            <v>4</v>
          </cell>
        </row>
        <row r="26">
          <cell r="H26">
            <v>7</v>
          </cell>
        </row>
        <row r="27">
          <cell r="H27">
            <v>2</v>
          </cell>
        </row>
        <row r="28">
          <cell r="H28">
            <v>17</v>
          </cell>
        </row>
        <row r="29">
          <cell r="H29">
            <v>3</v>
          </cell>
        </row>
        <row r="30">
          <cell r="H30">
            <v>25</v>
          </cell>
        </row>
        <row r="31">
          <cell r="H31">
            <v>14</v>
          </cell>
        </row>
        <row r="32">
          <cell r="H32">
            <v>24</v>
          </cell>
        </row>
        <row r="33">
          <cell r="H33">
            <v>3</v>
          </cell>
        </row>
        <row r="34">
          <cell r="H34">
            <v>7</v>
          </cell>
        </row>
        <row r="35">
          <cell r="H35">
            <v>14</v>
          </cell>
        </row>
        <row r="36">
          <cell r="H36">
            <v>19</v>
          </cell>
        </row>
        <row r="37">
          <cell r="H37">
            <v>8</v>
          </cell>
        </row>
        <row r="38">
          <cell r="H38">
            <v>13</v>
          </cell>
        </row>
        <row r="39">
          <cell r="H39">
            <v>25</v>
          </cell>
        </row>
        <row r="40">
          <cell r="H40">
            <v>3</v>
          </cell>
        </row>
        <row r="41">
          <cell r="H41">
            <v>21</v>
          </cell>
        </row>
        <row r="42">
          <cell r="H42">
            <v>14</v>
          </cell>
        </row>
        <row r="43">
          <cell r="H43">
            <v>14</v>
          </cell>
        </row>
        <row r="44">
          <cell r="H44">
            <v>25</v>
          </cell>
        </row>
        <row r="45">
          <cell r="H45">
            <v>1</v>
          </cell>
        </row>
        <row r="46">
          <cell r="H46">
            <v>14</v>
          </cell>
        </row>
        <row r="47">
          <cell r="H47">
            <v>7</v>
          </cell>
        </row>
        <row r="48">
          <cell r="H48">
            <v>8</v>
          </cell>
        </row>
        <row r="49">
          <cell r="H49">
            <v>3</v>
          </cell>
        </row>
        <row r="50">
          <cell r="H50">
            <v>17</v>
          </cell>
        </row>
        <row r="51">
          <cell r="H51">
            <v>2</v>
          </cell>
        </row>
        <row r="52">
          <cell r="H52">
            <v>6</v>
          </cell>
        </row>
        <row r="53">
          <cell r="H53">
            <v>3</v>
          </cell>
        </row>
        <row r="54">
          <cell r="H54">
            <v>3</v>
          </cell>
        </row>
        <row r="55">
          <cell r="H55">
            <v>24</v>
          </cell>
        </row>
        <row r="56">
          <cell r="H56">
            <v>2</v>
          </cell>
        </row>
        <row r="57">
          <cell r="H57">
            <v>2</v>
          </cell>
        </row>
        <row r="58">
          <cell r="H58">
            <v>7</v>
          </cell>
        </row>
        <row r="59">
          <cell r="H59">
            <v>3</v>
          </cell>
        </row>
        <row r="60">
          <cell r="H60">
            <v>5</v>
          </cell>
        </row>
        <row r="61">
          <cell r="H61">
            <v>31</v>
          </cell>
        </row>
        <row r="62">
          <cell r="H62">
            <v>14</v>
          </cell>
        </row>
        <row r="63">
          <cell r="H63">
            <v>27</v>
          </cell>
        </row>
        <row r="64">
          <cell r="H64">
            <v>38</v>
          </cell>
        </row>
        <row r="65">
          <cell r="H65">
            <v>10</v>
          </cell>
        </row>
        <row r="66">
          <cell r="H66">
            <v>3</v>
          </cell>
        </row>
        <row r="67">
          <cell r="H67">
            <v>14</v>
          </cell>
        </row>
        <row r="68">
          <cell r="H68">
            <v>10</v>
          </cell>
        </row>
        <row r="69">
          <cell r="H69">
            <v>17</v>
          </cell>
        </row>
        <row r="70">
          <cell r="H70">
            <v>24</v>
          </cell>
        </row>
        <row r="71">
          <cell r="H71">
            <v>3</v>
          </cell>
        </row>
        <row r="72">
          <cell r="H72">
            <v>10</v>
          </cell>
        </row>
        <row r="73">
          <cell r="H73">
            <v>10</v>
          </cell>
        </row>
        <row r="74">
          <cell r="H74">
            <v>8</v>
          </cell>
        </row>
        <row r="75">
          <cell r="H75">
            <v>7</v>
          </cell>
        </row>
        <row r="76">
          <cell r="H76">
            <v>3</v>
          </cell>
        </row>
        <row r="77">
          <cell r="H77">
            <v>9</v>
          </cell>
        </row>
        <row r="78">
          <cell r="H78">
            <v>3</v>
          </cell>
        </row>
        <row r="79">
          <cell r="H79">
            <v>3</v>
          </cell>
        </row>
        <row r="80">
          <cell r="H80">
            <v>18</v>
          </cell>
        </row>
        <row r="81">
          <cell r="H81">
            <v>3</v>
          </cell>
        </row>
        <row r="82">
          <cell r="H82">
            <v>14</v>
          </cell>
        </row>
        <row r="83">
          <cell r="H83">
            <v>3</v>
          </cell>
        </row>
        <row r="84">
          <cell r="H84">
            <v>25</v>
          </cell>
        </row>
        <row r="85">
          <cell r="H85">
            <v>8</v>
          </cell>
        </row>
        <row r="86">
          <cell r="H86">
            <v>4</v>
          </cell>
        </row>
        <row r="87">
          <cell r="H87">
            <v>8</v>
          </cell>
        </row>
        <row r="88">
          <cell r="H88">
            <v>4</v>
          </cell>
        </row>
        <row r="89">
          <cell r="H89">
            <v>3</v>
          </cell>
        </row>
        <row r="90">
          <cell r="H90">
            <v>3</v>
          </cell>
        </row>
        <row r="91">
          <cell r="H91">
            <v>27</v>
          </cell>
        </row>
        <row r="92">
          <cell r="H92">
            <v>1</v>
          </cell>
        </row>
        <row r="93">
          <cell r="H93">
            <v>3</v>
          </cell>
        </row>
        <row r="94">
          <cell r="H94">
            <v>18</v>
          </cell>
        </row>
        <row r="95">
          <cell r="H95">
            <v>13</v>
          </cell>
        </row>
        <row r="96">
          <cell r="H96">
            <v>1</v>
          </cell>
        </row>
        <row r="97">
          <cell r="H97">
            <v>3</v>
          </cell>
        </row>
        <row r="98">
          <cell r="H98">
            <v>22</v>
          </cell>
        </row>
        <row r="99">
          <cell r="H99">
            <v>3</v>
          </cell>
        </row>
        <row r="100">
          <cell r="H100">
            <v>7</v>
          </cell>
        </row>
        <row r="101">
          <cell r="H101">
            <v>12</v>
          </cell>
        </row>
        <row r="102">
          <cell r="H102">
            <v>3</v>
          </cell>
        </row>
        <row r="103">
          <cell r="H103">
            <v>45</v>
          </cell>
        </row>
        <row r="104">
          <cell r="H104">
            <v>4</v>
          </cell>
        </row>
        <row r="105">
          <cell r="H105">
            <v>6</v>
          </cell>
        </row>
        <row r="106">
          <cell r="H106">
            <v>10</v>
          </cell>
        </row>
        <row r="107">
          <cell r="H107">
            <v>12</v>
          </cell>
        </row>
        <row r="108">
          <cell r="H108">
            <v>9</v>
          </cell>
        </row>
        <row r="109">
          <cell r="H109">
            <v>18</v>
          </cell>
        </row>
        <row r="110">
          <cell r="H110">
            <v>8</v>
          </cell>
        </row>
        <row r="111">
          <cell r="H111">
            <v>8</v>
          </cell>
        </row>
        <row r="112">
          <cell r="H112">
            <v>3</v>
          </cell>
        </row>
        <row r="113">
          <cell r="H113">
            <v>8</v>
          </cell>
        </row>
        <row r="114">
          <cell r="H114">
            <v>10</v>
          </cell>
        </row>
        <row r="115">
          <cell r="H115">
            <v>3</v>
          </cell>
        </row>
        <row r="116">
          <cell r="H116">
            <v>30</v>
          </cell>
        </row>
        <row r="117">
          <cell r="H117">
            <v>10</v>
          </cell>
        </row>
        <row r="118">
          <cell r="H118">
            <v>13</v>
          </cell>
        </row>
        <row r="119">
          <cell r="H119">
            <v>6</v>
          </cell>
        </row>
        <row r="120">
          <cell r="H120">
            <v>6</v>
          </cell>
        </row>
        <row r="121">
          <cell r="H121">
            <v>16</v>
          </cell>
        </row>
        <row r="122">
          <cell r="H122">
            <v>3</v>
          </cell>
        </row>
        <row r="123">
          <cell r="H123">
            <v>20</v>
          </cell>
        </row>
        <row r="124">
          <cell r="H124">
            <v>3</v>
          </cell>
        </row>
        <row r="125">
          <cell r="H125">
            <v>31</v>
          </cell>
        </row>
        <row r="126">
          <cell r="H126">
            <v>3</v>
          </cell>
        </row>
        <row r="127">
          <cell r="H127">
            <v>34</v>
          </cell>
        </row>
        <row r="128">
          <cell r="H128">
            <v>3</v>
          </cell>
        </row>
        <row r="129">
          <cell r="H129">
            <v>2</v>
          </cell>
        </row>
        <row r="130">
          <cell r="H130">
            <v>38</v>
          </cell>
        </row>
        <row r="131">
          <cell r="H131">
            <v>6</v>
          </cell>
        </row>
        <row r="132">
          <cell r="H132">
            <v>5</v>
          </cell>
        </row>
        <row r="133">
          <cell r="H133">
            <v>14</v>
          </cell>
        </row>
        <row r="134">
          <cell r="H134">
            <v>2</v>
          </cell>
        </row>
        <row r="135">
          <cell r="H135">
            <v>6</v>
          </cell>
        </row>
        <row r="136">
          <cell r="H136">
            <v>6</v>
          </cell>
        </row>
        <row r="137">
          <cell r="H137">
            <v>15</v>
          </cell>
        </row>
        <row r="138">
          <cell r="H138">
            <v>12</v>
          </cell>
        </row>
        <row r="139">
          <cell r="H139">
            <v>7</v>
          </cell>
        </row>
        <row r="140">
          <cell r="H140">
            <v>20</v>
          </cell>
        </row>
        <row r="141">
          <cell r="H141">
            <v>13</v>
          </cell>
        </row>
        <row r="142">
          <cell r="H142">
            <v>18</v>
          </cell>
        </row>
        <row r="143">
          <cell r="H143">
            <v>3</v>
          </cell>
        </row>
        <row r="144">
          <cell r="H144">
            <v>13</v>
          </cell>
        </row>
        <row r="145">
          <cell r="H145">
            <v>31</v>
          </cell>
        </row>
        <row r="146">
          <cell r="H146">
            <v>16</v>
          </cell>
        </row>
        <row r="147">
          <cell r="H147">
            <v>16</v>
          </cell>
        </row>
        <row r="148">
          <cell r="H148">
            <v>18</v>
          </cell>
        </row>
        <row r="149">
          <cell r="H149">
            <v>32</v>
          </cell>
        </row>
        <row r="150">
          <cell r="H150">
            <v>3</v>
          </cell>
        </row>
        <row r="151">
          <cell r="H151">
            <v>18</v>
          </cell>
        </row>
        <row r="152">
          <cell r="H152">
            <v>4</v>
          </cell>
        </row>
        <row r="153">
          <cell r="H153">
            <v>3</v>
          </cell>
        </row>
        <row r="154">
          <cell r="H154">
            <v>24</v>
          </cell>
        </row>
        <row r="155">
          <cell r="H155">
            <v>28</v>
          </cell>
        </row>
        <row r="156">
          <cell r="H156">
            <v>15</v>
          </cell>
        </row>
        <row r="157">
          <cell r="H157">
            <v>17</v>
          </cell>
        </row>
        <row r="158">
          <cell r="H158">
            <v>21</v>
          </cell>
        </row>
        <row r="159">
          <cell r="H159">
            <v>3</v>
          </cell>
        </row>
        <row r="160">
          <cell r="H160">
            <v>10</v>
          </cell>
        </row>
        <row r="161">
          <cell r="H161">
            <v>21</v>
          </cell>
        </row>
        <row r="162">
          <cell r="H162">
            <v>21</v>
          </cell>
        </row>
        <row r="163">
          <cell r="H163">
            <v>3</v>
          </cell>
        </row>
        <row r="164">
          <cell r="H164">
            <v>16</v>
          </cell>
        </row>
        <row r="165">
          <cell r="H165">
            <v>20</v>
          </cell>
        </row>
        <row r="166">
          <cell r="H166">
            <v>4</v>
          </cell>
        </row>
        <row r="167">
          <cell r="H167">
            <v>4</v>
          </cell>
        </row>
        <row r="168">
          <cell r="H168">
            <v>3</v>
          </cell>
        </row>
        <row r="169">
          <cell r="H169">
            <v>3</v>
          </cell>
        </row>
        <row r="170">
          <cell r="H170">
            <v>1</v>
          </cell>
        </row>
        <row r="171">
          <cell r="H171">
            <v>16</v>
          </cell>
        </row>
        <row r="172">
          <cell r="H172">
            <v>18</v>
          </cell>
        </row>
        <row r="173">
          <cell r="H173">
            <v>5</v>
          </cell>
        </row>
        <row r="174">
          <cell r="H174">
            <v>7</v>
          </cell>
        </row>
        <row r="175">
          <cell r="H175">
            <v>3</v>
          </cell>
        </row>
        <row r="176">
          <cell r="H176">
            <v>22</v>
          </cell>
        </row>
        <row r="177">
          <cell r="H177">
            <v>21</v>
          </cell>
        </row>
        <row r="178">
          <cell r="H178">
            <v>10</v>
          </cell>
        </row>
        <row r="179">
          <cell r="H179">
            <v>24</v>
          </cell>
        </row>
        <row r="180">
          <cell r="H180">
            <v>18</v>
          </cell>
        </row>
        <row r="181">
          <cell r="H181">
            <v>3</v>
          </cell>
        </row>
        <row r="182">
          <cell r="H182">
            <v>4</v>
          </cell>
        </row>
        <row r="183">
          <cell r="H183">
            <v>4</v>
          </cell>
        </row>
        <row r="184">
          <cell r="H184">
            <v>11</v>
          </cell>
        </row>
        <row r="185">
          <cell r="H185">
            <v>4</v>
          </cell>
        </row>
        <row r="186">
          <cell r="H186">
            <v>24</v>
          </cell>
        </row>
        <row r="187">
          <cell r="H187">
            <v>15</v>
          </cell>
        </row>
        <row r="188">
          <cell r="H188">
            <v>3</v>
          </cell>
        </row>
        <row r="189">
          <cell r="H189">
            <v>13</v>
          </cell>
        </row>
        <row r="190">
          <cell r="H190">
            <v>4</v>
          </cell>
        </row>
        <row r="191">
          <cell r="H191">
            <v>17</v>
          </cell>
        </row>
        <row r="192">
          <cell r="H192">
            <v>3</v>
          </cell>
        </row>
        <row r="193">
          <cell r="H193">
            <v>42</v>
          </cell>
        </row>
        <row r="194">
          <cell r="H194">
            <v>2</v>
          </cell>
        </row>
        <row r="195">
          <cell r="H195">
            <v>7</v>
          </cell>
        </row>
        <row r="196">
          <cell r="H196">
            <v>7</v>
          </cell>
        </row>
        <row r="197">
          <cell r="H197">
            <v>16</v>
          </cell>
        </row>
        <row r="198">
          <cell r="H198">
            <v>21</v>
          </cell>
        </row>
        <row r="199">
          <cell r="H199">
            <v>4</v>
          </cell>
        </row>
        <row r="200">
          <cell r="H200">
            <v>1</v>
          </cell>
        </row>
        <row r="201">
          <cell r="H201">
            <v>19</v>
          </cell>
        </row>
        <row r="202">
          <cell r="H202">
            <v>18</v>
          </cell>
        </row>
        <row r="203">
          <cell r="H203">
            <v>30</v>
          </cell>
        </row>
        <row r="204">
          <cell r="H204">
            <v>4</v>
          </cell>
        </row>
        <row r="205">
          <cell r="H205">
            <v>31</v>
          </cell>
        </row>
        <row r="206">
          <cell r="H206">
            <v>29</v>
          </cell>
        </row>
        <row r="207">
          <cell r="H207">
            <v>3</v>
          </cell>
        </row>
        <row r="208">
          <cell r="H208">
            <v>18</v>
          </cell>
        </row>
        <row r="209">
          <cell r="H209">
            <v>6</v>
          </cell>
        </row>
        <row r="210">
          <cell r="H210">
            <v>27</v>
          </cell>
        </row>
        <row r="211">
          <cell r="H211">
            <v>14</v>
          </cell>
        </row>
        <row r="212">
          <cell r="H212">
            <v>3</v>
          </cell>
        </row>
        <row r="213">
          <cell r="H213">
            <v>2</v>
          </cell>
        </row>
        <row r="214">
          <cell r="H214">
            <v>14</v>
          </cell>
        </row>
        <row r="215">
          <cell r="H215">
            <v>10</v>
          </cell>
        </row>
        <row r="216">
          <cell r="H216">
            <v>3</v>
          </cell>
        </row>
        <row r="217">
          <cell r="H217">
            <v>3</v>
          </cell>
        </row>
        <row r="218">
          <cell r="H218">
            <v>7</v>
          </cell>
        </row>
        <row r="219">
          <cell r="H219">
            <v>6</v>
          </cell>
        </row>
        <row r="220">
          <cell r="H220">
            <v>7</v>
          </cell>
        </row>
        <row r="221">
          <cell r="H221">
            <v>16</v>
          </cell>
        </row>
        <row r="222">
          <cell r="H222">
            <v>5</v>
          </cell>
        </row>
        <row r="223">
          <cell r="H223">
            <v>16</v>
          </cell>
        </row>
        <row r="224">
          <cell r="H224">
            <v>4</v>
          </cell>
        </row>
        <row r="225">
          <cell r="H225">
            <v>26</v>
          </cell>
        </row>
        <row r="226">
          <cell r="H226">
            <v>24</v>
          </cell>
        </row>
        <row r="227">
          <cell r="H227">
            <v>1</v>
          </cell>
        </row>
        <row r="228">
          <cell r="H228">
            <v>8</v>
          </cell>
        </row>
        <row r="229">
          <cell r="H229">
            <v>10</v>
          </cell>
        </row>
        <row r="230">
          <cell r="H230">
            <v>4</v>
          </cell>
        </row>
        <row r="231">
          <cell r="H231">
            <v>31</v>
          </cell>
        </row>
        <row r="232">
          <cell r="H232">
            <v>20</v>
          </cell>
        </row>
        <row r="233">
          <cell r="H233">
            <v>3</v>
          </cell>
        </row>
        <row r="234">
          <cell r="H234">
            <v>7</v>
          </cell>
        </row>
        <row r="235">
          <cell r="H235">
            <v>5</v>
          </cell>
        </row>
        <row r="236">
          <cell r="H236">
            <v>14</v>
          </cell>
        </row>
        <row r="237">
          <cell r="H237">
            <v>1</v>
          </cell>
        </row>
        <row r="238">
          <cell r="H238">
            <v>28</v>
          </cell>
        </row>
        <row r="239">
          <cell r="H239">
            <v>23</v>
          </cell>
        </row>
        <row r="240">
          <cell r="H240">
            <v>3</v>
          </cell>
        </row>
        <row r="241">
          <cell r="H241">
            <v>10</v>
          </cell>
        </row>
        <row r="242">
          <cell r="H242">
            <v>10</v>
          </cell>
        </row>
        <row r="243">
          <cell r="H243">
            <v>6</v>
          </cell>
        </row>
        <row r="244">
          <cell r="H244">
            <v>32</v>
          </cell>
        </row>
        <row r="245">
          <cell r="H245">
            <v>31</v>
          </cell>
        </row>
        <row r="246">
          <cell r="H246">
            <v>21</v>
          </cell>
        </row>
        <row r="247">
          <cell r="H247">
            <v>31</v>
          </cell>
        </row>
        <row r="248">
          <cell r="H248">
            <v>21</v>
          </cell>
        </row>
        <row r="249">
          <cell r="H249">
            <v>7</v>
          </cell>
        </row>
        <row r="250">
          <cell r="H250">
            <v>7</v>
          </cell>
        </row>
        <row r="251">
          <cell r="H251">
            <v>17</v>
          </cell>
        </row>
        <row r="252">
          <cell r="H252">
            <v>5</v>
          </cell>
        </row>
        <row r="253">
          <cell r="H253">
            <v>1</v>
          </cell>
        </row>
        <row r="254">
          <cell r="H254">
            <v>31</v>
          </cell>
        </row>
        <row r="255">
          <cell r="H255">
            <v>3</v>
          </cell>
        </row>
        <row r="256">
          <cell r="H256">
            <v>3</v>
          </cell>
        </row>
        <row r="257">
          <cell r="H257">
            <v>10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EEFD-869E-4BD5-8DBB-F468A37AF375}">
  <dimension ref="A1:U257"/>
  <sheetViews>
    <sheetView zoomScale="105" workbookViewId="0">
      <selection activeCell="K53" sqref="K53"/>
    </sheetView>
  </sheetViews>
  <sheetFormatPr defaultRowHeight="14.5" x14ac:dyDescent="0.35"/>
  <cols>
    <col min="1" max="1" width="14.81640625" customWidth="1"/>
    <col min="8" max="8" width="17.1796875" customWidth="1"/>
    <col min="12" max="12" width="16" customWidth="1"/>
    <col min="13" max="13" width="17.7265625" customWidth="1"/>
    <col min="14" max="14" width="17.08984375" customWidth="1"/>
    <col min="15" max="15" width="15.54296875" customWidth="1"/>
    <col min="16" max="16" width="13.816406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6</v>
      </c>
      <c r="L1" t="s">
        <v>10</v>
      </c>
      <c r="M1" t="s">
        <v>11</v>
      </c>
      <c r="N1" t="s">
        <v>12</v>
      </c>
      <c r="O1" t="s">
        <v>13</v>
      </c>
    </row>
    <row r="2" spans="1:21" x14ac:dyDescent="0.35">
      <c r="A2" t="s">
        <v>8</v>
      </c>
      <c r="B2" t="s">
        <v>9</v>
      </c>
      <c r="C2">
        <v>2019</v>
      </c>
      <c r="D2">
        <v>1070025</v>
      </c>
      <c r="E2">
        <v>534794</v>
      </c>
      <c r="F2">
        <v>535231</v>
      </c>
      <c r="G2">
        <v>1</v>
      </c>
      <c r="H2" s="2">
        <v>66714</v>
      </c>
      <c r="J2">
        <v>2019</v>
      </c>
      <c r="K2">
        <v>1</v>
      </c>
      <c r="L2" s="2" t="s">
        <v>14</v>
      </c>
      <c r="M2" t="s">
        <v>15</v>
      </c>
      <c r="N2" s="3" t="s">
        <v>14</v>
      </c>
      <c r="O2" t="s">
        <v>16</v>
      </c>
      <c r="Q2">
        <v>2019</v>
      </c>
      <c r="R2">
        <v>1</v>
      </c>
      <c r="S2" t="s">
        <v>23</v>
      </c>
      <c r="T2" t="s">
        <v>22</v>
      </c>
      <c r="U2" s="4" t="s">
        <v>22</v>
      </c>
    </row>
    <row r="3" spans="1:21" x14ac:dyDescent="0.35">
      <c r="A3" t="s">
        <v>8</v>
      </c>
      <c r="B3" t="s">
        <v>9</v>
      </c>
      <c r="C3">
        <v>2019</v>
      </c>
      <c r="D3">
        <v>1070025</v>
      </c>
      <c r="E3">
        <v>534794</v>
      </c>
      <c r="F3">
        <v>535231</v>
      </c>
      <c r="G3">
        <v>2</v>
      </c>
      <c r="H3" s="2">
        <v>78416</v>
      </c>
      <c r="J3">
        <v>2019</v>
      </c>
      <c r="K3">
        <v>2</v>
      </c>
      <c r="L3" t="s">
        <v>22</v>
      </c>
      <c r="M3" s="2" t="s">
        <v>14</v>
      </c>
      <c r="N3" t="s">
        <v>22</v>
      </c>
      <c r="O3" t="s">
        <v>16</v>
      </c>
      <c r="Q3">
        <v>2019</v>
      </c>
      <c r="R3">
        <v>1</v>
      </c>
      <c r="S3" t="s">
        <v>45</v>
      </c>
      <c r="T3" t="s">
        <v>46</v>
      </c>
      <c r="U3" t="s">
        <v>46</v>
      </c>
    </row>
    <row r="4" spans="1:21" x14ac:dyDescent="0.35">
      <c r="A4" t="s">
        <v>8</v>
      </c>
      <c r="B4" t="s">
        <v>9</v>
      </c>
      <c r="C4">
        <v>2019</v>
      </c>
      <c r="D4">
        <v>1070025</v>
      </c>
      <c r="E4">
        <v>534794</v>
      </c>
      <c r="F4">
        <v>535231</v>
      </c>
      <c r="G4">
        <v>3</v>
      </c>
      <c r="H4" s="2">
        <v>66738</v>
      </c>
      <c r="J4">
        <v>2019</v>
      </c>
      <c r="K4">
        <v>3</v>
      </c>
      <c r="L4" s="2" t="s">
        <v>14</v>
      </c>
      <c r="M4" t="s">
        <v>17</v>
      </c>
      <c r="N4" s="3" t="s">
        <v>14</v>
      </c>
      <c r="O4" t="s">
        <v>16</v>
      </c>
      <c r="Q4">
        <v>2019</v>
      </c>
      <c r="R4">
        <v>1</v>
      </c>
      <c r="S4" t="s">
        <v>14</v>
      </c>
      <c r="T4" t="s">
        <v>15</v>
      </c>
      <c r="U4" t="s">
        <v>14</v>
      </c>
    </row>
    <row r="5" spans="1:21" x14ac:dyDescent="0.35">
      <c r="A5" t="s">
        <v>8</v>
      </c>
      <c r="B5" t="s">
        <v>9</v>
      </c>
      <c r="C5">
        <v>2019</v>
      </c>
      <c r="D5">
        <v>1070025</v>
      </c>
      <c r="E5">
        <v>534794</v>
      </c>
      <c r="F5">
        <v>535231</v>
      </c>
      <c r="G5">
        <v>4</v>
      </c>
      <c r="H5" s="2">
        <v>62131</v>
      </c>
      <c r="J5">
        <v>2019</v>
      </c>
      <c r="K5">
        <v>4</v>
      </c>
      <c r="L5" t="s">
        <v>23</v>
      </c>
      <c r="M5" s="2" t="s">
        <v>14</v>
      </c>
      <c r="N5" t="s">
        <v>23</v>
      </c>
      <c r="O5" t="s">
        <v>16</v>
      </c>
      <c r="Q5">
        <v>2019</v>
      </c>
      <c r="R5">
        <v>1</v>
      </c>
      <c r="S5" t="s">
        <v>18</v>
      </c>
      <c r="T5" t="s">
        <v>19</v>
      </c>
      <c r="U5" t="s">
        <v>18</v>
      </c>
    </row>
    <row r="6" spans="1:21" x14ac:dyDescent="0.35">
      <c r="A6" t="s">
        <v>8</v>
      </c>
      <c r="B6" t="s">
        <v>9</v>
      </c>
      <c r="C6">
        <v>2019</v>
      </c>
      <c r="D6">
        <v>1070025</v>
      </c>
      <c r="E6">
        <v>534794</v>
      </c>
      <c r="F6">
        <v>535231</v>
      </c>
      <c r="G6">
        <v>5</v>
      </c>
      <c r="H6" s="2">
        <v>75041</v>
      </c>
      <c r="J6">
        <v>2019</v>
      </c>
      <c r="K6">
        <v>5</v>
      </c>
      <c r="L6" t="s">
        <v>24</v>
      </c>
      <c r="M6" s="2" t="s">
        <v>14</v>
      </c>
      <c r="N6" s="3" t="s">
        <v>14</v>
      </c>
      <c r="O6" t="s">
        <v>16</v>
      </c>
      <c r="Q6">
        <v>2019</v>
      </c>
      <c r="R6">
        <v>1</v>
      </c>
      <c r="S6" t="s">
        <v>47</v>
      </c>
      <c r="T6" t="s">
        <v>48</v>
      </c>
      <c r="U6" t="s">
        <v>48</v>
      </c>
    </row>
    <row r="7" spans="1:21" x14ac:dyDescent="0.35">
      <c r="A7" t="s">
        <v>8</v>
      </c>
      <c r="B7" t="s">
        <v>9</v>
      </c>
      <c r="C7">
        <v>2019</v>
      </c>
      <c r="D7">
        <v>1070025</v>
      </c>
      <c r="E7">
        <v>534794</v>
      </c>
      <c r="F7">
        <v>535231</v>
      </c>
      <c r="G7">
        <v>6</v>
      </c>
      <c r="H7" s="2">
        <v>66837</v>
      </c>
      <c r="J7">
        <v>2019</v>
      </c>
      <c r="K7">
        <v>6</v>
      </c>
      <c r="L7" s="2" t="s">
        <v>14</v>
      </c>
      <c r="M7" t="s">
        <v>18</v>
      </c>
      <c r="N7" s="3" t="s">
        <v>14</v>
      </c>
      <c r="O7" t="s">
        <v>16</v>
      </c>
      <c r="Q7">
        <v>2019</v>
      </c>
      <c r="R7">
        <v>1</v>
      </c>
      <c r="S7" t="s">
        <v>49</v>
      </c>
      <c r="T7" t="s">
        <v>50</v>
      </c>
      <c r="U7" t="s">
        <v>50</v>
      </c>
    </row>
    <row r="8" spans="1:21" x14ac:dyDescent="0.35">
      <c r="A8" t="s">
        <v>8</v>
      </c>
      <c r="B8" t="s">
        <v>9</v>
      </c>
      <c r="C8">
        <v>2019</v>
      </c>
      <c r="D8">
        <v>1070025</v>
      </c>
      <c r="E8">
        <v>534794</v>
      </c>
      <c r="F8">
        <v>535231</v>
      </c>
      <c r="G8">
        <v>7</v>
      </c>
      <c r="H8" s="2">
        <v>60314</v>
      </c>
      <c r="J8">
        <v>2019</v>
      </c>
      <c r="K8">
        <v>7</v>
      </c>
      <c r="L8" t="s">
        <v>21</v>
      </c>
      <c r="M8" s="2" t="s">
        <v>14</v>
      </c>
      <c r="N8" s="3" t="s">
        <v>14</v>
      </c>
      <c r="O8" t="s">
        <v>16</v>
      </c>
      <c r="Q8">
        <v>2019</v>
      </c>
      <c r="R8">
        <v>1</v>
      </c>
      <c r="S8" t="s">
        <v>51</v>
      </c>
      <c r="T8" t="s">
        <v>25</v>
      </c>
      <c r="U8" t="s">
        <v>25</v>
      </c>
    </row>
    <row r="9" spans="1:21" x14ac:dyDescent="0.35">
      <c r="A9" t="s">
        <v>8</v>
      </c>
      <c r="B9" t="s">
        <v>9</v>
      </c>
      <c r="C9">
        <v>2019</v>
      </c>
      <c r="D9">
        <v>1070025</v>
      </c>
      <c r="E9">
        <v>534794</v>
      </c>
      <c r="F9">
        <v>535231</v>
      </c>
      <c r="G9">
        <v>8</v>
      </c>
      <c r="H9" s="2">
        <v>66776</v>
      </c>
      <c r="J9">
        <v>2019</v>
      </c>
      <c r="K9">
        <v>8</v>
      </c>
      <c r="L9" s="2" t="s">
        <v>14</v>
      </c>
      <c r="M9" t="s">
        <v>19</v>
      </c>
      <c r="N9" s="3" t="s">
        <v>14</v>
      </c>
      <c r="O9" t="s">
        <v>16</v>
      </c>
      <c r="Q9">
        <v>2019</v>
      </c>
      <c r="R9">
        <v>1</v>
      </c>
      <c r="S9" t="s">
        <v>52</v>
      </c>
      <c r="T9" t="s">
        <v>53</v>
      </c>
      <c r="U9" t="s">
        <v>53</v>
      </c>
    </row>
    <row r="10" spans="1:21" x14ac:dyDescent="0.35">
      <c r="A10" t="s">
        <v>8</v>
      </c>
      <c r="B10" t="s">
        <v>9</v>
      </c>
      <c r="C10">
        <v>2019</v>
      </c>
      <c r="D10">
        <v>1070025</v>
      </c>
      <c r="E10">
        <v>534794</v>
      </c>
      <c r="F10">
        <v>535231</v>
      </c>
      <c r="G10">
        <v>9</v>
      </c>
      <c r="H10" s="2">
        <v>73615</v>
      </c>
      <c r="J10">
        <v>2019</v>
      </c>
      <c r="K10">
        <v>9</v>
      </c>
      <c r="L10" t="s">
        <v>25</v>
      </c>
      <c r="M10" s="2" t="s">
        <v>14</v>
      </c>
      <c r="N10" t="s">
        <v>25</v>
      </c>
      <c r="O10" t="s">
        <v>16</v>
      </c>
      <c r="Q10">
        <v>2019</v>
      </c>
      <c r="R10">
        <v>1</v>
      </c>
      <c r="S10" t="s">
        <v>28</v>
      </c>
      <c r="T10" t="s">
        <v>54</v>
      </c>
      <c r="U10" t="s">
        <v>28</v>
      </c>
    </row>
    <row r="11" spans="1:21" x14ac:dyDescent="0.35">
      <c r="A11" t="s">
        <v>8</v>
      </c>
      <c r="B11" t="s">
        <v>9</v>
      </c>
      <c r="C11">
        <v>2019</v>
      </c>
      <c r="D11">
        <v>1070025</v>
      </c>
      <c r="E11">
        <v>534794</v>
      </c>
      <c r="F11">
        <v>535231</v>
      </c>
      <c r="G11">
        <v>10</v>
      </c>
      <c r="H11" s="2">
        <v>91188</v>
      </c>
      <c r="J11">
        <v>2019</v>
      </c>
      <c r="K11">
        <v>10</v>
      </c>
      <c r="L11" t="s">
        <v>26</v>
      </c>
      <c r="M11" s="2" t="s">
        <v>14</v>
      </c>
      <c r="N11" s="3" t="s">
        <v>14</v>
      </c>
      <c r="O11" t="s">
        <v>16</v>
      </c>
      <c r="Q11">
        <v>2019</v>
      </c>
      <c r="R11">
        <v>1</v>
      </c>
      <c r="S11" t="s">
        <v>27</v>
      </c>
      <c r="T11" t="s">
        <v>55</v>
      </c>
      <c r="U11" t="s">
        <v>27</v>
      </c>
    </row>
    <row r="12" spans="1:21" x14ac:dyDescent="0.35">
      <c r="A12" t="s">
        <v>8</v>
      </c>
      <c r="B12" t="s">
        <v>9</v>
      </c>
      <c r="C12">
        <v>2019</v>
      </c>
      <c r="D12">
        <v>1070025</v>
      </c>
      <c r="E12">
        <v>534794</v>
      </c>
      <c r="F12">
        <v>535231</v>
      </c>
      <c r="G12">
        <v>11</v>
      </c>
      <c r="H12" s="2">
        <v>66883</v>
      </c>
      <c r="J12">
        <v>2019</v>
      </c>
      <c r="K12">
        <v>11</v>
      </c>
      <c r="L12" s="2" t="s">
        <v>14</v>
      </c>
      <c r="M12" t="s">
        <v>20</v>
      </c>
      <c r="N12" s="3" t="s">
        <v>14</v>
      </c>
      <c r="O12" t="s">
        <v>16</v>
      </c>
      <c r="Q12">
        <v>2019</v>
      </c>
      <c r="R12">
        <v>1</v>
      </c>
      <c r="S12" t="s">
        <v>26</v>
      </c>
      <c r="T12" t="s">
        <v>24</v>
      </c>
      <c r="U12" t="s">
        <v>26</v>
      </c>
    </row>
    <row r="13" spans="1:21" x14ac:dyDescent="0.35">
      <c r="A13" t="s">
        <v>8</v>
      </c>
      <c r="B13" t="s">
        <v>9</v>
      </c>
      <c r="C13">
        <v>2019</v>
      </c>
      <c r="D13">
        <v>1070025</v>
      </c>
      <c r="E13">
        <v>534794</v>
      </c>
      <c r="F13">
        <v>535231</v>
      </c>
      <c r="G13">
        <v>13</v>
      </c>
      <c r="H13" s="2">
        <v>69080</v>
      </c>
      <c r="J13">
        <v>2019</v>
      </c>
      <c r="K13">
        <v>13</v>
      </c>
      <c r="L13" t="s">
        <v>27</v>
      </c>
      <c r="M13" s="2" t="s">
        <v>14</v>
      </c>
      <c r="N13" t="s">
        <v>27</v>
      </c>
      <c r="O13" t="s">
        <v>16</v>
      </c>
      <c r="Q13">
        <v>2019</v>
      </c>
      <c r="R13">
        <v>1</v>
      </c>
      <c r="S13" t="s">
        <v>56</v>
      </c>
      <c r="T13" t="s">
        <v>21</v>
      </c>
      <c r="U13" t="s">
        <v>21</v>
      </c>
    </row>
    <row r="14" spans="1:21" x14ac:dyDescent="0.35">
      <c r="A14" t="s">
        <v>8</v>
      </c>
      <c r="B14" t="s">
        <v>9</v>
      </c>
      <c r="C14">
        <v>2019</v>
      </c>
      <c r="D14">
        <v>1070025</v>
      </c>
      <c r="E14">
        <v>534794</v>
      </c>
      <c r="F14">
        <v>535231</v>
      </c>
      <c r="G14">
        <v>14</v>
      </c>
      <c r="H14" s="2">
        <v>66776</v>
      </c>
      <c r="J14">
        <v>2019</v>
      </c>
      <c r="K14">
        <v>14</v>
      </c>
      <c r="L14" s="2" t="s">
        <v>14</v>
      </c>
      <c r="M14" t="s">
        <v>21</v>
      </c>
      <c r="N14" s="3" t="s">
        <v>14</v>
      </c>
      <c r="O14" t="s">
        <v>16</v>
      </c>
      <c r="Q14">
        <v>2019</v>
      </c>
      <c r="R14">
        <v>1</v>
      </c>
      <c r="S14" t="s">
        <v>57</v>
      </c>
      <c r="T14" t="s">
        <v>58</v>
      </c>
      <c r="U14" t="s">
        <v>58</v>
      </c>
    </row>
    <row r="15" spans="1:21" x14ac:dyDescent="0.35">
      <c r="A15" t="s">
        <v>8</v>
      </c>
      <c r="B15" t="s">
        <v>9</v>
      </c>
      <c r="C15">
        <v>2019</v>
      </c>
      <c r="D15">
        <v>1070025</v>
      </c>
      <c r="E15">
        <v>534794</v>
      </c>
      <c r="F15">
        <v>535231</v>
      </c>
      <c r="G15">
        <v>15</v>
      </c>
      <c r="H15" s="2">
        <v>25446</v>
      </c>
      <c r="J15">
        <v>2019</v>
      </c>
      <c r="K15">
        <v>15</v>
      </c>
      <c r="L15" t="s">
        <v>28</v>
      </c>
      <c r="M15" s="2" t="s">
        <v>14</v>
      </c>
      <c r="N15" s="3" t="s">
        <v>14</v>
      </c>
      <c r="O15" t="s">
        <v>16</v>
      </c>
      <c r="Q15">
        <v>2019</v>
      </c>
      <c r="R15">
        <v>1</v>
      </c>
      <c r="S15" t="s">
        <v>59</v>
      </c>
      <c r="T15" t="s">
        <v>60</v>
      </c>
      <c r="U15" t="s">
        <v>59</v>
      </c>
    </row>
    <row r="16" spans="1:21" x14ac:dyDescent="0.35">
      <c r="A16" t="s">
        <v>8</v>
      </c>
      <c r="B16" t="s">
        <v>9</v>
      </c>
      <c r="C16">
        <v>2019</v>
      </c>
      <c r="D16">
        <v>1070025</v>
      </c>
      <c r="E16">
        <v>534794</v>
      </c>
      <c r="F16">
        <v>535231</v>
      </c>
      <c r="G16">
        <v>16</v>
      </c>
      <c r="H16" s="2">
        <v>67157</v>
      </c>
      <c r="J16">
        <v>2019</v>
      </c>
      <c r="K16">
        <v>16</v>
      </c>
      <c r="L16" s="2" t="s">
        <v>14</v>
      </c>
      <c r="M16" t="s">
        <v>22</v>
      </c>
      <c r="N16" t="s">
        <v>22</v>
      </c>
      <c r="O16" t="s">
        <v>16</v>
      </c>
      <c r="Q16">
        <v>2019</v>
      </c>
      <c r="R16">
        <v>1</v>
      </c>
      <c r="S16" t="s">
        <v>61</v>
      </c>
      <c r="T16" t="s">
        <v>62</v>
      </c>
      <c r="U16" t="s">
        <v>61</v>
      </c>
    </row>
    <row r="17" spans="1:21" x14ac:dyDescent="0.35">
      <c r="A17" t="s">
        <v>8</v>
      </c>
      <c r="B17" t="s">
        <v>9</v>
      </c>
      <c r="C17">
        <v>2019</v>
      </c>
      <c r="D17">
        <v>1070025</v>
      </c>
      <c r="E17">
        <v>534794</v>
      </c>
      <c r="F17">
        <v>535231</v>
      </c>
      <c r="G17">
        <v>17</v>
      </c>
      <c r="H17" s="2">
        <v>66913</v>
      </c>
      <c r="J17">
        <v>2019</v>
      </c>
      <c r="K17">
        <v>17</v>
      </c>
      <c r="L17" s="2" t="s">
        <v>14</v>
      </c>
      <c r="M17" t="s">
        <v>23</v>
      </c>
      <c r="N17" t="s">
        <v>23</v>
      </c>
      <c r="O17" t="s">
        <v>16</v>
      </c>
      <c r="Q17">
        <v>2019</v>
      </c>
      <c r="R17">
        <v>1</v>
      </c>
      <c r="S17" t="s">
        <v>17</v>
      </c>
      <c r="T17" t="s">
        <v>20</v>
      </c>
      <c r="U17" t="s">
        <v>17</v>
      </c>
    </row>
    <row r="18" spans="1:21" x14ac:dyDescent="0.35">
      <c r="L18" t="s">
        <v>40</v>
      </c>
      <c r="Q18">
        <v>2019</v>
      </c>
      <c r="R18">
        <v>2</v>
      </c>
      <c r="S18" t="s">
        <v>47</v>
      </c>
      <c r="T18" t="s">
        <v>57</v>
      </c>
      <c r="U18" t="s">
        <v>57</v>
      </c>
    </row>
    <row r="19" spans="1:21" x14ac:dyDescent="0.35">
      <c r="N19" s="3"/>
      <c r="Q19">
        <v>2019</v>
      </c>
      <c r="R19">
        <v>2</v>
      </c>
      <c r="S19" t="s">
        <v>46</v>
      </c>
      <c r="T19" t="s">
        <v>54</v>
      </c>
      <c r="U19" t="s">
        <v>54</v>
      </c>
    </row>
    <row r="20" spans="1:21" x14ac:dyDescent="0.35">
      <c r="A20" s="3"/>
      <c r="B20" s="3" t="s">
        <v>35</v>
      </c>
      <c r="C20" s="3"/>
      <c r="D20" s="3"/>
      <c r="N20" s="3" t="s">
        <v>63</v>
      </c>
      <c r="O20" s="3" t="s">
        <v>64</v>
      </c>
      <c r="Q20">
        <v>2019</v>
      </c>
      <c r="R20">
        <v>2</v>
      </c>
      <c r="S20" t="s">
        <v>55</v>
      </c>
      <c r="T20" t="s">
        <v>58</v>
      </c>
      <c r="U20" t="s">
        <v>58</v>
      </c>
    </row>
    <row r="21" spans="1:21" x14ac:dyDescent="0.35">
      <c r="A21" s="3" t="s">
        <v>29</v>
      </c>
      <c r="B21">
        <f>MIN(H2:H17)</f>
        <v>25446</v>
      </c>
      <c r="D21" t="s">
        <v>39</v>
      </c>
      <c r="M21" t="s">
        <v>14</v>
      </c>
      <c r="N21">
        <v>10</v>
      </c>
      <c r="O21">
        <v>6</v>
      </c>
      <c r="Q21">
        <v>2019</v>
      </c>
      <c r="R21">
        <v>2</v>
      </c>
      <c r="S21" t="s">
        <v>52</v>
      </c>
      <c r="T21" t="s">
        <v>59</v>
      </c>
      <c r="U21" t="s">
        <v>59</v>
      </c>
    </row>
    <row r="22" spans="1:21" x14ac:dyDescent="0.35">
      <c r="A22" s="3" t="s">
        <v>30</v>
      </c>
      <c r="B22">
        <f>MAX(H2:H17)</f>
        <v>91188</v>
      </c>
      <c r="M22" t="s">
        <v>41</v>
      </c>
      <c r="N22">
        <v>7</v>
      </c>
      <c r="O22">
        <v>9</v>
      </c>
      <c r="Q22">
        <v>2019</v>
      </c>
      <c r="R22">
        <v>2</v>
      </c>
      <c r="S22" t="s">
        <v>60</v>
      </c>
      <c r="T22" t="s">
        <v>27</v>
      </c>
      <c r="U22" t="s">
        <v>27</v>
      </c>
    </row>
    <row r="23" spans="1:21" x14ac:dyDescent="0.35">
      <c r="A23" s="3" t="s">
        <v>31</v>
      </c>
      <c r="B23">
        <f>_xlfn.STDEV.S(H2:H17)</f>
        <v>13224.600455054713</v>
      </c>
      <c r="M23" t="s">
        <v>22</v>
      </c>
      <c r="N23">
        <v>13</v>
      </c>
      <c r="O23">
        <v>3</v>
      </c>
      <c r="Q23">
        <v>2019</v>
      </c>
      <c r="R23">
        <v>2</v>
      </c>
      <c r="S23" t="s">
        <v>19</v>
      </c>
      <c r="T23" t="s">
        <v>26</v>
      </c>
      <c r="U23" t="s">
        <v>26</v>
      </c>
    </row>
    <row r="24" spans="1:21" x14ac:dyDescent="0.35">
      <c r="A24" s="3" t="s">
        <v>32</v>
      </c>
      <c r="B24">
        <f>D24-D25</f>
        <v>5761.25</v>
      </c>
      <c r="C24" s="3" t="s">
        <v>37</v>
      </c>
      <c r="D24">
        <f>_xlfn.QUARTILE.EXC(H2:H17,3)</f>
        <v>72481.25</v>
      </c>
      <c r="M24" t="s">
        <v>17</v>
      </c>
      <c r="N24">
        <v>7</v>
      </c>
      <c r="O24">
        <v>9</v>
      </c>
      <c r="Q24">
        <v>2019</v>
      </c>
      <c r="R24">
        <v>2</v>
      </c>
      <c r="S24" t="s">
        <v>21</v>
      </c>
      <c r="T24" t="s">
        <v>28</v>
      </c>
      <c r="U24" t="s">
        <v>21</v>
      </c>
    </row>
    <row r="25" spans="1:21" x14ac:dyDescent="0.35">
      <c r="A25" s="3" t="s">
        <v>33</v>
      </c>
      <c r="B25">
        <f>MODE(H2:H17)</f>
        <v>66776</v>
      </c>
      <c r="C25" s="3" t="s">
        <v>38</v>
      </c>
      <c r="D25">
        <f>_xlfn.QUARTILE.EXC(H2:H17,1)</f>
        <v>66720</v>
      </c>
      <c r="M25" t="s">
        <v>23</v>
      </c>
      <c r="N25">
        <v>8</v>
      </c>
      <c r="O25">
        <v>8</v>
      </c>
      <c r="Q25">
        <v>2019</v>
      </c>
      <c r="R25">
        <v>2</v>
      </c>
      <c r="S25" t="s">
        <v>22</v>
      </c>
      <c r="T25" t="s">
        <v>14</v>
      </c>
      <c r="U25" t="s">
        <v>22</v>
      </c>
    </row>
    <row r="26" spans="1:21" x14ac:dyDescent="0.35">
      <c r="A26" s="3" t="s">
        <v>34</v>
      </c>
      <c r="B26">
        <f>AVERAGE(H2:H17)</f>
        <v>66876.5625</v>
      </c>
      <c r="M26" t="s">
        <v>24</v>
      </c>
      <c r="N26">
        <v>4</v>
      </c>
      <c r="O26">
        <v>12</v>
      </c>
      <c r="Q26">
        <v>2019</v>
      </c>
      <c r="R26">
        <v>2</v>
      </c>
      <c r="S26" t="s">
        <v>62</v>
      </c>
      <c r="T26" t="s">
        <v>51</v>
      </c>
      <c r="U26" t="s">
        <v>62</v>
      </c>
    </row>
    <row r="27" spans="1:21" x14ac:dyDescent="0.35">
      <c r="A27" s="3" t="s">
        <v>36</v>
      </c>
      <c r="B27">
        <f>COUNT(H2:H17)</f>
        <v>16</v>
      </c>
      <c r="M27" t="s">
        <v>42</v>
      </c>
      <c r="N27">
        <v>9</v>
      </c>
      <c r="O27">
        <v>7</v>
      </c>
      <c r="Q27">
        <v>2019</v>
      </c>
      <c r="R27">
        <v>2</v>
      </c>
      <c r="S27" t="s">
        <v>24</v>
      </c>
      <c r="T27" t="s">
        <v>50</v>
      </c>
      <c r="U27" t="s">
        <v>50</v>
      </c>
    </row>
    <row r="28" spans="1:21" x14ac:dyDescent="0.35">
      <c r="A28" s="3"/>
      <c r="M28" t="s">
        <v>43</v>
      </c>
      <c r="N28">
        <v>4</v>
      </c>
      <c r="O28">
        <v>12</v>
      </c>
      <c r="Q28">
        <v>2019</v>
      </c>
      <c r="R28">
        <v>2</v>
      </c>
      <c r="S28" t="s">
        <v>53</v>
      </c>
      <c r="T28" t="s">
        <v>56</v>
      </c>
      <c r="U28" t="s">
        <v>53</v>
      </c>
    </row>
    <row r="29" spans="1:21" x14ac:dyDescent="0.35">
      <c r="M29" t="s">
        <v>19</v>
      </c>
      <c r="N29">
        <v>3</v>
      </c>
      <c r="O29">
        <v>13</v>
      </c>
      <c r="Q29">
        <v>2019</v>
      </c>
      <c r="R29">
        <v>2</v>
      </c>
      <c r="S29" t="s">
        <v>17</v>
      </c>
      <c r="T29" t="s">
        <v>25</v>
      </c>
      <c r="U29" t="s">
        <v>25</v>
      </c>
    </row>
    <row r="30" spans="1:21" x14ac:dyDescent="0.35">
      <c r="M30" t="s">
        <v>25</v>
      </c>
      <c r="N30">
        <v>12</v>
      </c>
      <c r="O30">
        <v>4</v>
      </c>
      <c r="Q30">
        <v>2019</v>
      </c>
      <c r="R30">
        <v>2</v>
      </c>
      <c r="S30" t="s">
        <v>48</v>
      </c>
      <c r="T30" t="s">
        <v>61</v>
      </c>
      <c r="U30" t="s">
        <v>48</v>
      </c>
    </row>
    <row r="31" spans="1:21" x14ac:dyDescent="0.35">
      <c r="M31" t="s">
        <v>26</v>
      </c>
      <c r="N31">
        <v>8</v>
      </c>
      <c r="O31">
        <v>8</v>
      </c>
      <c r="Q31">
        <v>2019</v>
      </c>
      <c r="R31">
        <v>2</v>
      </c>
      <c r="S31" t="s">
        <v>20</v>
      </c>
      <c r="T31" t="s">
        <v>23</v>
      </c>
      <c r="U31" t="s">
        <v>23</v>
      </c>
    </row>
    <row r="32" spans="1:21" x14ac:dyDescent="0.35">
      <c r="M32" t="s">
        <v>20</v>
      </c>
      <c r="N32">
        <v>7</v>
      </c>
      <c r="O32">
        <v>9</v>
      </c>
      <c r="Q32">
        <v>2019</v>
      </c>
      <c r="R32">
        <v>2</v>
      </c>
      <c r="S32" t="s">
        <v>15</v>
      </c>
      <c r="T32" t="s">
        <v>18</v>
      </c>
      <c r="U32" t="s">
        <v>15</v>
      </c>
    </row>
    <row r="33" spans="13:21" x14ac:dyDescent="0.35">
      <c r="M33" t="s">
        <v>27</v>
      </c>
      <c r="N33">
        <v>11</v>
      </c>
      <c r="O33">
        <v>5</v>
      </c>
      <c r="Q33">
        <v>2019</v>
      </c>
      <c r="R33">
        <v>2</v>
      </c>
      <c r="S33" t="s">
        <v>49</v>
      </c>
      <c r="T33" t="s">
        <v>45</v>
      </c>
      <c r="U33" t="s">
        <v>45</v>
      </c>
    </row>
    <row r="34" spans="13:21" x14ac:dyDescent="0.35">
      <c r="M34" t="s">
        <v>44</v>
      </c>
      <c r="N34">
        <v>5</v>
      </c>
      <c r="O34">
        <v>11</v>
      </c>
      <c r="Q34">
        <v>2019</v>
      </c>
      <c r="R34">
        <v>3</v>
      </c>
      <c r="S34" t="s">
        <v>51</v>
      </c>
      <c r="T34" t="s">
        <v>46</v>
      </c>
      <c r="U34" t="s">
        <v>51</v>
      </c>
    </row>
    <row r="35" spans="13:21" x14ac:dyDescent="0.35">
      <c r="Q35">
        <v>2019</v>
      </c>
      <c r="R35">
        <v>3</v>
      </c>
      <c r="S35" t="s">
        <v>59</v>
      </c>
      <c r="T35" t="s">
        <v>49</v>
      </c>
      <c r="U35" t="s">
        <v>59</v>
      </c>
    </row>
    <row r="36" spans="13:21" x14ac:dyDescent="0.35">
      <c r="Q36">
        <v>2019</v>
      </c>
      <c r="R36">
        <v>3</v>
      </c>
      <c r="S36" t="s">
        <v>50</v>
      </c>
      <c r="T36" t="s">
        <v>55</v>
      </c>
      <c r="U36" t="s">
        <v>50</v>
      </c>
    </row>
    <row r="37" spans="13:21" x14ac:dyDescent="0.35">
      <c r="Q37">
        <v>2019</v>
      </c>
      <c r="R37">
        <v>3</v>
      </c>
      <c r="S37" t="s">
        <v>22</v>
      </c>
      <c r="T37" t="s">
        <v>20</v>
      </c>
      <c r="U37" t="s">
        <v>22</v>
      </c>
    </row>
    <row r="38" spans="13:21" x14ac:dyDescent="0.35">
      <c r="Q38">
        <v>2019</v>
      </c>
      <c r="R38">
        <v>3</v>
      </c>
      <c r="S38" t="s">
        <v>25</v>
      </c>
      <c r="T38" t="s">
        <v>53</v>
      </c>
      <c r="U38" t="s">
        <v>25</v>
      </c>
    </row>
    <row r="39" spans="13:21" x14ac:dyDescent="0.35">
      <c r="Q39">
        <v>2019</v>
      </c>
      <c r="R39">
        <v>3</v>
      </c>
      <c r="S39" t="s">
        <v>26</v>
      </c>
      <c r="T39" t="s">
        <v>52</v>
      </c>
      <c r="U39" t="s">
        <v>26</v>
      </c>
    </row>
    <row r="40" spans="13:21" x14ac:dyDescent="0.35">
      <c r="Q40">
        <v>2019</v>
      </c>
      <c r="R40">
        <v>3</v>
      </c>
      <c r="S40" t="s">
        <v>18</v>
      </c>
      <c r="T40" t="s">
        <v>21</v>
      </c>
      <c r="U40" t="s">
        <v>21</v>
      </c>
    </row>
    <row r="41" spans="13:21" x14ac:dyDescent="0.35">
      <c r="Q41">
        <v>2019</v>
      </c>
      <c r="R41">
        <v>3</v>
      </c>
      <c r="S41" t="s">
        <v>54</v>
      </c>
      <c r="T41" t="s">
        <v>15</v>
      </c>
      <c r="U41" t="s">
        <v>54</v>
      </c>
    </row>
    <row r="42" spans="13:21" x14ac:dyDescent="0.35">
      <c r="Q42">
        <v>2019</v>
      </c>
      <c r="R42">
        <v>3</v>
      </c>
      <c r="S42" t="s">
        <v>14</v>
      </c>
      <c r="T42" t="s">
        <v>17</v>
      </c>
      <c r="U42" t="s">
        <v>14</v>
      </c>
    </row>
    <row r="43" spans="13:21" x14ac:dyDescent="0.35">
      <c r="Q43">
        <v>2019</v>
      </c>
      <c r="R43">
        <v>3</v>
      </c>
      <c r="S43" t="s">
        <v>56</v>
      </c>
      <c r="T43" t="s">
        <v>47</v>
      </c>
      <c r="U43" t="s">
        <v>47</v>
      </c>
    </row>
    <row r="44" spans="13:21" x14ac:dyDescent="0.35">
      <c r="Q44">
        <v>2019</v>
      </c>
      <c r="R44">
        <v>3</v>
      </c>
      <c r="S44" t="s">
        <v>57</v>
      </c>
      <c r="T44" t="s">
        <v>24</v>
      </c>
      <c r="U44" t="s">
        <v>24</v>
      </c>
    </row>
    <row r="45" spans="13:21" x14ac:dyDescent="0.35">
      <c r="Q45">
        <v>2019</v>
      </c>
      <c r="R45">
        <v>3</v>
      </c>
      <c r="S45" t="s">
        <v>28</v>
      </c>
      <c r="T45" t="s">
        <v>62</v>
      </c>
      <c r="U45" t="s">
        <v>62</v>
      </c>
    </row>
    <row r="46" spans="13:21" x14ac:dyDescent="0.35">
      <c r="Q46">
        <v>2019</v>
      </c>
      <c r="R46">
        <v>3</v>
      </c>
      <c r="S46" t="s">
        <v>27</v>
      </c>
      <c r="T46" t="s">
        <v>61</v>
      </c>
      <c r="U46" t="s">
        <v>61</v>
      </c>
    </row>
    <row r="47" spans="13:21" x14ac:dyDescent="0.35">
      <c r="Q47">
        <v>2019</v>
      </c>
      <c r="R47">
        <v>3</v>
      </c>
      <c r="S47" t="s">
        <v>58</v>
      </c>
      <c r="T47" t="s">
        <v>60</v>
      </c>
      <c r="U47" t="s">
        <v>58</v>
      </c>
    </row>
    <row r="48" spans="13:21" x14ac:dyDescent="0.35">
      <c r="Q48">
        <v>2019</v>
      </c>
      <c r="R48">
        <v>3</v>
      </c>
      <c r="S48" t="s">
        <v>45</v>
      </c>
      <c r="T48" t="s">
        <v>48</v>
      </c>
      <c r="U48" t="s">
        <v>48</v>
      </c>
    </row>
    <row r="49" spans="17:21" x14ac:dyDescent="0.35">
      <c r="Q49">
        <v>2019</v>
      </c>
      <c r="R49">
        <v>3</v>
      </c>
      <c r="S49" t="s">
        <v>19</v>
      </c>
      <c r="T49" t="s">
        <v>23</v>
      </c>
      <c r="U49" t="s">
        <v>23</v>
      </c>
    </row>
    <row r="50" spans="17:21" x14ac:dyDescent="0.35">
      <c r="Q50">
        <v>2019</v>
      </c>
      <c r="R50">
        <v>4</v>
      </c>
      <c r="S50" t="s">
        <v>22</v>
      </c>
      <c r="T50" t="s">
        <v>18</v>
      </c>
      <c r="U50" t="s">
        <v>18</v>
      </c>
    </row>
    <row r="51" spans="17:21" x14ac:dyDescent="0.35">
      <c r="Q51">
        <v>2019</v>
      </c>
      <c r="R51">
        <v>4</v>
      </c>
      <c r="S51" t="s">
        <v>62</v>
      </c>
      <c r="T51" t="s">
        <v>47</v>
      </c>
      <c r="U51" t="s">
        <v>47</v>
      </c>
    </row>
    <row r="52" spans="17:21" x14ac:dyDescent="0.35">
      <c r="Q52">
        <v>2019</v>
      </c>
      <c r="R52">
        <v>4</v>
      </c>
      <c r="S52" t="s">
        <v>24</v>
      </c>
      <c r="T52" t="s">
        <v>19</v>
      </c>
      <c r="U52" t="s">
        <v>24</v>
      </c>
    </row>
    <row r="53" spans="17:21" x14ac:dyDescent="0.35">
      <c r="Q53">
        <v>2019</v>
      </c>
      <c r="R53">
        <v>4</v>
      </c>
      <c r="S53" t="s">
        <v>54</v>
      </c>
      <c r="T53" t="s">
        <v>17</v>
      </c>
      <c r="U53" t="s">
        <v>17</v>
      </c>
    </row>
    <row r="54" spans="17:21" x14ac:dyDescent="0.35">
      <c r="Q54">
        <v>2019</v>
      </c>
      <c r="R54">
        <v>4</v>
      </c>
      <c r="S54" t="s">
        <v>50</v>
      </c>
      <c r="T54" t="s">
        <v>59</v>
      </c>
      <c r="U54" t="s">
        <v>59</v>
      </c>
    </row>
    <row r="55" spans="17:21" x14ac:dyDescent="0.35">
      <c r="Q55">
        <v>2019</v>
      </c>
      <c r="R55">
        <v>4</v>
      </c>
      <c r="S55" t="s">
        <v>52</v>
      </c>
      <c r="T55" t="s">
        <v>28</v>
      </c>
      <c r="U55" t="s">
        <v>28</v>
      </c>
    </row>
    <row r="56" spans="17:21" x14ac:dyDescent="0.35">
      <c r="Q56">
        <v>2019</v>
      </c>
      <c r="R56">
        <v>4</v>
      </c>
      <c r="S56" t="s">
        <v>53</v>
      </c>
      <c r="T56" t="s">
        <v>45</v>
      </c>
      <c r="U56" t="s">
        <v>45</v>
      </c>
    </row>
    <row r="57" spans="17:21" x14ac:dyDescent="0.35">
      <c r="Q57">
        <v>2019</v>
      </c>
      <c r="R57">
        <v>4</v>
      </c>
      <c r="S57" t="s">
        <v>21</v>
      </c>
      <c r="T57" t="s">
        <v>25</v>
      </c>
      <c r="U57" t="s">
        <v>25</v>
      </c>
    </row>
    <row r="58" spans="17:21" x14ac:dyDescent="0.35">
      <c r="Q58">
        <v>2019</v>
      </c>
      <c r="R58">
        <v>4</v>
      </c>
      <c r="S58" t="s">
        <v>15</v>
      </c>
      <c r="T58" t="s">
        <v>46</v>
      </c>
      <c r="U58" t="s">
        <v>46</v>
      </c>
    </row>
    <row r="59" spans="17:21" x14ac:dyDescent="0.35">
      <c r="Q59">
        <v>2019</v>
      </c>
      <c r="R59">
        <v>4</v>
      </c>
      <c r="S59" t="s">
        <v>56</v>
      </c>
      <c r="T59" t="s">
        <v>27</v>
      </c>
      <c r="U59" t="s">
        <v>27</v>
      </c>
    </row>
    <row r="60" spans="17:21" x14ac:dyDescent="0.35">
      <c r="Q60">
        <v>2019</v>
      </c>
      <c r="R60">
        <v>4</v>
      </c>
      <c r="S60" t="s">
        <v>48</v>
      </c>
      <c r="T60" t="s">
        <v>57</v>
      </c>
      <c r="U60" t="s">
        <v>57</v>
      </c>
    </row>
    <row r="61" spans="17:21" x14ac:dyDescent="0.35">
      <c r="Q61">
        <v>2019</v>
      </c>
      <c r="R61">
        <v>4</v>
      </c>
      <c r="S61" t="s">
        <v>23</v>
      </c>
      <c r="T61" t="s">
        <v>14</v>
      </c>
      <c r="U61" t="s">
        <v>23</v>
      </c>
    </row>
    <row r="62" spans="17:21" x14ac:dyDescent="0.35">
      <c r="Q62">
        <v>2019</v>
      </c>
      <c r="R62">
        <v>4</v>
      </c>
      <c r="S62" t="s">
        <v>20</v>
      </c>
      <c r="T62" t="s">
        <v>51</v>
      </c>
      <c r="U62" t="s">
        <v>51</v>
      </c>
    </row>
    <row r="63" spans="17:21" x14ac:dyDescent="0.35">
      <c r="Q63">
        <v>2019</v>
      </c>
      <c r="R63">
        <v>4</v>
      </c>
      <c r="S63" t="s">
        <v>61</v>
      </c>
      <c r="T63" t="s">
        <v>26</v>
      </c>
      <c r="U63" t="s">
        <v>61</v>
      </c>
    </row>
    <row r="64" spans="17:21" x14ac:dyDescent="0.35">
      <c r="Q64">
        <v>2019</v>
      </c>
      <c r="R64">
        <v>4</v>
      </c>
      <c r="S64" t="s">
        <v>60</v>
      </c>
      <c r="T64" t="s">
        <v>55</v>
      </c>
      <c r="U64" t="s">
        <v>60</v>
      </c>
    </row>
    <row r="65" spans="17:21" x14ac:dyDescent="0.35">
      <c r="Q65">
        <v>2019</v>
      </c>
      <c r="R65">
        <v>5</v>
      </c>
      <c r="S65" t="s">
        <v>27</v>
      </c>
      <c r="T65" t="s">
        <v>48</v>
      </c>
      <c r="U65" t="s">
        <v>27</v>
      </c>
    </row>
    <row r="66" spans="17:21" x14ac:dyDescent="0.35">
      <c r="Q66">
        <v>2019</v>
      </c>
      <c r="R66">
        <v>5</v>
      </c>
      <c r="S66" t="s">
        <v>18</v>
      </c>
      <c r="T66" t="s">
        <v>49</v>
      </c>
      <c r="U66" t="s">
        <v>18</v>
      </c>
    </row>
    <row r="67" spans="17:21" x14ac:dyDescent="0.35">
      <c r="Q67">
        <v>2019</v>
      </c>
      <c r="R67">
        <v>5</v>
      </c>
      <c r="S67" t="s">
        <v>24</v>
      </c>
      <c r="T67" t="s">
        <v>14</v>
      </c>
      <c r="U67" t="s">
        <v>14</v>
      </c>
    </row>
    <row r="68" spans="17:21" x14ac:dyDescent="0.35">
      <c r="Q68">
        <v>2019</v>
      </c>
      <c r="R68">
        <v>5</v>
      </c>
      <c r="S68" t="s">
        <v>62</v>
      </c>
      <c r="T68" t="s">
        <v>15</v>
      </c>
      <c r="U68" t="s">
        <v>62</v>
      </c>
    </row>
    <row r="69" spans="17:21" x14ac:dyDescent="0.35">
      <c r="Q69">
        <v>2019</v>
      </c>
      <c r="R69">
        <v>5</v>
      </c>
      <c r="S69" t="s">
        <v>19</v>
      </c>
      <c r="T69" t="s">
        <v>59</v>
      </c>
      <c r="U69" t="s">
        <v>59</v>
      </c>
    </row>
    <row r="70" spans="17:21" x14ac:dyDescent="0.35">
      <c r="Q70">
        <v>2019</v>
      </c>
      <c r="R70">
        <v>5</v>
      </c>
      <c r="S70" t="s">
        <v>17</v>
      </c>
      <c r="T70" t="s">
        <v>23</v>
      </c>
      <c r="U70" t="s">
        <v>17</v>
      </c>
    </row>
    <row r="71" spans="17:21" x14ac:dyDescent="0.35">
      <c r="Q71">
        <v>2019</v>
      </c>
      <c r="R71">
        <v>5</v>
      </c>
      <c r="S71" t="s">
        <v>47</v>
      </c>
      <c r="T71" t="s">
        <v>51</v>
      </c>
      <c r="U71" t="s">
        <v>47</v>
      </c>
    </row>
    <row r="72" spans="17:21" x14ac:dyDescent="0.35">
      <c r="Q72">
        <v>2019</v>
      </c>
      <c r="R72">
        <v>5</v>
      </c>
      <c r="S72" t="s">
        <v>61</v>
      </c>
      <c r="T72" t="s">
        <v>57</v>
      </c>
      <c r="U72" t="s">
        <v>61</v>
      </c>
    </row>
    <row r="73" spans="17:21" x14ac:dyDescent="0.35">
      <c r="Q73">
        <v>2019</v>
      </c>
      <c r="R73">
        <v>5</v>
      </c>
      <c r="S73" t="s">
        <v>55</v>
      </c>
      <c r="T73" t="s">
        <v>56</v>
      </c>
      <c r="U73" t="s">
        <v>56</v>
      </c>
    </row>
    <row r="74" spans="17:21" x14ac:dyDescent="0.35">
      <c r="Q74">
        <v>2019</v>
      </c>
      <c r="R74">
        <v>5</v>
      </c>
      <c r="S74" t="s">
        <v>46</v>
      </c>
      <c r="T74" t="s">
        <v>50</v>
      </c>
      <c r="U74" t="s">
        <v>50</v>
      </c>
    </row>
    <row r="75" spans="17:21" x14ac:dyDescent="0.35">
      <c r="Q75">
        <v>2019</v>
      </c>
      <c r="R75">
        <v>5</v>
      </c>
      <c r="S75" t="s">
        <v>60</v>
      </c>
      <c r="T75" t="s">
        <v>53</v>
      </c>
      <c r="U75" t="s">
        <v>53</v>
      </c>
    </row>
    <row r="76" spans="17:21" x14ac:dyDescent="0.35">
      <c r="Q76">
        <v>2019</v>
      </c>
      <c r="R76">
        <v>5</v>
      </c>
      <c r="S76" t="s">
        <v>28</v>
      </c>
      <c r="T76" t="s">
        <v>20</v>
      </c>
      <c r="U76" t="s">
        <v>20</v>
      </c>
    </row>
    <row r="77" spans="17:21" x14ac:dyDescent="0.35">
      <c r="Q77">
        <v>2019</v>
      </c>
      <c r="R77">
        <v>5</v>
      </c>
      <c r="S77" t="s">
        <v>26</v>
      </c>
      <c r="T77" t="s">
        <v>22</v>
      </c>
      <c r="U77" t="s">
        <v>22</v>
      </c>
    </row>
    <row r="78" spans="17:21" x14ac:dyDescent="0.35">
      <c r="Q78">
        <v>2019</v>
      </c>
      <c r="R78">
        <v>5</v>
      </c>
      <c r="S78" t="s">
        <v>25</v>
      </c>
      <c r="T78" t="s">
        <v>54</v>
      </c>
      <c r="U78" t="s">
        <v>54</v>
      </c>
    </row>
    <row r="79" spans="17:21" x14ac:dyDescent="0.35">
      <c r="Q79">
        <v>2019</v>
      </c>
      <c r="R79">
        <v>5</v>
      </c>
      <c r="S79" t="s">
        <v>58</v>
      </c>
      <c r="T79" t="s">
        <v>45</v>
      </c>
      <c r="U79" t="s">
        <v>58</v>
      </c>
    </row>
    <row r="80" spans="17:21" x14ac:dyDescent="0.35">
      <c r="Q80">
        <v>2019</v>
      </c>
      <c r="R80">
        <v>6</v>
      </c>
      <c r="S80" t="s">
        <v>59</v>
      </c>
      <c r="T80" t="s">
        <v>24</v>
      </c>
      <c r="U80" t="s">
        <v>59</v>
      </c>
    </row>
    <row r="81" spans="17:21" x14ac:dyDescent="0.35">
      <c r="Q81">
        <v>2019</v>
      </c>
      <c r="R81">
        <v>6</v>
      </c>
      <c r="S81" t="s">
        <v>57</v>
      </c>
      <c r="T81" t="s">
        <v>47</v>
      </c>
      <c r="U81" t="s">
        <v>47</v>
      </c>
    </row>
    <row r="82" spans="17:21" x14ac:dyDescent="0.35">
      <c r="Q82">
        <v>2019</v>
      </c>
      <c r="R82">
        <v>6</v>
      </c>
      <c r="S82" t="s">
        <v>52</v>
      </c>
      <c r="T82" t="s">
        <v>19</v>
      </c>
      <c r="U82" t="s">
        <v>19</v>
      </c>
    </row>
    <row r="83" spans="17:21" x14ac:dyDescent="0.35">
      <c r="Q83">
        <v>2019</v>
      </c>
      <c r="R83">
        <v>6</v>
      </c>
      <c r="S83" t="s">
        <v>14</v>
      </c>
      <c r="T83" t="s">
        <v>18</v>
      </c>
      <c r="U83" t="s">
        <v>14</v>
      </c>
    </row>
    <row r="84" spans="17:21" x14ac:dyDescent="0.35">
      <c r="Q84">
        <v>2019</v>
      </c>
      <c r="R84">
        <v>6</v>
      </c>
      <c r="S84" t="s">
        <v>25</v>
      </c>
      <c r="T84" t="s">
        <v>62</v>
      </c>
      <c r="U84" t="s">
        <v>62</v>
      </c>
    </row>
    <row r="85" spans="17:21" x14ac:dyDescent="0.35">
      <c r="Q85">
        <v>2019</v>
      </c>
      <c r="R85">
        <v>6</v>
      </c>
      <c r="S85" t="s">
        <v>45</v>
      </c>
      <c r="T85" t="s">
        <v>27</v>
      </c>
      <c r="U85" t="s">
        <v>27</v>
      </c>
    </row>
    <row r="86" spans="17:21" x14ac:dyDescent="0.35">
      <c r="Q86">
        <v>2019</v>
      </c>
      <c r="R86">
        <v>6</v>
      </c>
      <c r="S86" t="s">
        <v>51</v>
      </c>
      <c r="T86" t="s">
        <v>61</v>
      </c>
      <c r="U86" t="s">
        <v>61</v>
      </c>
    </row>
    <row r="87" spans="17:21" x14ac:dyDescent="0.35">
      <c r="Q87">
        <v>2019</v>
      </c>
      <c r="R87">
        <v>6</v>
      </c>
      <c r="S87" t="s">
        <v>53</v>
      </c>
      <c r="T87" t="s">
        <v>55</v>
      </c>
      <c r="U87" t="s">
        <v>53</v>
      </c>
    </row>
    <row r="88" spans="17:21" x14ac:dyDescent="0.35">
      <c r="Q88">
        <v>2019</v>
      </c>
      <c r="R88">
        <v>6</v>
      </c>
      <c r="S88" t="s">
        <v>48</v>
      </c>
      <c r="T88" t="s">
        <v>58</v>
      </c>
      <c r="U88" t="s">
        <v>58</v>
      </c>
    </row>
    <row r="89" spans="17:21" x14ac:dyDescent="0.35">
      <c r="Q89">
        <v>2019</v>
      </c>
      <c r="R89">
        <v>6</v>
      </c>
      <c r="S89" t="s">
        <v>56</v>
      </c>
      <c r="T89" t="s">
        <v>15</v>
      </c>
      <c r="U89" t="s">
        <v>56</v>
      </c>
    </row>
    <row r="90" spans="17:21" x14ac:dyDescent="0.35">
      <c r="Q90">
        <v>2019</v>
      </c>
      <c r="R90">
        <v>6</v>
      </c>
      <c r="S90" t="s">
        <v>20</v>
      </c>
      <c r="T90" t="s">
        <v>46</v>
      </c>
      <c r="U90" t="s">
        <v>20</v>
      </c>
    </row>
    <row r="91" spans="17:21" x14ac:dyDescent="0.35">
      <c r="Q91">
        <v>2019</v>
      </c>
      <c r="R91">
        <v>6</v>
      </c>
      <c r="S91" t="s">
        <v>49</v>
      </c>
      <c r="T91" t="s">
        <v>26</v>
      </c>
      <c r="U91" t="s">
        <v>49</v>
      </c>
    </row>
    <row r="92" spans="17:21" x14ac:dyDescent="0.35">
      <c r="Q92">
        <v>2019</v>
      </c>
      <c r="R92">
        <v>6</v>
      </c>
      <c r="S92" t="s">
        <v>28</v>
      </c>
      <c r="T92" t="s">
        <v>60</v>
      </c>
      <c r="U92" t="s">
        <v>60</v>
      </c>
    </row>
    <row r="93" spans="17:21" x14ac:dyDescent="0.35">
      <c r="Q93">
        <v>2019</v>
      </c>
      <c r="R93">
        <v>6</v>
      </c>
      <c r="S93" t="s">
        <v>22</v>
      </c>
      <c r="T93" t="s">
        <v>21</v>
      </c>
      <c r="U93" t="s">
        <v>22</v>
      </c>
    </row>
    <row r="94" spans="17:21" x14ac:dyDescent="0.35">
      <c r="Q94">
        <v>2019</v>
      </c>
      <c r="R94">
        <v>7</v>
      </c>
      <c r="S94" t="s">
        <v>20</v>
      </c>
      <c r="T94" t="s">
        <v>25</v>
      </c>
      <c r="U94" t="s">
        <v>25</v>
      </c>
    </row>
    <row r="95" spans="17:21" x14ac:dyDescent="0.35">
      <c r="Q95">
        <v>2019</v>
      </c>
      <c r="R95">
        <v>7</v>
      </c>
      <c r="S95" t="s">
        <v>50</v>
      </c>
      <c r="T95" t="s">
        <v>52</v>
      </c>
      <c r="U95" t="s">
        <v>50</v>
      </c>
    </row>
    <row r="96" spans="17:21" x14ac:dyDescent="0.35">
      <c r="Q96">
        <v>2019</v>
      </c>
      <c r="R96">
        <v>7</v>
      </c>
      <c r="S96" t="s">
        <v>21</v>
      </c>
      <c r="T96" t="s">
        <v>14</v>
      </c>
      <c r="U96" t="s">
        <v>14</v>
      </c>
    </row>
    <row r="97" spans="17:21" x14ac:dyDescent="0.35">
      <c r="Q97">
        <v>2019</v>
      </c>
      <c r="R97">
        <v>7</v>
      </c>
      <c r="S97" t="s">
        <v>54</v>
      </c>
      <c r="T97" t="s">
        <v>62</v>
      </c>
      <c r="U97" t="s">
        <v>54</v>
      </c>
    </row>
    <row r="98" spans="17:21" x14ac:dyDescent="0.35">
      <c r="Q98">
        <v>2019</v>
      </c>
      <c r="R98">
        <v>7</v>
      </c>
      <c r="S98" t="s">
        <v>19</v>
      </c>
      <c r="T98" t="s">
        <v>58</v>
      </c>
      <c r="U98" t="s">
        <v>58</v>
      </c>
    </row>
    <row r="99" spans="17:21" x14ac:dyDescent="0.35">
      <c r="Q99">
        <v>2019</v>
      </c>
      <c r="R99">
        <v>7</v>
      </c>
      <c r="S99" t="s">
        <v>22</v>
      </c>
      <c r="T99" t="s">
        <v>17</v>
      </c>
      <c r="U99" t="s">
        <v>22</v>
      </c>
    </row>
    <row r="100" spans="17:21" x14ac:dyDescent="0.35">
      <c r="Q100">
        <v>2019</v>
      </c>
      <c r="R100">
        <v>7</v>
      </c>
      <c r="S100" t="s">
        <v>55</v>
      </c>
      <c r="T100" t="s">
        <v>51</v>
      </c>
      <c r="U100" t="s">
        <v>51</v>
      </c>
    </row>
    <row r="101" spans="17:21" x14ac:dyDescent="0.35">
      <c r="Q101">
        <v>2019</v>
      </c>
      <c r="R101">
        <v>7</v>
      </c>
      <c r="S101" t="s">
        <v>24</v>
      </c>
      <c r="T101" t="s">
        <v>56</v>
      </c>
      <c r="U101" t="s">
        <v>56</v>
      </c>
    </row>
    <row r="102" spans="17:21" x14ac:dyDescent="0.35">
      <c r="Q102">
        <v>2019</v>
      </c>
      <c r="R102">
        <v>7</v>
      </c>
      <c r="S102" t="s">
        <v>15</v>
      </c>
      <c r="T102" t="s">
        <v>48</v>
      </c>
      <c r="U102" t="s">
        <v>48</v>
      </c>
    </row>
    <row r="103" spans="17:21" x14ac:dyDescent="0.35">
      <c r="Q103">
        <v>2019</v>
      </c>
      <c r="R103">
        <v>7</v>
      </c>
      <c r="S103" t="s">
        <v>46</v>
      </c>
      <c r="T103" t="s">
        <v>28</v>
      </c>
      <c r="U103" t="s">
        <v>46</v>
      </c>
    </row>
    <row r="104" spans="17:21" x14ac:dyDescent="0.35">
      <c r="Q104">
        <v>2019</v>
      </c>
      <c r="R104">
        <v>7</v>
      </c>
      <c r="S104" t="s">
        <v>23</v>
      </c>
      <c r="T104" t="s">
        <v>61</v>
      </c>
      <c r="U104" t="s">
        <v>61</v>
      </c>
    </row>
    <row r="105" spans="17:21" x14ac:dyDescent="0.35">
      <c r="Q105">
        <v>2019</v>
      </c>
      <c r="R105">
        <v>7</v>
      </c>
      <c r="S105" t="s">
        <v>27</v>
      </c>
      <c r="T105" t="s">
        <v>53</v>
      </c>
      <c r="U105" t="s">
        <v>53</v>
      </c>
    </row>
    <row r="106" spans="17:21" x14ac:dyDescent="0.35">
      <c r="Q106">
        <v>2019</v>
      </c>
      <c r="R106">
        <v>7</v>
      </c>
      <c r="S106" t="s">
        <v>26</v>
      </c>
      <c r="T106" t="s">
        <v>18</v>
      </c>
      <c r="U106" t="s">
        <v>26</v>
      </c>
    </row>
    <row r="107" spans="17:21" x14ac:dyDescent="0.35">
      <c r="Q107">
        <v>2019</v>
      </c>
      <c r="R107">
        <v>7</v>
      </c>
      <c r="S107" t="s">
        <v>49</v>
      </c>
      <c r="T107" t="s">
        <v>59</v>
      </c>
      <c r="U107" t="s">
        <v>59</v>
      </c>
    </row>
    <row r="108" spans="17:21" x14ac:dyDescent="0.35">
      <c r="Q108">
        <v>2019</v>
      </c>
      <c r="R108">
        <v>8</v>
      </c>
      <c r="S108" t="s">
        <v>14</v>
      </c>
      <c r="T108" t="s">
        <v>19</v>
      </c>
      <c r="U108" t="s">
        <v>14</v>
      </c>
    </row>
    <row r="109" spans="17:21" x14ac:dyDescent="0.35">
      <c r="Q109">
        <v>2019</v>
      </c>
      <c r="R109">
        <v>8</v>
      </c>
      <c r="S109" t="s">
        <v>23</v>
      </c>
      <c r="T109" t="s">
        <v>28</v>
      </c>
      <c r="U109" t="s">
        <v>28</v>
      </c>
    </row>
    <row r="110" spans="17:21" x14ac:dyDescent="0.35">
      <c r="Q110">
        <v>2019</v>
      </c>
      <c r="R110">
        <v>8</v>
      </c>
      <c r="S110" t="s">
        <v>54</v>
      </c>
      <c r="T110" t="s">
        <v>20</v>
      </c>
      <c r="U110" t="s">
        <v>54</v>
      </c>
    </row>
    <row r="111" spans="17:21" x14ac:dyDescent="0.35">
      <c r="Q111">
        <v>2019</v>
      </c>
      <c r="R111">
        <v>8</v>
      </c>
      <c r="S111" t="s">
        <v>50</v>
      </c>
      <c r="T111" t="s">
        <v>18</v>
      </c>
      <c r="U111" t="s">
        <v>18</v>
      </c>
    </row>
    <row r="112" spans="17:21" x14ac:dyDescent="0.35">
      <c r="Q112">
        <v>2019</v>
      </c>
      <c r="R112">
        <v>8</v>
      </c>
      <c r="S112" t="s">
        <v>21</v>
      </c>
      <c r="T112" t="s">
        <v>24</v>
      </c>
      <c r="U112" t="s">
        <v>21</v>
      </c>
    </row>
    <row r="113" spans="17:21" x14ac:dyDescent="0.35">
      <c r="Q113">
        <v>2019</v>
      </c>
      <c r="R113">
        <v>8</v>
      </c>
      <c r="S113" t="s">
        <v>15</v>
      </c>
      <c r="T113" t="s">
        <v>27</v>
      </c>
      <c r="U113" t="s">
        <v>27</v>
      </c>
    </row>
    <row r="114" spans="17:21" x14ac:dyDescent="0.35">
      <c r="Q114">
        <v>2019</v>
      </c>
      <c r="R114">
        <v>8</v>
      </c>
      <c r="S114" t="s">
        <v>46</v>
      </c>
      <c r="T114" t="s">
        <v>57</v>
      </c>
      <c r="U114" t="s">
        <v>46</v>
      </c>
    </row>
    <row r="115" spans="17:21" x14ac:dyDescent="0.35">
      <c r="Q115">
        <v>2019</v>
      </c>
      <c r="R115">
        <v>8</v>
      </c>
      <c r="S115" t="s">
        <v>48</v>
      </c>
      <c r="T115" t="s">
        <v>55</v>
      </c>
      <c r="U115" t="s">
        <v>48</v>
      </c>
    </row>
    <row r="116" spans="17:21" x14ac:dyDescent="0.35">
      <c r="Q116">
        <v>2019</v>
      </c>
      <c r="R116">
        <v>8</v>
      </c>
      <c r="S116" t="s">
        <v>51</v>
      </c>
      <c r="T116" t="s">
        <v>49</v>
      </c>
      <c r="U116" t="s">
        <v>51</v>
      </c>
    </row>
    <row r="117" spans="17:21" x14ac:dyDescent="0.35">
      <c r="Q117">
        <v>2019</v>
      </c>
      <c r="R117">
        <v>8</v>
      </c>
      <c r="S117" t="s">
        <v>61</v>
      </c>
      <c r="T117" t="s">
        <v>56</v>
      </c>
      <c r="U117" t="s">
        <v>61</v>
      </c>
    </row>
    <row r="118" spans="17:21" x14ac:dyDescent="0.35">
      <c r="Q118">
        <v>2019</v>
      </c>
      <c r="R118">
        <v>8</v>
      </c>
      <c r="S118" t="s">
        <v>58</v>
      </c>
      <c r="T118" t="s">
        <v>47</v>
      </c>
      <c r="U118" t="s">
        <v>58</v>
      </c>
    </row>
    <row r="119" spans="17:21" x14ac:dyDescent="0.35">
      <c r="Q119">
        <v>2019</v>
      </c>
      <c r="R119">
        <v>8</v>
      </c>
      <c r="S119" t="s">
        <v>59</v>
      </c>
      <c r="T119" t="s">
        <v>45</v>
      </c>
      <c r="U119" t="s">
        <v>59</v>
      </c>
    </row>
    <row r="120" spans="17:21" x14ac:dyDescent="0.35">
      <c r="Q120">
        <v>2019</v>
      </c>
      <c r="R120">
        <v>8</v>
      </c>
      <c r="S120" t="s">
        <v>62</v>
      </c>
      <c r="T120" t="s">
        <v>17</v>
      </c>
      <c r="U120" t="s">
        <v>62</v>
      </c>
    </row>
    <row r="121" spans="17:21" x14ac:dyDescent="0.35">
      <c r="Q121">
        <v>2019</v>
      </c>
      <c r="R121">
        <v>8</v>
      </c>
      <c r="S121" t="s">
        <v>25</v>
      </c>
      <c r="T121" t="s">
        <v>22</v>
      </c>
      <c r="U121" t="s">
        <v>22</v>
      </c>
    </row>
    <row r="122" spans="17:21" x14ac:dyDescent="0.35">
      <c r="Q122">
        <v>2019</v>
      </c>
      <c r="R122">
        <v>8</v>
      </c>
      <c r="S122" t="s">
        <v>60</v>
      </c>
      <c r="T122" t="s">
        <v>52</v>
      </c>
      <c r="U122" t="s">
        <v>60</v>
      </c>
    </row>
    <row r="123" spans="17:21" x14ac:dyDescent="0.35">
      <c r="Q123">
        <v>2019</v>
      </c>
      <c r="R123">
        <v>9</v>
      </c>
      <c r="S123" t="s">
        <v>56</v>
      </c>
      <c r="T123" t="s">
        <v>58</v>
      </c>
      <c r="U123" t="s">
        <v>58</v>
      </c>
    </row>
    <row r="124" spans="17:21" x14ac:dyDescent="0.35">
      <c r="Q124">
        <v>2019</v>
      </c>
      <c r="R124">
        <v>9</v>
      </c>
      <c r="S124" t="s">
        <v>51</v>
      </c>
      <c r="T124" t="s">
        <v>62</v>
      </c>
      <c r="U124" t="s">
        <v>62</v>
      </c>
    </row>
    <row r="125" spans="17:21" x14ac:dyDescent="0.35">
      <c r="Q125">
        <v>2019</v>
      </c>
      <c r="R125">
        <v>9</v>
      </c>
      <c r="S125" t="s">
        <v>18</v>
      </c>
      <c r="T125" t="s">
        <v>23</v>
      </c>
      <c r="U125" t="s">
        <v>18</v>
      </c>
    </row>
    <row r="126" spans="17:21" x14ac:dyDescent="0.35">
      <c r="Q126">
        <v>2019</v>
      </c>
      <c r="R126">
        <v>9</v>
      </c>
      <c r="S126" t="s">
        <v>47</v>
      </c>
      <c r="T126" t="s">
        <v>46</v>
      </c>
      <c r="U126" t="s">
        <v>47</v>
      </c>
    </row>
    <row r="127" spans="17:21" x14ac:dyDescent="0.35">
      <c r="Q127">
        <v>2019</v>
      </c>
      <c r="R127">
        <v>9</v>
      </c>
      <c r="S127" t="s">
        <v>52</v>
      </c>
      <c r="T127" t="s">
        <v>49</v>
      </c>
      <c r="U127" t="s">
        <v>52</v>
      </c>
    </row>
    <row r="128" spans="17:21" x14ac:dyDescent="0.35">
      <c r="Q128">
        <v>2019</v>
      </c>
      <c r="R128">
        <v>9</v>
      </c>
      <c r="S128" t="s">
        <v>60</v>
      </c>
      <c r="T128" t="s">
        <v>54</v>
      </c>
      <c r="U128" t="s">
        <v>60</v>
      </c>
    </row>
    <row r="129" spans="17:21" x14ac:dyDescent="0.35">
      <c r="Q129">
        <v>2019</v>
      </c>
      <c r="R129">
        <v>9</v>
      </c>
      <c r="S129" t="s">
        <v>50</v>
      </c>
      <c r="T129" t="s">
        <v>19</v>
      </c>
      <c r="U129" t="s">
        <v>50</v>
      </c>
    </row>
    <row r="130" spans="17:21" x14ac:dyDescent="0.35">
      <c r="Q130">
        <v>2019</v>
      </c>
      <c r="R130">
        <v>9</v>
      </c>
      <c r="S130" t="s">
        <v>25</v>
      </c>
      <c r="T130" t="s">
        <v>14</v>
      </c>
      <c r="U130" t="s">
        <v>25</v>
      </c>
    </row>
    <row r="131" spans="17:21" x14ac:dyDescent="0.35">
      <c r="Q131">
        <v>2019</v>
      </c>
      <c r="R131">
        <v>9</v>
      </c>
      <c r="S131" t="s">
        <v>17</v>
      </c>
      <c r="T131" t="s">
        <v>21</v>
      </c>
      <c r="U131" t="s">
        <v>17</v>
      </c>
    </row>
    <row r="132" spans="17:21" x14ac:dyDescent="0.35">
      <c r="Q132">
        <v>2019</v>
      </c>
      <c r="R132">
        <v>9</v>
      </c>
      <c r="S132" t="s">
        <v>27</v>
      </c>
      <c r="T132" t="s">
        <v>57</v>
      </c>
      <c r="U132" t="s">
        <v>27</v>
      </c>
    </row>
    <row r="133" spans="17:21" x14ac:dyDescent="0.35">
      <c r="Q133">
        <v>2019</v>
      </c>
      <c r="R133">
        <v>9</v>
      </c>
      <c r="S133" t="s">
        <v>20</v>
      </c>
      <c r="T133" t="s">
        <v>45</v>
      </c>
      <c r="U133" t="s">
        <v>20</v>
      </c>
    </row>
    <row r="134" spans="17:21" x14ac:dyDescent="0.35">
      <c r="Q134">
        <v>2019</v>
      </c>
      <c r="R134">
        <v>9</v>
      </c>
      <c r="S134" t="s">
        <v>28</v>
      </c>
      <c r="T134" t="s">
        <v>22</v>
      </c>
      <c r="U134" t="s">
        <v>28</v>
      </c>
    </row>
    <row r="135" spans="17:21" x14ac:dyDescent="0.35">
      <c r="Q135">
        <v>2019</v>
      </c>
      <c r="R135">
        <v>9</v>
      </c>
      <c r="S135" t="s">
        <v>53</v>
      </c>
      <c r="T135" t="s">
        <v>59</v>
      </c>
      <c r="U135" t="s">
        <v>53</v>
      </c>
    </row>
    <row r="136" spans="17:21" x14ac:dyDescent="0.35">
      <c r="Q136">
        <v>2019</v>
      </c>
      <c r="R136">
        <v>9</v>
      </c>
      <c r="S136" t="s">
        <v>24</v>
      </c>
      <c r="T136" t="s">
        <v>26</v>
      </c>
      <c r="U136" t="s">
        <v>26</v>
      </c>
    </row>
    <row r="137" spans="17:21" x14ac:dyDescent="0.35">
      <c r="Q137">
        <v>2019</v>
      </c>
      <c r="R137">
        <v>10</v>
      </c>
      <c r="S137" t="s">
        <v>17</v>
      </c>
      <c r="T137" t="s">
        <v>28</v>
      </c>
      <c r="U137" t="s">
        <v>17</v>
      </c>
    </row>
    <row r="138" spans="17:21" x14ac:dyDescent="0.35">
      <c r="Q138">
        <v>2019</v>
      </c>
      <c r="R138">
        <v>10</v>
      </c>
      <c r="S138" t="s">
        <v>61</v>
      </c>
      <c r="T138" t="s">
        <v>15</v>
      </c>
      <c r="U138" t="s">
        <v>15</v>
      </c>
    </row>
    <row r="139" spans="17:21" x14ac:dyDescent="0.35">
      <c r="Q139">
        <v>2019</v>
      </c>
      <c r="R139">
        <v>10</v>
      </c>
      <c r="S139" t="s">
        <v>23</v>
      </c>
      <c r="T139" t="s">
        <v>21</v>
      </c>
      <c r="U139" t="s">
        <v>23</v>
      </c>
    </row>
    <row r="140" spans="17:21" x14ac:dyDescent="0.35">
      <c r="Q140">
        <v>2019</v>
      </c>
      <c r="R140">
        <v>10</v>
      </c>
      <c r="S140" t="s">
        <v>55</v>
      </c>
      <c r="T140" t="s">
        <v>53</v>
      </c>
      <c r="U140" t="s">
        <v>53</v>
      </c>
    </row>
    <row r="141" spans="17:21" x14ac:dyDescent="0.35">
      <c r="Q141">
        <v>2019</v>
      </c>
      <c r="R141">
        <v>10</v>
      </c>
      <c r="S141" t="s">
        <v>45</v>
      </c>
      <c r="T141" t="s">
        <v>50</v>
      </c>
      <c r="U141" t="s">
        <v>45</v>
      </c>
    </row>
    <row r="142" spans="17:21" x14ac:dyDescent="0.35">
      <c r="Q142">
        <v>2019</v>
      </c>
      <c r="R142">
        <v>10</v>
      </c>
      <c r="S142" t="s">
        <v>46</v>
      </c>
      <c r="T142" t="s">
        <v>25</v>
      </c>
      <c r="U142" t="s">
        <v>46</v>
      </c>
    </row>
    <row r="143" spans="17:21" x14ac:dyDescent="0.35">
      <c r="Q143">
        <v>2019</v>
      </c>
      <c r="R143">
        <v>10</v>
      </c>
      <c r="S143" t="s">
        <v>57</v>
      </c>
      <c r="T143" t="s">
        <v>56</v>
      </c>
      <c r="U143" t="s">
        <v>57</v>
      </c>
    </row>
    <row r="144" spans="17:21" x14ac:dyDescent="0.35">
      <c r="Q144">
        <v>2019</v>
      </c>
      <c r="R144">
        <v>10</v>
      </c>
      <c r="S144" t="s">
        <v>49</v>
      </c>
      <c r="T144" t="s">
        <v>24</v>
      </c>
      <c r="U144" t="s">
        <v>49</v>
      </c>
    </row>
    <row r="145" spans="17:21" x14ac:dyDescent="0.35">
      <c r="Q145">
        <v>2019</v>
      </c>
      <c r="R145">
        <v>10</v>
      </c>
      <c r="S145" t="s">
        <v>54</v>
      </c>
      <c r="T145" t="s">
        <v>52</v>
      </c>
      <c r="U145" t="s">
        <v>52</v>
      </c>
    </row>
    <row r="146" spans="17:21" x14ac:dyDescent="0.35">
      <c r="Q146">
        <v>2019</v>
      </c>
      <c r="R146">
        <v>10</v>
      </c>
      <c r="S146" t="s">
        <v>60</v>
      </c>
      <c r="T146" t="s">
        <v>48</v>
      </c>
      <c r="U146" t="s">
        <v>60</v>
      </c>
    </row>
    <row r="147" spans="17:21" x14ac:dyDescent="0.35">
      <c r="Q147">
        <v>2019</v>
      </c>
      <c r="R147">
        <v>10</v>
      </c>
      <c r="S147" t="s">
        <v>22</v>
      </c>
      <c r="T147" t="s">
        <v>47</v>
      </c>
      <c r="U147" t="s">
        <v>22</v>
      </c>
    </row>
    <row r="148" spans="17:21" x14ac:dyDescent="0.35">
      <c r="Q148">
        <v>2019</v>
      </c>
      <c r="R148">
        <v>10</v>
      </c>
      <c r="S148" t="s">
        <v>26</v>
      </c>
      <c r="T148" t="s">
        <v>14</v>
      </c>
      <c r="U148" t="s">
        <v>14</v>
      </c>
    </row>
    <row r="149" spans="17:21" x14ac:dyDescent="0.35">
      <c r="Q149">
        <v>2019</v>
      </c>
      <c r="R149">
        <v>10</v>
      </c>
      <c r="S149" t="s">
        <v>58</v>
      </c>
      <c r="T149" t="s">
        <v>27</v>
      </c>
      <c r="U149" t="s">
        <v>27</v>
      </c>
    </row>
    <row r="150" spans="17:21" x14ac:dyDescent="0.35">
      <c r="Q150">
        <v>2019</v>
      </c>
      <c r="R150">
        <v>11</v>
      </c>
      <c r="S150" t="s">
        <v>45</v>
      </c>
      <c r="T150" t="s">
        <v>60</v>
      </c>
      <c r="U150" t="s">
        <v>45</v>
      </c>
    </row>
    <row r="151" spans="17:21" x14ac:dyDescent="0.35">
      <c r="Q151">
        <v>2019</v>
      </c>
      <c r="R151">
        <v>11</v>
      </c>
      <c r="S151" t="s">
        <v>52</v>
      </c>
      <c r="T151" t="s">
        <v>50</v>
      </c>
      <c r="U151" t="s">
        <v>50</v>
      </c>
    </row>
    <row r="152" spans="17:21" x14ac:dyDescent="0.35">
      <c r="Q152">
        <v>2019</v>
      </c>
      <c r="R152">
        <v>11</v>
      </c>
      <c r="S152" t="s">
        <v>53</v>
      </c>
      <c r="T152" t="s">
        <v>62</v>
      </c>
      <c r="U152" t="s">
        <v>53</v>
      </c>
    </row>
    <row r="153" spans="17:21" x14ac:dyDescent="0.35">
      <c r="Q153">
        <v>2019</v>
      </c>
      <c r="R153">
        <v>11</v>
      </c>
      <c r="S153" t="s">
        <v>21</v>
      </c>
      <c r="T153" t="s">
        <v>26</v>
      </c>
      <c r="U153" t="s">
        <v>26</v>
      </c>
    </row>
    <row r="154" spans="17:21" x14ac:dyDescent="0.35">
      <c r="Q154">
        <v>2019</v>
      </c>
      <c r="R154">
        <v>11</v>
      </c>
      <c r="S154" t="s">
        <v>47</v>
      </c>
      <c r="T154" t="s">
        <v>15</v>
      </c>
      <c r="U154" t="s">
        <v>15</v>
      </c>
    </row>
    <row r="155" spans="17:21" x14ac:dyDescent="0.35">
      <c r="Q155">
        <v>2019</v>
      </c>
      <c r="R155">
        <v>11</v>
      </c>
      <c r="S155" t="s">
        <v>14</v>
      </c>
      <c r="T155" t="s">
        <v>20</v>
      </c>
      <c r="U155" t="s">
        <v>14</v>
      </c>
    </row>
    <row r="156" spans="17:21" x14ac:dyDescent="0.35">
      <c r="Q156">
        <v>2019</v>
      </c>
      <c r="R156">
        <v>11</v>
      </c>
      <c r="S156" t="s">
        <v>57</v>
      </c>
      <c r="T156" t="s">
        <v>61</v>
      </c>
      <c r="U156" t="s">
        <v>61</v>
      </c>
    </row>
    <row r="157" spans="17:21" x14ac:dyDescent="0.35">
      <c r="Q157">
        <v>2019</v>
      </c>
      <c r="R157">
        <v>11</v>
      </c>
      <c r="S157" t="s">
        <v>19</v>
      </c>
      <c r="T157" t="s">
        <v>49</v>
      </c>
      <c r="U157" t="s">
        <v>49</v>
      </c>
    </row>
    <row r="158" spans="17:21" x14ac:dyDescent="0.35">
      <c r="Q158">
        <v>2019</v>
      </c>
      <c r="R158">
        <v>11</v>
      </c>
      <c r="S158" t="s">
        <v>54</v>
      </c>
      <c r="T158" t="s">
        <v>51</v>
      </c>
      <c r="U158" t="s">
        <v>54</v>
      </c>
    </row>
    <row r="159" spans="17:21" x14ac:dyDescent="0.35">
      <c r="Q159">
        <v>2019</v>
      </c>
      <c r="R159">
        <v>11</v>
      </c>
      <c r="S159" t="s">
        <v>58</v>
      </c>
      <c r="T159" t="s">
        <v>56</v>
      </c>
      <c r="U159" t="s">
        <v>58</v>
      </c>
    </row>
    <row r="160" spans="17:21" x14ac:dyDescent="0.35">
      <c r="Q160">
        <v>2019</v>
      </c>
      <c r="R160">
        <v>11</v>
      </c>
      <c r="S160" t="s">
        <v>17</v>
      </c>
      <c r="T160" t="s">
        <v>55</v>
      </c>
      <c r="U160" t="s">
        <v>17</v>
      </c>
    </row>
    <row r="161" spans="17:21" x14ac:dyDescent="0.35">
      <c r="Q161">
        <v>2019</v>
      </c>
      <c r="R161">
        <v>11</v>
      </c>
      <c r="S161" t="s">
        <v>18</v>
      </c>
      <c r="T161" t="s">
        <v>59</v>
      </c>
      <c r="U161" t="s">
        <v>59</v>
      </c>
    </row>
    <row r="162" spans="17:21" x14ac:dyDescent="0.35">
      <c r="Q162">
        <v>2019</v>
      </c>
      <c r="R162">
        <v>11</v>
      </c>
      <c r="S162" t="s">
        <v>48</v>
      </c>
      <c r="T162" t="s">
        <v>23</v>
      </c>
      <c r="U162" t="s">
        <v>48</v>
      </c>
    </row>
    <row r="163" spans="17:21" x14ac:dyDescent="0.35">
      <c r="Q163">
        <v>2019</v>
      </c>
      <c r="R163">
        <v>11</v>
      </c>
      <c r="S163" t="s">
        <v>28</v>
      </c>
      <c r="T163" t="s">
        <v>25</v>
      </c>
      <c r="U163" t="s">
        <v>25</v>
      </c>
    </row>
    <row r="164" spans="17:21" x14ac:dyDescent="0.35">
      <c r="Q164">
        <v>2019</v>
      </c>
      <c r="R164">
        <v>12</v>
      </c>
      <c r="S164" t="s">
        <v>62</v>
      </c>
      <c r="T164" t="s">
        <v>54</v>
      </c>
      <c r="U164" t="s">
        <v>62</v>
      </c>
    </row>
    <row r="165" spans="17:21" x14ac:dyDescent="0.35">
      <c r="Q165">
        <v>2019</v>
      </c>
      <c r="R165">
        <v>12</v>
      </c>
      <c r="S165" t="s">
        <v>23</v>
      </c>
      <c r="T165" t="s">
        <v>24</v>
      </c>
      <c r="U165" t="s">
        <v>23</v>
      </c>
    </row>
    <row r="166" spans="17:21" x14ac:dyDescent="0.35">
      <c r="Q166">
        <v>2019</v>
      </c>
      <c r="R166">
        <v>12</v>
      </c>
      <c r="S166" t="s">
        <v>49</v>
      </c>
      <c r="T166" t="s">
        <v>17</v>
      </c>
      <c r="U166" t="s">
        <v>49</v>
      </c>
    </row>
    <row r="167" spans="17:21" x14ac:dyDescent="0.35">
      <c r="Q167">
        <v>2019</v>
      </c>
      <c r="R167">
        <v>12</v>
      </c>
      <c r="S167" t="s">
        <v>19</v>
      </c>
      <c r="T167" t="s">
        <v>21</v>
      </c>
      <c r="U167" t="s">
        <v>19</v>
      </c>
    </row>
    <row r="168" spans="17:21" x14ac:dyDescent="0.35">
      <c r="Q168">
        <v>2019</v>
      </c>
      <c r="R168">
        <v>12</v>
      </c>
      <c r="S168" t="s">
        <v>55</v>
      </c>
      <c r="T168" t="s">
        <v>60</v>
      </c>
      <c r="U168" t="s">
        <v>60</v>
      </c>
    </row>
    <row r="169" spans="17:21" x14ac:dyDescent="0.35">
      <c r="Q169">
        <v>2019</v>
      </c>
      <c r="R169">
        <v>12</v>
      </c>
      <c r="S169" t="s">
        <v>50</v>
      </c>
      <c r="T169" t="s">
        <v>20</v>
      </c>
      <c r="U169" t="s">
        <v>50</v>
      </c>
    </row>
    <row r="170" spans="17:21" x14ac:dyDescent="0.35">
      <c r="Q170">
        <v>2019</v>
      </c>
      <c r="R170">
        <v>12</v>
      </c>
      <c r="S170" t="s">
        <v>18</v>
      </c>
      <c r="T170" t="s">
        <v>27</v>
      </c>
      <c r="U170" t="s">
        <v>27</v>
      </c>
    </row>
    <row r="171" spans="17:21" x14ac:dyDescent="0.35">
      <c r="Q171">
        <v>2019</v>
      </c>
      <c r="R171">
        <v>12</v>
      </c>
      <c r="S171" t="s">
        <v>45</v>
      </c>
      <c r="T171" t="s">
        <v>52</v>
      </c>
      <c r="U171" t="s">
        <v>45</v>
      </c>
    </row>
    <row r="172" spans="17:21" x14ac:dyDescent="0.35">
      <c r="Q172">
        <v>2019</v>
      </c>
      <c r="R172">
        <v>12</v>
      </c>
      <c r="S172" t="s">
        <v>15</v>
      </c>
      <c r="T172" t="s">
        <v>57</v>
      </c>
      <c r="U172" t="s">
        <v>57</v>
      </c>
    </row>
    <row r="173" spans="17:21" x14ac:dyDescent="0.35">
      <c r="Q173">
        <v>2019</v>
      </c>
      <c r="R173">
        <v>12</v>
      </c>
      <c r="S173" t="s">
        <v>61</v>
      </c>
      <c r="T173" t="s">
        <v>47</v>
      </c>
      <c r="U173" t="s">
        <v>61</v>
      </c>
    </row>
    <row r="174" spans="17:21" x14ac:dyDescent="0.35">
      <c r="Q174">
        <v>2019</v>
      </c>
      <c r="R174">
        <v>12</v>
      </c>
      <c r="S174" t="s">
        <v>46</v>
      </c>
      <c r="T174" t="s">
        <v>51</v>
      </c>
      <c r="U174" t="s">
        <v>46</v>
      </c>
    </row>
    <row r="175" spans="17:21" x14ac:dyDescent="0.35">
      <c r="Q175">
        <v>2019</v>
      </c>
      <c r="R175">
        <v>12</v>
      </c>
      <c r="S175" t="s">
        <v>59</v>
      </c>
      <c r="T175" t="s">
        <v>26</v>
      </c>
      <c r="U175" t="s">
        <v>59</v>
      </c>
    </row>
    <row r="176" spans="17:21" x14ac:dyDescent="0.35">
      <c r="Q176">
        <v>2019</v>
      </c>
      <c r="R176">
        <v>12</v>
      </c>
      <c r="S176" t="s">
        <v>58</v>
      </c>
      <c r="T176" t="s">
        <v>22</v>
      </c>
      <c r="U176" t="s">
        <v>58</v>
      </c>
    </row>
    <row r="177" spans="17:21" x14ac:dyDescent="0.35">
      <c r="Q177">
        <v>2019</v>
      </c>
      <c r="R177">
        <v>12</v>
      </c>
      <c r="S177" t="s">
        <v>48</v>
      </c>
      <c r="T177" t="s">
        <v>53</v>
      </c>
      <c r="U177" t="s">
        <v>53</v>
      </c>
    </row>
    <row r="178" spans="17:21" x14ac:dyDescent="0.35">
      <c r="Q178">
        <v>2019</v>
      </c>
      <c r="R178">
        <v>13</v>
      </c>
      <c r="S178" t="s">
        <v>21</v>
      </c>
      <c r="T178" t="s">
        <v>23</v>
      </c>
      <c r="U178" t="s">
        <v>23</v>
      </c>
    </row>
    <row r="179" spans="17:21" x14ac:dyDescent="0.35">
      <c r="Q179">
        <v>2019</v>
      </c>
      <c r="R179">
        <v>13</v>
      </c>
      <c r="S179" t="s">
        <v>26</v>
      </c>
      <c r="T179" t="s">
        <v>50</v>
      </c>
      <c r="U179" t="s">
        <v>50</v>
      </c>
    </row>
    <row r="180" spans="17:21" x14ac:dyDescent="0.35">
      <c r="Q180">
        <v>2019</v>
      </c>
      <c r="R180">
        <v>13</v>
      </c>
      <c r="S180" t="s">
        <v>15</v>
      </c>
      <c r="T180" t="s">
        <v>61</v>
      </c>
      <c r="U180" t="s">
        <v>61</v>
      </c>
    </row>
    <row r="181" spans="17:21" x14ac:dyDescent="0.35">
      <c r="Q181">
        <v>2019</v>
      </c>
      <c r="R181">
        <v>13</v>
      </c>
      <c r="S181" t="s">
        <v>24</v>
      </c>
      <c r="T181" t="s">
        <v>22</v>
      </c>
      <c r="U181" t="s">
        <v>22</v>
      </c>
    </row>
    <row r="182" spans="17:21" x14ac:dyDescent="0.35">
      <c r="Q182">
        <v>2019</v>
      </c>
      <c r="R182">
        <v>13</v>
      </c>
      <c r="S182" t="s">
        <v>47</v>
      </c>
      <c r="T182" t="s">
        <v>19</v>
      </c>
      <c r="U182" t="s">
        <v>19</v>
      </c>
    </row>
    <row r="183" spans="17:21" x14ac:dyDescent="0.35">
      <c r="Q183">
        <v>2019</v>
      </c>
      <c r="R183">
        <v>13</v>
      </c>
      <c r="S183" t="s">
        <v>51</v>
      </c>
      <c r="T183" t="s">
        <v>57</v>
      </c>
      <c r="U183" t="s">
        <v>57</v>
      </c>
    </row>
    <row r="184" spans="17:21" x14ac:dyDescent="0.35">
      <c r="Q184">
        <v>2019</v>
      </c>
      <c r="R184">
        <v>13</v>
      </c>
      <c r="S184" t="s">
        <v>54</v>
      </c>
      <c r="T184" t="s">
        <v>46</v>
      </c>
      <c r="U184" t="s">
        <v>46</v>
      </c>
    </row>
    <row r="185" spans="17:21" x14ac:dyDescent="0.35">
      <c r="Q185">
        <v>2019</v>
      </c>
      <c r="R185">
        <v>13</v>
      </c>
      <c r="S185" t="s">
        <v>53</v>
      </c>
      <c r="T185" t="s">
        <v>58</v>
      </c>
      <c r="U185" t="s">
        <v>53</v>
      </c>
    </row>
    <row r="186" spans="17:21" x14ac:dyDescent="0.35">
      <c r="Q186">
        <v>2019</v>
      </c>
      <c r="R186">
        <v>13</v>
      </c>
      <c r="S186" t="s">
        <v>52</v>
      </c>
      <c r="T186" t="s">
        <v>18</v>
      </c>
      <c r="U186" t="s">
        <v>52</v>
      </c>
    </row>
    <row r="187" spans="17:21" x14ac:dyDescent="0.35">
      <c r="Q187">
        <v>2019</v>
      </c>
      <c r="R187">
        <v>13</v>
      </c>
      <c r="S187" t="s">
        <v>55</v>
      </c>
      <c r="T187" t="s">
        <v>49</v>
      </c>
      <c r="U187" t="s">
        <v>55</v>
      </c>
    </row>
    <row r="188" spans="17:21" x14ac:dyDescent="0.35">
      <c r="Q188">
        <v>2019</v>
      </c>
      <c r="R188">
        <v>13</v>
      </c>
      <c r="S188" t="s">
        <v>60</v>
      </c>
      <c r="T188" t="s">
        <v>45</v>
      </c>
      <c r="U188" t="s">
        <v>60</v>
      </c>
    </row>
    <row r="189" spans="17:21" x14ac:dyDescent="0.35">
      <c r="Q189">
        <v>2019</v>
      </c>
      <c r="R189">
        <v>13</v>
      </c>
      <c r="S189" t="s">
        <v>56</v>
      </c>
      <c r="T189" t="s">
        <v>48</v>
      </c>
      <c r="U189" t="s">
        <v>48</v>
      </c>
    </row>
    <row r="190" spans="17:21" x14ac:dyDescent="0.35">
      <c r="Q190">
        <v>2019</v>
      </c>
      <c r="R190">
        <v>13</v>
      </c>
      <c r="S190" t="s">
        <v>25</v>
      </c>
      <c r="T190" t="s">
        <v>17</v>
      </c>
      <c r="U190" t="s">
        <v>25</v>
      </c>
    </row>
    <row r="191" spans="17:21" x14ac:dyDescent="0.35">
      <c r="Q191">
        <v>2019</v>
      </c>
      <c r="R191">
        <v>13</v>
      </c>
      <c r="S191" t="s">
        <v>20</v>
      </c>
      <c r="T191" t="s">
        <v>28</v>
      </c>
      <c r="U191" t="s">
        <v>20</v>
      </c>
    </row>
    <row r="192" spans="17:21" x14ac:dyDescent="0.35">
      <c r="Q192">
        <v>2019</v>
      </c>
      <c r="R192">
        <v>13</v>
      </c>
      <c r="S192" t="s">
        <v>62</v>
      </c>
      <c r="T192" t="s">
        <v>59</v>
      </c>
      <c r="U192" t="s">
        <v>62</v>
      </c>
    </row>
    <row r="193" spans="17:21" x14ac:dyDescent="0.35">
      <c r="Q193">
        <v>2019</v>
      </c>
      <c r="R193">
        <v>13</v>
      </c>
      <c r="S193" t="s">
        <v>27</v>
      </c>
      <c r="T193" t="s">
        <v>14</v>
      </c>
      <c r="U193" t="s">
        <v>27</v>
      </c>
    </row>
    <row r="194" spans="17:21" x14ac:dyDescent="0.35">
      <c r="Q194">
        <v>2019</v>
      </c>
      <c r="R194">
        <v>14</v>
      </c>
      <c r="S194" t="s">
        <v>23</v>
      </c>
      <c r="T194" t="s">
        <v>26</v>
      </c>
      <c r="U194" t="s">
        <v>23</v>
      </c>
    </row>
    <row r="195" spans="17:21" x14ac:dyDescent="0.35">
      <c r="Q195">
        <v>2019</v>
      </c>
      <c r="R195">
        <v>14</v>
      </c>
      <c r="S195" t="s">
        <v>50</v>
      </c>
      <c r="T195" t="s">
        <v>53</v>
      </c>
      <c r="U195" t="s">
        <v>53</v>
      </c>
    </row>
    <row r="196" spans="17:21" x14ac:dyDescent="0.35">
      <c r="Q196">
        <v>2019</v>
      </c>
      <c r="R196">
        <v>14</v>
      </c>
      <c r="S196" t="s">
        <v>61</v>
      </c>
      <c r="T196" t="s">
        <v>58</v>
      </c>
      <c r="U196" t="s">
        <v>58</v>
      </c>
    </row>
    <row r="197" spans="17:21" x14ac:dyDescent="0.35">
      <c r="Q197">
        <v>2019</v>
      </c>
      <c r="R197">
        <v>14</v>
      </c>
      <c r="S197" t="s">
        <v>62</v>
      </c>
      <c r="T197" t="s">
        <v>20</v>
      </c>
      <c r="U197" t="s">
        <v>20</v>
      </c>
    </row>
    <row r="198" spans="17:21" x14ac:dyDescent="0.35">
      <c r="Q198">
        <v>2019</v>
      </c>
      <c r="R198">
        <v>14</v>
      </c>
      <c r="S198" t="s">
        <v>22</v>
      </c>
      <c r="T198" t="s">
        <v>19</v>
      </c>
      <c r="U198" t="s">
        <v>22</v>
      </c>
    </row>
    <row r="199" spans="17:21" x14ac:dyDescent="0.35">
      <c r="Q199">
        <v>2019</v>
      </c>
      <c r="R199">
        <v>14</v>
      </c>
      <c r="S199" t="s">
        <v>15</v>
      </c>
      <c r="T199" t="s">
        <v>47</v>
      </c>
      <c r="U199" t="s">
        <v>15</v>
      </c>
    </row>
    <row r="200" spans="17:21" x14ac:dyDescent="0.35">
      <c r="Q200">
        <v>2019</v>
      </c>
      <c r="R200">
        <v>14</v>
      </c>
      <c r="S200" t="s">
        <v>14</v>
      </c>
      <c r="T200" t="s">
        <v>21</v>
      </c>
      <c r="U200" t="s">
        <v>14</v>
      </c>
    </row>
    <row r="201" spans="17:21" x14ac:dyDescent="0.35">
      <c r="Q201">
        <v>2019</v>
      </c>
      <c r="R201">
        <v>14</v>
      </c>
      <c r="S201" t="s">
        <v>57</v>
      </c>
      <c r="T201" t="s">
        <v>54</v>
      </c>
      <c r="U201" t="s">
        <v>57</v>
      </c>
    </row>
    <row r="202" spans="17:21" x14ac:dyDescent="0.35">
      <c r="Q202">
        <v>2019</v>
      </c>
      <c r="R202">
        <v>14</v>
      </c>
      <c r="S202" t="s">
        <v>49</v>
      </c>
      <c r="T202" t="s">
        <v>52</v>
      </c>
      <c r="U202" t="s">
        <v>49</v>
      </c>
    </row>
    <row r="203" spans="17:21" x14ac:dyDescent="0.35">
      <c r="Q203">
        <v>2019</v>
      </c>
      <c r="R203">
        <v>14</v>
      </c>
      <c r="S203" t="s">
        <v>45</v>
      </c>
      <c r="T203" t="s">
        <v>55</v>
      </c>
      <c r="U203" t="s">
        <v>45</v>
      </c>
    </row>
    <row r="204" spans="17:21" x14ac:dyDescent="0.35">
      <c r="Q204">
        <v>2019</v>
      </c>
      <c r="R204">
        <v>14</v>
      </c>
      <c r="S204" t="s">
        <v>51</v>
      </c>
      <c r="T204" t="s">
        <v>28</v>
      </c>
      <c r="U204" t="s">
        <v>28</v>
      </c>
    </row>
    <row r="205" spans="17:21" x14ac:dyDescent="0.35">
      <c r="Q205">
        <v>2019</v>
      </c>
      <c r="R205">
        <v>14</v>
      </c>
      <c r="S205" t="s">
        <v>56</v>
      </c>
      <c r="T205" t="s">
        <v>60</v>
      </c>
      <c r="U205" t="s">
        <v>60</v>
      </c>
    </row>
    <row r="206" spans="17:21" x14ac:dyDescent="0.35">
      <c r="Q206">
        <v>2019</v>
      </c>
      <c r="R206">
        <v>14</v>
      </c>
      <c r="S206" t="s">
        <v>17</v>
      </c>
      <c r="T206" t="s">
        <v>46</v>
      </c>
      <c r="U206" t="s">
        <v>46</v>
      </c>
    </row>
    <row r="207" spans="17:21" x14ac:dyDescent="0.35">
      <c r="Q207">
        <v>2019</v>
      </c>
      <c r="R207">
        <v>14</v>
      </c>
      <c r="S207" t="s">
        <v>59</v>
      </c>
      <c r="T207" t="s">
        <v>25</v>
      </c>
      <c r="U207" t="s">
        <v>25</v>
      </c>
    </row>
    <row r="208" spans="17:21" x14ac:dyDescent="0.35">
      <c r="Q208">
        <v>2019</v>
      </c>
      <c r="R208">
        <v>14</v>
      </c>
      <c r="S208" t="s">
        <v>48</v>
      </c>
      <c r="T208" t="s">
        <v>27</v>
      </c>
      <c r="U208" t="s">
        <v>48</v>
      </c>
    </row>
    <row r="209" spans="17:21" x14ac:dyDescent="0.35">
      <c r="Q209">
        <v>2019</v>
      </c>
      <c r="R209">
        <v>14</v>
      </c>
      <c r="S209" t="s">
        <v>18</v>
      </c>
      <c r="T209" t="s">
        <v>24</v>
      </c>
      <c r="U209" t="s">
        <v>18</v>
      </c>
    </row>
    <row r="210" spans="17:21" x14ac:dyDescent="0.35">
      <c r="Q210">
        <v>2019</v>
      </c>
      <c r="R210">
        <v>15</v>
      </c>
      <c r="S210" t="s">
        <v>53</v>
      </c>
      <c r="T210" t="s">
        <v>49</v>
      </c>
      <c r="U210" t="s">
        <v>53</v>
      </c>
    </row>
    <row r="211" spans="17:21" x14ac:dyDescent="0.35">
      <c r="Q211">
        <v>2019</v>
      </c>
      <c r="R211">
        <v>15</v>
      </c>
      <c r="S211" t="s">
        <v>22</v>
      </c>
      <c r="T211" t="s">
        <v>23</v>
      </c>
      <c r="U211" t="s">
        <v>22</v>
      </c>
    </row>
    <row r="212" spans="17:21" x14ac:dyDescent="0.35">
      <c r="Q212">
        <v>2019</v>
      </c>
      <c r="R212">
        <v>15</v>
      </c>
      <c r="S212" t="s">
        <v>24</v>
      </c>
      <c r="T212" t="s">
        <v>52</v>
      </c>
      <c r="U212" t="s">
        <v>24</v>
      </c>
    </row>
    <row r="213" spans="17:21" x14ac:dyDescent="0.35">
      <c r="Q213">
        <v>2019</v>
      </c>
      <c r="R213">
        <v>15</v>
      </c>
      <c r="S213" t="s">
        <v>55</v>
      </c>
      <c r="T213" t="s">
        <v>59</v>
      </c>
      <c r="U213" t="s">
        <v>59</v>
      </c>
    </row>
    <row r="214" spans="17:21" x14ac:dyDescent="0.35">
      <c r="Q214">
        <v>2019</v>
      </c>
      <c r="R214">
        <v>15</v>
      </c>
      <c r="S214" t="s">
        <v>47</v>
      </c>
      <c r="T214" t="s">
        <v>27</v>
      </c>
      <c r="U214" t="s">
        <v>27</v>
      </c>
    </row>
    <row r="215" spans="17:21" x14ac:dyDescent="0.35">
      <c r="Q215">
        <v>2019</v>
      </c>
      <c r="R215">
        <v>15</v>
      </c>
      <c r="S215" t="s">
        <v>25</v>
      </c>
      <c r="T215" t="s">
        <v>20</v>
      </c>
      <c r="U215" t="s">
        <v>25</v>
      </c>
    </row>
    <row r="216" spans="17:21" x14ac:dyDescent="0.35">
      <c r="Q216">
        <v>2019</v>
      </c>
      <c r="R216">
        <v>15</v>
      </c>
      <c r="S216" t="s">
        <v>19</v>
      </c>
      <c r="T216" t="s">
        <v>18</v>
      </c>
      <c r="U216" t="s">
        <v>18</v>
      </c>
    </row>
    <row r="217" spans="17:21" x14ac:dyDescent="0.35">
      <c r="Q217">
        <v>2019</v>
      </c>
      <c r="R217">
        <v>15</v>
      </c>
      <c r="S217" t="s">
        <v>46</v>
      </c>
      <c r="T217" t="s">
        <v>62</v>
      </c>
      <c r="U217" t="s">
        <v>62</v>
      </c>
    </row>
    <row r="218" spans="17:21" x14ac:dyDescent="0.35">
      <c r="Q218">
        <v>2019</v>
      </c>
      <c r="R218">
        <v>15</v>
      </c>
      <c r="S218" t="s">
        <v>21</v>
      </c>
      <c r="T218" t="s">
        <v>57</v>
      </c>
      <c r="U218" t="s">
        <v>57</v>
      </c>
    </row>
    <row r="219" spans="17:21" x14ac:dyDescent="0.35">
      <c r="Q219">
        <v>2019</v>
      </c>
      <c r="R219">
        <v>15</v>
      </c>
      <c r="S219" t="s">
        <v>56</v>
      </c>
      <c r="T219" t="s">
        <v>45</v>
      </c>
      <c r="U219" t="s">
        <v>56</v>
      </c>
    </row>
    <row r="220" spans="17:21" x14ac:dyDescent="0.35">
      <c r="Q220">
        <v>2019</v>
      </c>
      <c r="R220">
        <v>15</v>
      </c>
      <c r="S220" t="s">
        <v>28</v>
      </c>
      <c r="T220" t="s">
        <v>14</v>
      </c>
      <c r="U220" t="s">
        <v>14</v>
      </c>
    </row>
    <row r="221" spans="17:21" x14ac:dyDescent="0.35">
      <c r="Q221">
        <v>2019</v>
      </c>
      <c r="R221">
        <v>15</v>
      </c>
      <c r="S221" t="s">
        <v>17</v>
      </c>
      <c r="T221" t="s">
        <v>51</v>
      </c>
      <c r="U221" t="s">
        <v>51</v>
      </c>
    </row>
    <row r="222" spans="17:21" x14ac:dyDescent="0.35">
      <c r="Q222">
        <v>2019</v>
      </c>
      <c r="R222">
        <v>15</v>
      </c>
      <c r="S222" t="s">
        <v>26</v>
      </c>
      <c r="T222" t="s">
        <v>48</v>
      </c>
      <c r="U222" t="s">
        <v>26</v>
      </c>
    </row>
    <row r="223" spans="17:21" x14ac:dyDescent="0.35">
      <c r="Q223">
        <v>2019</v>
      </c>
      <c r="R223">
        <v>15</v>
      </c>
      <c r="S223" t="s">
        <v>58</v>
      </c>
      <c r="T223" t="s">
        <v>15</v>
      </c>
      <c r="U223" t="s">
        <v>15</v>
      </c>
    </row>
    <row r="224" spans="17:21" x14ac:dyDescent="0.35">
      <c r="Q224">
        <v>2019</v>
      </c>
      <c r="R224">
        <v>15</v>
      </c>
      <c r="S224" t="s">
        <v>60</v>
      </c>
      <c r="T224" t="s">
        <v>50</v>
      </c>
      <c r="U224" t="s">
        <v>50</v>
      </c>
    </row>
    <row r="225" spans="17:21" x14ac:dyDescent="0.35">
      <c r="Q225">
        <v>2019</v>
      </c>
      <c r="R225">
        <v>15</v>
      </c>
      <c r="S225" t="s">
        <v>61</v>
      </c>
      <c r="T225" t="s">
        <v>54</v>
      </c>
      <c r="U225" t="s">
        <v>61</v>
      </c>
    </row>
    <row r="226" spans="17:21" x14ac:dyDescent="0.35">
      <c r="Q226">
        <v>2019</v>
      </c>
      <c r="R226">
        <v>16</v>
      </c>
      <c r="S226" t="s">
        <v>57</v>
      </c>
      <c r="T226" t="s">
        <v>62</v>
      </c>
      <c r="U226" t="s">
        <v>62</v>
      </c>
    </row>
    <row r="227" spans="17:21" x14ac:dyDescent="0.35">
      <c r="Q227">
        <v>2019</v>
      </c>
      <c r="R227">
        <v>16</v>
      </c>
      <c r="S227" t="s">
        <v>59</v>
      </c>
      <c r="T227" t="s">
        <v>50</v>
      </c>
      <c r="U227" t="s">
        <v>59</v>
      </c>
    </row>
    <row r="228" spans="17:21" x14ac:dyDescent="0.35">
      <c r="Q228">
        <v>2019</v>
      </c>
      <c r="R228">
        <v>16</v>
      </c>
      <c r="S228" t="s">
        <v>58</v>
      </c>
      <c r="T228" t="s">
        <v>48</v>
      </c>
      <c r="U228" t="s">
        <v>58</v>
      </c>
    </row>
    <row r="229" spans="17:21" x14ac:dyDescent="0.35">
      <c r="Q229">
        <v>2019</v>
      </c>
      <c r="R229">
        <v>16</v>
      </c>
      <c r="S229" t="s">
        <v>15</v>
      </c>
      <c r="T229" t="s">
        <v>51</v>
      </c>
      <c r="U229" t="s">
        <v>15</v>
      </c>
    </row>
    <row r="230" spans="17:21" x14ac:dyDescent="0.35">
      <c r="Q230">
        <v>2019</v>
      </c>
      <c r="R230">
        <v>16</v>
      </c>
      <c r="S230" t="s">
        <v>19</v>
      </c>
      <c r="T230" t="s">
        <v>24</v>
      </c>
      <c r="U230" t="s">
        <v>24</v>
      </c>
    </row>
    <row r="231" spans="17:21" x14ac:dyDescent="0.35">
      <c r="Q231">
        <v>2019</v>
      </c>
      <c r="R231">
        <v>16</v>
      </c>
      <c r="S231" t="s">
        <v>45</v>
      </c>
      <c r="T231" t="s">
        <v>53</v>
      </c>
      <c r="U231" t="s">
        <v>53</v>
      </c>
    </row>
    <row r="232" spans="17:21" x14ac:dyDescent="0.35">
      <c r="Q232">
        <v>2019</v>
      </c>
      <c r="R232">
        <v>16</v>
      </c>
      <c r="S232" t="s">
        <v>46</v>
      </c>
      <c r="T232" t="s">
        <v>61</v>
      </c>
      <c r="U232" t="s">
        <v>61</v>
      </c>
    </row>
    <row r="233" spans="17:21" x14ac:dyDescent="0.35">
      <c r="Q233">
        <v>2019</v>
      </c>
      <c r="R233">
        <v>16</v>
      </c>
      <c r="S233" t="s">
        <v>52</v>
      </c>
      <c r="T233" t="s">
        <v>55</v>
      </c>
      <c r="U233" t="s">
        <v>52</v>
      </c>
    </row>
    <row r="234" spans="17:21" x14ac:dyDescent="0.35">
      <c r="Q234">
        <v>2019</v>
      </c>
      <c r="R234">
        <v>16</v>
      </c>
      <c r="S234" t="s">
        <v>49</v>
      </c>
      <c r="T234" t="s">
        <v>60</v>
      </c>
      <c r="U234" t="s">
        <v>49</v>
      </c>
    </row>
    <row r="235" spans="17:21" x14ac:dyDescent="0.35">
      <c r="Q235">
        <v>2019</v>
      </c>
      <c r="R235">
        <v>16</v>
      </c>
      <c r="S235" t="s">
        <v>54</v>
      </c>
      <c r="T235" t="s">
        <v>47</v>
      </c>
      <c r="U235" t="s">
        <v>54</v>
      </c>
    </row>
    <row r="236" spans="17:21" x14ac:dyDescent="0.35">
      <c r="Q236">
        <v>2019</v>
      </c>
      <c r="R236">
        <v>16</v>
      </c>
      <c r="S236" t="s">
        <v>28</v>
      </c>
      <c r="T236" t="s">
        <v>17</v>
      </c>
      <c r="U236" t="s">
        <v>17</v>
      </c>
    </row>
    <row r="237" spans="17:21" x14ac:dyDescent="0.35">
      <c r="Q237">
        <v>2019</v>
      </c>
      <c r="R237">
        <v>16</v>
      </c>
      <c r="S237" t="s">
        <v>20</v>
      </c>
      <c r="T237" t="s">
        <v>21</v>
      </c>
      <c r="U237" t="s">
        <v>20</v>
      </c>
    </row>
    <row r="238" spans="17:21" x14ac:dyDescent="0.35">
      <c r="Q238">
        <v>2019</v>
      </c>
      <c r="R238">
        <v>16</v>
      </c>
      <c r="S238" t="s">
        <v>18</v>
      </c>
      <c r="T238" t="s">
        <v>26</v>
      </c>
      <c r="U238" t="s">
        <v>18</v>
      </c>
    </row>
    <row r="239" spans="17:21" x14ac:dyDescent="0.35">
      <c r="Q239">
        <v>2019</v>
      </c>
      <c r="R239">
        <v>16</v>
      </c>
      <c r="S239" t="s">
        <v>27</v>
      </c>
      <c r="T239" t="s">
        <v>56</v>
      </c>
      <c r="U239" t="s">
        <v>56</v>
      </c>
    </row>
    <row r="240" spans="17:21" x14ac:dyDescent="0.35">
      <c r="Q240">
        <v>2019</v>
      </c>
      <c r="R240">
        <v>16</v>
      </c>
      <c r="S240" t="s">
        <v>23</v>
      </c>
      <c r="T240" t="s">
        <v>25</v>
      </c>
      <c r="U240" t="s">
        <v>25</v>
      </c>
    </row>
    <row r="241" spans="17:21" x14ac:dyDescent="0.35">
      <c r="Q241">
        <v>2019</v>
      </c>
      <c r="R241">
        <v>16</v>
      </c>
      <c r="S241" t="s">
        <v>14</v>
      </c>
      <c r="T241" t="s">
        <v>22</v>
      </c>
      <c r="U241" t="s">
        <v>22</v>
      </c>
    </row>
    <row r="242" spans="17:21" x14ac:dyDescent="0.35">
      <c r="Q242">
        <v>2019</v>
      </c>
      <c r="R242">
        <v>17</v>
      </c>
      <c r="S242" t="s">
        <v>47</v>
      </c>
      <c r="T242" t="s">
        <v>61</v>
      </c>
      <c r="U242" t="s">
        <v>61</v>
      </c>
    </row>
    <row r="243" spans="17:21" x14ac:dyDescent="0.35">
      <c r="Q243">
        <v>2019</v>
      </c>
      <c r="R243">
        <v>17</v>
      </c>
      <c r="S243" t="s">
        <v>25</v>
      </c>
      <c r="T243" t="s">
        <v>28</v>
      </c>
      <c r="U243" t="s">
        <v>25</v>
      </c>
    </row>
    <row r="244" spans="17:21" x14ac:dyDescent="0.35">
      <c r="Q244">
        <v>2019</v>
      </c>
      <c r="R244">
        <v>17</v>
      </c>
      <c r="S244" t="s">
        <v>21</v>
      </c>
      <c r="T244" t="s">
        <v>22</v>
      </c>
      <c r="U244" t="s">
        <v>22</v>
      </c>
    </row>
    <row r="245" spans="17:21" x14ac:dyDescent="0.35">
      <c r="Q245">
        <v>2019</v>
      </c>
      <c r="R245">
        <v>17</v>
      </c>
      <c r="S245" t="s">
        <v>57</v>
      </c>
      <c r="T245" t="s">
        <v>15</v>
      </c>
      <c r="U245" t="s">
        <v>15</v>
      </c>
    </row>
    <row r="246" spans="17:21" x14ac:dyDescent="0.35">
      <c r="Q246">
        <v>2019</v>
      </c>
      <c r="R246">
        <v>17</v>
      </c>
      <c r="S246" t="s">
        <v>59</v>
      </c>
      <c r="T246" t="s">
        <v>52</v>
      </c>
      <c r="U246" t="s">
        <v>52</v>
      </c>
    </row>
    <row r="247" spans="17:21" x14ac:dyDescent="0.35">
      <c r="Q247">
        <v>2019</v>
      </c>
      <c r="R247">
        <v>17</v>
      </c>
      <c r="S247" t="s">
        <v>14</v>
      </c>
      <c r="T247" t="s">
        <v>23</v>
      </c>
      <c r="U247" t="s">
        <v>23</v>
      </c>
    </row>
    <row r="248" spans="17:21" x14ac:dyDescent="0.35">
      <c r="Q248">
        <v>2019</v>
      </c>
      <c r="R248">
        <v>17</v>
      </c>
      <c r="S248" t="s">
        <v>55</v>
      </c>
      <c r="T248" t="s">
        <v>45</v>
      </c>
      <c r="U248" t="s">
        <v>55</v>
      </c>
    </row>
    <row r="249" spans="17:21" x14ac:dyDescent="0.35">
      <c r="Q249">
        <v>2019</v>
      </c>
      <c r="R249">
        <v>17</v>
      </c>
      <c r="S249" t="s">
        <v>50</v>
      </c>
      <c r="T249" t="s">
        <v>49</v>
      </c>
      <c r="U249" t="s">
        <v>49</v>
      </c>
    </row>
    <row r="250" spans="17:21" x14ac:dyDescent="0.35">
      <c r="Q250">
        <v>2019</v>
      </c>
      <c r="R250">
        <v>17</v>
      </c>
      <c r="S250" t="s">
        <v>20</v>
      </c>
      <c r="T250" t="s">
        <v>17</v>
      </c>
      <c r="U250" t="s">
        <v>20</v>
      </c>
    </row>
    <row r="251" spans="17:21" x14ac:dyDescent="0.35">
      <c r="Q251">
        <v>2019</v>
      </c>
      <c r="R251">
        <v>17</v>
      </c>
      <c r="S251" t="s">
        <v>62</v>
      </c>
      <c r="T251" t="s">
        <v>46</v>
      </c>
      <c r="U251" t="s">
        <v>46</v>
      </c>
    </row>
    <row r="252" spans="17:21" x14ac:dyDescent="0.35">
      <c r="Q252">
        <v>2019</v>
      </c>
      <c r="R252">
        <v>17</v>
      </c>
      <c r="S252" t="s">
        <v>51</v>
      </c>
      <c r="T252" t="s">
        <v>54</v>
      </c>
      <c r="U252" t="s">
        <v>51</v>
      </c>
    </row>
    <row r="253" spans="17:21" x14ac:dyDescent="0.35">
      <c r="Q253">
        <v>2019</v>
      </c>
      <c r="R253">
        <v>17</v>
      </c>
      <c r="S253" t="s">
        <v>24</v>
      </c>
      <c r="T253" t="s">
        <v>18</v>
      </c>
      <c r="U253" t="s">
        <v>18</v>
      </c>
    </row>
    <row r="254" spans="17:21" x14ac:dyDescent="0.35">
      <c r="Q254">
        <v>2019</v>
      </c>
      <c r="R254">
        <v>17</v>
      </c>
      <c r="S254" t="s">
        <v>26</v>
      </c>
      <c r="T254" t="s">
        <v>19</v>
      </c>
      <c r="U254" t="s">
        <v>26</v>
      </c>
    </row>
    <row r="255" spans="17:21" x14ac:dyDescent="0.35">
      <c r="Q255">
        <v>2019</v>
      </c>
      <c r="R255">
        <v>17</v>
      </c>
      <c r="S255" t="s">
        <v>53</v>
      </c>
      <c r="T255" t="s">
        <v>60</v>
      </c>
      <c r="U255" t="s">
        <v>53</v>
      </c>
    </row>
    <row r="256" spans="17:21" x14ac:dyDescent="0.35">
      <c r="Q256">
        <v>2019</v>
      </c>
      <c r="R256">
        <v>17</v>
      </c>
      <c r="S256" t="s">
        <v>48</v>
      </c>
      <c r="T256" t="s">
        <v>56</v>
      </c>
      <c r="U256" t="s">
        <v>48</v>
      </c>
    </row>
    <row r="257" spans="17:21" x14ac:dyDescent="0.35">
      <c r="Q257">
        <v>2019</v>
      </c>
      <c r="R257">
        <v>17</v>
      </c>
      <c r="S257" t="s">
        <v>27</v>
      </c>
      <c r="T257" t="s">
        <v>58</v>
      </c>
      <c r="U257" t="s">
        <v>58</v>
      </c>
    </row>
  </sheetData>
  <autoFilter ref="Q1:U257" xr:uid="{762EC540-5FCF-48BE-AD32-11FB967BBDFD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5D70-C8B6-4D94-9CB0-3090A5F89D96}">
  <dimension ref="A1:N257"/>
  <sheetViews>
    <sheetView tabSelected="1" topLeftCell="D14" workbookViewId="0">
      <selection activeCell="I23" sqref="I23"/>
    </sheetView>
  </sheetViews>
  <sheetFormatPr defaultRowHeight="14.5" x14ac:dyDescent="0.35"/>
  <sheetData>
    <row r="1" spans="1:14" x14ac:dyDescent="0.35">
      <c r="A1" t="s">
        <v>2</v>
      </c>
      <c r="B1" t="s">
        <v>6</v>
      </c>
      <c r="C1" t="s">
        <v>10</v>
      </c>
      <c r="D1" t="s">
        <v>11</v>
      </c>
      <c r="E1" t="s">
        <v>65</v>
      </c>
      <c r="F1" t="s">
        <v>66</v>
      </c>
      <c r="H1" s="2" t="s">
        <v>67</v>
      </c>
      <c r="K1" s="3"/>
      <c r="L1" s="3" t="s">
        <v>68</v>
      </c>
      <c r="M1" s="3" t="s">
        <v>69</v>
      </c>
      <c r="N1" s="3"/>
    </row>
    <row r="2" spans="1:14" x14ac:dyDescent="0.35">
      <c r="A2">
        <v>2010</v>
      </c>
      <c r="B2">
        <v>1</v>
      </c>
      <c r="C2" t="s">
        <v>61</v>
      </c>
      <c r="D2" t="s">
        <v>14</v>
      </c>
      <c r="E2">
        <v>14</v>
      </c>
      <c r="F2">
        <v>9</v>
      </c>
      <c r="H2">
        <f t="shared" ref="H2:H65" si="0">E2-F2</f>
        <v>5</v>
      </c>
      <c r="I2" s="5">
        <f>AVERAGE(H2:H257)</f>
        <v>11.75390625</v>
      </c>
      <c r="K2" s="3" t="s">
        <v>29</v>
      </c>
      <c r="L2">
        <f>MIN(E2:E257)</f>
        <v>7</v>
      </c>
      <c r="M2">
        <f>MIN(F2:F257)</f>
        <v>0</v>
      </c>
    </row>
    <row r="3" spans="1:14" x14ac:dyDescent="0.35">
      <c r="A3">
        <v>2010</v>
      </c>
      <c r="B3">
        <v>1</v>
      </c>
      <c r="C3" t="s">
        <v>60</v>
      </c>
      <c r="D3" t="s">
        <v>15</v>
      </c>
      <c r="E3">
        <v>15</v>
      </c>
      <c r="F3">
        <v>9</v>
      </c>
      <c r="H3">
        <f t="shared" si="0"/>
        <v>6</v>
      </c>
      <c r="I3" s="1"/>
      <c r="K3" s="3" t="s">
        <v>30</v>
      </c>
      <c r="L3">
        <f>MAX(E2:E257)</f>
        <v>59</v>
      </c>
      <c r="M3">
        <f>MAX(F2:F257)</f>
        <v>35</v>
      </c>
    </row>
    <row r="4" spans="1:14" x14ac:dyDescent="0.35">
      <c r="A4">
        <v>2010</v>
      </c>
      <c r="B4">
        <v>1</v>
      </c>
      <c r="C4" t="s">
        <v>23</v>
      </c>
      <c r="D4" t="s">
        <v>21</v>
      </c>
      <c r="E4">
        <v>19</v>
      </c>
      <c r="F4">
        <v>14</v>
      </c>
      <c r="H4">
        <f t="shared" si="0"/>
        <v>5</v>
      </c>
      <c r="I4" s="1"/>
      <c r="K4" s="3" t="s">
        <v>31</v>
      </c>
      <c r="L4">
        <f>_xlfn.STDEV.S(E2:E257)</f>
        <v>8.9289371773827071</v>
      </c>
      <c r="M4">
        <f>_xlfn.STDEV.S(F2:F257)</f>
        <v>7.9790002798399673</v>
      </c>
    </row>
    <row r="5" spans="1:14" x14ac:dyDescent="0.35">
      <c r="A5">
        <v>2010</v>
      </c>
      <c r="B5">
        <v>1</v>
      </c>
      <c r="C5" t="s">
        <v>57</v>
      </c>
      <c r="D5" t="s">
        <v>45</v>
      </c>
      <c r="E5">
        <v>17</v>
      </c>
      <c r="F5">
        <v>14</v>
      </c>
      <c r="H5">
        <f t="shared" si="0"/>
        <v>3</v>
      </c>
      <c r="I5" s="1"/>
      <c r="K5" s="3" t="s">
        <v>37</v>
      </c>
      <c r="L5">
        <f>_xlfn.QUARTILE.EXC(E2:E257,3)</f>
        <v>34</v>
      </c>
      <c r="M5">
        <f>_xlfn.QUARTILE.EXC(F2:F257,3)</f>
        <v>21</v>
      </c>
    </row>
    <row r="6" spans="1:14" x14ac:dyDescent="0.35">
      <c r="A6">
        <v>2010</v>
      </c>
      <c r="B6">
        <v>1</v>
      </c>
      <c r="C6" t="s">
        <v>62</v>
      </c>
      <c r="D6" t="s">
        <v>54</v>
      </c>
      <c r="E6">
        <v>34</v>
      </c>
      <c r="F6">
        <v>24</v>
      </c>
      <c r="H6">
        <f t="shared" si="0"/>
        <v>10</v>
      </c>
      <c r="I6" s="1"/>
      <c r="J6" s="3"/>
      <c r="K6" s="3" t="s">
        <v>38</v>
      </c>
      <c r="L6">
        <f>_xlfn.QUARTILE.EXC(E2:E257,1)</f>
        <v>21</v>
      </c>
      <c r="M6">
        <f>_xlfn.QUARTILE.EXC(F2:F257,1)</f>
        <v>10</v>
      </c>
    </row>
    <row r="7" spans="1:14" x14ac:dyDescent="0.35">
      <c r="A7">
        <v>2010</v>
      </c>
      <c r="B7">
        <v>1</v>
      </c>
      <c r="C7" t="s">
        <v>59</v>
      </c>
      <c r="D7" t="s">
        <v>55</v>
      </c>
      <c r="E7">
        <v>38</v>
      </c>
      <c r="F7">
        <v>24</v>
      </c>
      <c r="H7">
        <f t="shared" si="0"/>
        <v>14</v>
      </c>
      <c r="I7" s="1"/>
      <c r="J7" s="3"/>
      <c r="K7" s="3" t="s">
        <v>32</v>
      </c>
      <c r="L7">
        <f>L5-L6</f>
        <v>13</v>
      </c>
      <c r="M7">
        <f>M5-M6</f>
        <v>11</v>
      </c>
    </row>
    <row r="8" spans="1:14" x14ac:dyDescent="0.35">
      <c r="A8">
        <v>2010</v>
      </c>
      <c r="B8">
        <v>1</v>
      </c>
      <c r="C8" t="s">
        <v>50</v>
      </c>
      <c r="D8" t="s">
        <v>52</v>
      </c>
      <c r="E8">
        <v>15</v>
      </c>
      <c r="F8">
        <v>10</v>
      </c>
      <c r="H8">
        <f t="shared" si="0"/>
        <v>5</v>
      </c>
      <c r="I8" s="1"/>
      <c r="K8" s="3" t="s">
        <v>33</v>
      </c>
      <c r="L8">
        <f>MODE(E2:E257)</f>
        <v>31</v>
      </c>
      <c r="M8">
        <f>MODE(F2:F257)</f>
        <v>14</v>
      </c>
    </row>
    <row r="9" spans="1:14" x14ac:dyDescent="0.35">
      <c r="A9">
        <v>2010</v>
      </c>
      <c r="B9">
        <v>1</v>
      </c>
      <c r="C9" t="s">
        <v>46</v>
      </c>
      <c r="D9" t="s">
        <v>17</v>
      </c>
      <c r="E9">
        <v>38</v>
      </c>
      <c r="F9">
        <v>13</v>
      </c>
      <c r="H9">
        <f t="shared" si="0"/>
        <v>25</v>
      </c>
      <c r="I9" s="1"/>
      <c r="K9" s="3" t="s">
        <v>34</v>
      </c>
      <c r="L9">
        <f>AVERAGE(E2:E257)</f>
        <v>27.9140625</v>
      </c>
      <c r="M9">
        <f>AVERAGE(F2:F257)</f>
        <v>16.16015625</v>
      </c>
    </row>
    <row r="10" spans="1:14" x14ac:dyDescent="0.35">
      <c r="A10">
        <v>2010</v>
      </c>
      <c r="B10">
        <v>1</v>
      </c>
      <c r="C10" t="s">
        <v>51</v>
      </c>
      <c r="D10" t="s">
        <v>20</v>
      </c>
      <c r="E10">
        <v>24</v>
      </c>
      <c r="F10">
        <v>17</v>
      </c>
      <c r="H10">
        <f t="shared" si="0"/>
        <v>7</v>
      </c>
      <c r="I10" s="1"/>
      <c r="K10" s="3" t="s">
        <v>36</v>
      </c>
      <c r="L10">
        <f>COUNT(E2:E257)</f>
        <v>256</v>
      </c>
      <c r="M10">
        <f>COUNT(F2:F257)</f>
        <v>256</v>
      </c>
    </row>
    <row r="11" spans="1:14" x14ac:dyDescent="0.35">
      <c r="A11">
        <v>2010</v>
      </c>
      <c r="B11">
        <v>1</v>
      </c>
      <c r="C11" t="s">
        <v>24</v>
      </c>
      <c r="D11" t="s">
        <v>47</v>
      </c>
      <c r="E11">
        <v>31</v>
      </c>
      <c r="F11">
        <v>18</v>
      </c>
      <c r="H11">
        <f t="shared" si="0"/>
        <v>13</v>
      </c>
      <c r="I11" s="1"/>
    </row>
    <row r="12" spans="1:14" x14ac:dyDescent="0.35">
      <c r="A12">
        <v>2010</v>
      </c>
      <c r="B12">
        <v>1</v>
      </c>
      <c r="C12" t="s">
        <v>70</v>
      </c>
      <c r="D12" t="s">
        <v>56</v>
      </c>
      <c r="E12">
        <v>17</v>
      </c>
      <c r="F12">
        <v>13</v>
      </c>
      <c r="H12">
        <f t="shared" si="0"/>
        <v>4</v>
      </c>
      <c r="I12" s="1"/>
    </row>
    <row r="13" spans="1:14" x14ac:dyDescent="0.35">
      <c r="A13">
        <v>2010</v>
      </c>
      <c r="B13">
        <v>1</v>
      </c>
      <c r="C13" t="s">
        <v>18</v>
      </c>
      <c r="D13" t="s">
        <v>22</v>
      </c>
      <c r="E13">
        <v>27</v>
      </c>
      <c r="F13">
        <v>20</v>
      </c>
      <c r="H13">
        <f t="shared" si="0"/>
        <v>7</v>
      </c>
      <c r="I13" s="1"/>
    </row>
    <row r="14" spans="1:14" x14ac:dyDescent="0.35">
      <c r="A14">
        <v>2010</v>
      </c>
      <c r="B14">
        <v>1</v>
      </c>
      <c r="C14" t="s">
        <v>27</v>
      </c>
      <c r="D14" t="s">
        <v>58</v>
      </c>
      <c r="E14">
        <v>31</v>
      </c>
      <c r="F14">
        <v>6</v>
      </c>
      <c r="H14">
        <f t="shared" si="0"/>
        <v>25</v>
      </c>
      <c r="I14" s="1"/>
    </row>
    <row r="15" spans="1:14" x14ac:dyDescent="0.35">
      <c r="A15">
        <v>2010</v>
      </c>
      <c r="B15">
        <v>1</v>
      </c>
      <c r="C15" t="s">
        <v>19</v>
      </c>
      <c r="D15" t="s">
        <v>26</v>
      </c>
      <c r="E15">
        <v>13</v>
      </c>
      <c r="F15">
        <v>7</v>
      </c>
      <c r="H15">
        <f t="shared" si="0"/>
        <v>6</v>
      </c>
      <c r="I15" s="1"/>
    </row>
    <row r="16" spans="1:14" x14ac:dyDescent="0.35">
      <c r="A16">
        <v>2010</v>
      </c>
      <c r="B16">
        <v>1</v>
      </c>
      <c r="C16" t="s">
        <v>49</v>
      </c>
      <c r="D16" t="s">
        <v>53</v>
      </c>
      <c r="E16">
        <v>10</v>
      </c>
      <c r="F16">
        <v>9</v>
      </c>
      <c r="H16">
        <f t="shared" si="0"/>
        <v>1</v>
      </c>
      <c r="I16" s="1"/>
    </row>
    <row r="17" spans="1:9" x14ac:dyDescent="0.35">
      <c r="A17">
        <v>2010</v>
      </c>
      <c r="B17">
        <v>1</v>
      </c>
      <c r="C17" t="s">
        <v>25</v>
      </c>
      <c r="D17" t="s">
        <v>71</v>
      </c>
      <c r="E17">
        <v>21</v>
      </c>
      <c r="F17">
        <v>14</v>
      </c>
      <c r="H17">
        <f t="shared" si="0"/>
        <v>7</v>
      </c>
      <c r="I17" s="1"/>
    </row>
    <row r="18" spans="1:9" x14ac:dyDescent="0.35">
      <c r="A18">
        <v>2010</v>
      </c>
      <c r="B18">
        <v>2</v>
      </c>
      <c r="C18" t="s">
        <v>55</v>
      </c>
      <c r="D18" t="s">
        <v>53</v>
      </c>
      <c r="E18">
        <v>15</v>
      </c>
      <c r="F18">
        <v>10</v>
      </c>
      <c r="H18">
        <f t="shared" si="0"/>
        <v>5</v>
      </c>
      <c r="I18" s="1"/>
    </row>
    <row r="19" spans="1:9" x14ac:dyDescent="0.35">
      <c r="A19">
        <v>2010</v>
      </c>
      <c r="B19">
        <v>2</v>
      </c>
      <c r="C19" t="s">
        <v>22</v>
      </c>
      <c r="D19" t="s">
        <v>50</v>
      </c>
      <c r="E19">
        <v>34</v>
      </c>
      <c r="F19">
        <v>7</v>
      </c>
      <c r="H19">
        <f t="shared" si="0"/>
        <v>27</v>
      </c>
      <c r="I19" s="1"/>
    </row>
    <row r="20" spans="1:9" x14ac:dyDescent="0.35">
      <c r="A20">
        <v>2010</v>
      </c>
      <c r="B20">
        <v>2</v>
      </c>
      <c r="C20" t="s">
        <v>46</v>
      </c>
      <c r="D20" t="s">
        <v>60</v>
      </c>
      <c r="E20">
        <v>19</v>
      </c>
      <c r="F20">
        <v>11</v>
      </c>
      <c r="H20">
        <f t="shared" si="0"/>
        <v>8</v>
      </c>
      <c r="I20" s="1"/>
    </row>
    <row r="21" spans="1:9" x14ac:dyDescent="0.35">
      <c r="A21">
        <v>2010</v>
      </c>
      <c r="B21">
        <v>2</v>
      </c>
      <c r="C21" t="s">
        <v>21</v>
      </c>
      <c r="D21" t="s">
        <v>18</v>
      </c>
      <c r="E21">
        <v>35</v>
      </c>
      <c r="F21">
        <v>32</v>
      </c>
      <c r="H21">
        <f t="shared" si="0"/>
        <v>3</v>
      </c>
      <c r="I21" s="1"/>
    </row>
    <row r="22" spans="1:9" x14ac:dyDescent="0.35">
      <c r="A22">
        <v>2010</v>
      </c>
      <c r="B22">
        <v>2</v>
      </c>
      <c r="C22" t="s">
        <v>45</v>
      </c>
      <c r="D22" t="s">
        <v>25</v>
      </c>
      <c r="E22">
        <v>16</v>
      </c>
      <c r="F22">
        <v>14</v>
      </c>
      <c r="H22">
        <f t="shared" si="0"/>
        <v>2</v>
      </c>
      <c r="I22" s="1"/>
    </row>
    <row r="23" spans="1:9" x14ac:dyDescent="0.35">
      <c r="A23">
        <v>2010</v>
      </c>
      <c r="B23">
        <v>2</v>
      </c>
      <c r="C23" t="s">
        <v>15</v>
      </c>
      <c r="D23" t="s">
        <v>56</v>
      </c>
      <c r="E23">
        <v>41</v>
      </c>
      <c r="F23">
        <v>7</v>
      </c>
      <c r="H23">
        <f t="shared" si="0"/>
        <v>34</v>
      </c>
      <c r="I23" s="1"/>
    </row>
    <row r="24" spans="1:9" x14ac:dyDescent="0.35">
      <c r="A24">
        <v>2010</v>
      </c>
      <c r="B24">
        <v>2</v>
      </c>
      <c r="C24" t="s">
        <v>47</v>
      </c>
      <c r="D24" t="s">
        <v>57</v>
      </c>
      <c r="E24">
        <v>20</v>
      </c>
      <c r="F24">
        <v>7</v>
      </c>
      <c r="H24">
        <f t="shared" si="0"/>
        <v>13</v>
      </c>
      <c r="I24" s="1"/>
    </row>
    <row r="25" spans="1:9" x14ac:dyDescent="0.35">
      <c r="A25">
        <v>2010</v>
      </c>
      <c r="B25">
        <v>2</v>
      </c>
      <c r="C25" t="s">
        <v>14</v>
      </c>
      <c r="D25" t="s">
        <v>52</v>
      </c>
      <c r="E25">
        <v>14</v>
      </c>
      <c r="F25">
        <v>10</v>
      </c>
      <c r="H25">
        <f t="shared" si="0"/>
        <v>4</v>
      </c>
      <c r="I25" s="1"/>
    </row>
    <row r="26" spans="1:9" x14ac:dyDescent="0.35">
      <c r="A26">
        <v>2010</v>
      </c>
      <c r="B26">
        <v>2</v>
      </c>
      <c r="C26" t="s">
        <v>26</v>
      </c>
      <c r="D26" t="s">
        <v>23</v>
      </c>
      <c r="E26">
        <v>27</v>
      </c>
      <c r="F26">
        <v>20</v>
      </c>
      <c r="H26">
        <f t="shared" si="0"/>
        <v>7</v>
      </c>
      <c r="I26" s="1"/>
    </row>
    <row r="27" spans="1:9" x14ac:dyDescent="0.35">
      <c r="A27">
        <v>2010</v>
      </c>
      <c r="B27">
        <v>2</v>
      </c>
      <c r="C27" t="s">
        <v>17</v>
      </c>
      <c r="D27" t="s">
        <v>70</v>
      </c>
      <c r="E27">
        <v>16</v>
      </c>
      <c r="F27">
        <v>14</v>
      </c>
      <c r="H27">
        <f t="shared" si="0"/>
        <v>2</v>
      </c>
      <c r="I27" s="1"/>
    </row>
    <row r="28" spans="1:9" x14ac:dyDescent="0.35">
      <c r="A28">
        <v>2010</v>
      </c>
      <c r="B28">
        <v>2</v>
      </c>
      <c r="C28" t="s">
        <v>20</v>
      </c>
      <c r="D28" t="s">
        <v>27</v>
      </c>
      <c r="E28">
        <v>31</v>
      </c>
      <c r="F28">
        <v>14</v>
      </c>
      <c r="H28">
        <f t="shared" si="0"/>
        <v>17</v>
      </c>
      <c r="I28" s="1"/>
    </row>
    <row r="29" spans="1:9" x14ac:dyDescent="0.35">
      <c r="A29">
        <v>2010</v>
      </c>
      <c r="B29">
        <v>2</v>
      </c>
      <c r="C29" t="s">
        <v>19</v>
      </c>
      <c r="D29" t="s">
        <v>62</v>
      </c>
      <c r="E29">
        <v>30</v>
      </c>
      <c r="F29">
        <v>27</v>
      </c>
      <c r="H29">
        <f t="shared" si="0"/>
        <v>3</v>
      </c>
      <c r="I29" s="1"/>
    </row>
    <row r="30" spans="1:9" x14ac:dyDescent="0.35">
      <c r="A30">
        <v>2010</v>
      </c>
      <c r="B30">
        <v>2</v>
      </c>
      <c r="C30" t="s">
        <v>71</v>
      </c>
      <c r="D30" t="s">
        <v>51</v>
      </c>
      <c r="E30">
        <v>38</v>
      </c>
      <c r="F30">
        <v>13</v>
      </c>
      <c r="H30">
        <f t="shared" si="0"/>
        <v>25</v>
      </c>
      <c r="I30" s="1"/>
    </row>
    <row r="31" spans="1:9" x14ac:dyDescent="0.35">
      <c r="A31">
        <v>2010</v>
      </c>
      <c r="B31">
        <v>2</v>
      </c>
      <c r="C31" t="s">
        <v>49</v>
      </c>
      <c r="D31" t="s">
        <v>59</v>
      </c>
      <c r="E31">
        <v>28</v>
      </c>
      <c r="F31">
        <v>14</v>
      </c>
      <c r="H31">
        <f t="shared" si="0"/>
        <v>14</v>
      </c>
      <c r="I31" s="1"/>
    </row>
    <row r="32" spans="1:9" x14ac:dyDescent="0.35">
      <c r="A32">
        <v>2010</v>
      </c>
      <c r="B32">
        <v>2</v>
      </c>
      <c r="C32" t="s">
        <v>54</v>
      </c>
      <c r="D32" t="s">
        <v>24</v>
      </c>
      <c r="E32">
        <v>38</v>
      </c>
      <c r="F32">
        <v>14</v>
      </c>
      <c r="H32">
        <f t="shared" si="0"/>
        <v>24</v>
      </c>
      <c r="I32" s="1"/>
    </row>
    <row r="33" spans="1:9" x14ac:dyDescent="0.35">
      <c r="A33">
        <v>2010</v>
      </c>
      <c r="B33">
        <v>2</v>
      </c>
      <c r="C33" t="s">
        <v>58</v>
      </c>
      <c r="D33" t="s">
        <v>61</v>
      </c>
      <c r="E33">
        <v>25</v>
      </c>
      <c r="F33">
        <v>22</v>
      </c>
      <c r="H33">
        <f t="shared" si="0"/>
        <v>3</v>
      </c>
      <c r="I33" s="1"/>
    </row>
    <row r="34" spans="1:9" x14ac:dyDescent="0.35">
      <c r="A34">
        <v>2010</v>
      </c>
      <c r="B34">
        <v>3</v>
      </c>
      <c r="C34" t="s">
        <v>53</v>
      </c>
      <c r="D34" t="s">
        <v>45</v>
      </c>
      <c r="E34">
        <v>24</v>
      </c>
      <c r="F34">
        <v>17</v>
      </c>
      <c r="H34">
        <f t="shared" si="0"/>
        <v>7</v>
      </c>
      <c r="I34" s="1"/>
    </row>
    <row r="35" spans="1:9" x14ac:dyDescent="0.35">
      <c r="A35">
        <v>2010</v>
      </c>
      <c r="B35">
        <v>3</v>
      </c>
      <c r="C35" t="s">
        <v>62</v>
      </c>
      <c r="D35" t="s">
        <v>26</v>
      </c>
      <c r="E35">
        <v>27</v>
      </c>
      <c r="F35">
        <v>13</v>
      </c>
      <c r="H35">
        <f t="shared" si="0"/>
        <v>14</v>
      </c>
      <c r="I35" s="1"/>
    </row>
    <row r="36" spans="1:9" x14ac:dyDescent="0.35">
      <c r="A36">
        <v>2010</v>
      </c>
      <c r="B36">
        <v>3</v>
      </c>
      <c r="C36" t="s">
        <v>24</v>
      </c>
      <c r="D36" t="s">
        <v>46</v>
      </c>
      <c r="E36">
        <v>29</v>
      </c>
      <c r="F36">
        <v>10</v>
      </c>
      <c r="H36">
        <f t="shared" si="0"/>
        <v>19</v>
      </c>
      <c r="I36" s="1"/>
    </row>
    <row r="37" spans="1:9" x14ac:dyDescent="0.35">
      <c r="A37">
        <v>2010</v>
      </c>
      <c r="B37">
        <v>3</v>
      </c>
      <c r="C37" t="s">
        <v>59</v>
      </c>
      <c r="D37" t="s">
        <v>50</v>
      </c>
      <c r="E37">
        <v>38</v>
      </c>
      <c r="F37">
        <v>30</v>
      </c>
      <c r="H37">
        <f t="shared" si="0"/>
        <v>8</v>
      </c>
      <c r="I37" s="1"/>
    </row>
    <row r="38" spans="1:9" x14ac:dyDescent="0.35">
      <c r="A38">
        <v>2010</v>
      </c>
      <c r="B38">
        <v>3</v>
      </c>
      <c r="C38" t="s">
        <v>47</v>
      </c>
      <c r="D38" t="s">
        <v>55</v>
      </c>
      <c r="E38">
        <v>20</v>
      </c>
      <c r="F38">
        <v>7</v>
      </c>
      <c r="H38">
        <f t="shared" si="0"/>
        <v>13</v>
      </c>
      <c r="I38" s="1"/>
    </row>
    <row r="39" spans="1:9" x14ac:dyDescent="0.35">
      <c r="A39">
        <v>2010</v>
      </c>
      <c r="B39">
        <v>3</v>
      </c>
      <c r="C39" t="s">
        <v>57</v>
      </c>
      <c r="D39" t="s">
        <v>60</v>
      </c>
      <c r="E39">
        <v>38</v>
      </c>
      <c r="F39">
        <v>13</v>
      </c>
      <c r="H39">
        <f t="shared" si="0"/>
        <v>25</v>
      </c>
      <c r="I39" s="1"/>
    </row>
    <row r="40" spans="1:9" x14ac:dyDescent="0.35">
      <c r="A40">
        <v>2010</v>
      </c>
      <c r="B40">
        <v>3</v>
      </c>
      <c r="C40" t="s">
        <v>61</v>
      </c>
      <c r="D40" t="s">
        <v>15</v>
      </c>
      <c r="E40">
        <v>27</v>
      </c>
      <c r="F40">
        <v>24</v>
      </c>
      <c r="H40">
        <f t="shared" si="0"/>
        <v>3</v>
      </c>
      <c r="I40" s="1"/>
    </row>
    <row r="41" spans="1:9" x14ac:dyDescent="0.35">
      <c r="A41">
        <v>2010</v>
      </c>
      <c r="B41">
        <v>3</v>
      </c>
      <c r="C41" t="s">
        <v>25</v>
      </c>
      <c r="D41" t="s">
        <v>58</v>
      </c>
      <c r="E41">
        <v>31</v>
      </c>
      <c r="F41">
        <v>10</v>
      </c>
      <c r="H41">
        <f t="shared" si="0"/>
        <v>21</v>
      </c>
      <c r="I41" s="1"/>
    </row>
    <row r="42" spans="1:9" x14ac:dyDescent="0.35">
      <c r="A42">
        <v>2010</v>
      </c>
      <c r="B42">
        <v>3</v>
      </c>
      <c r="C42" t="s">
        <v>14</v>
      </c>
      <c r="D42" t="s">
        <v>21</v>
      </c>
      <c r="E42">
        <v>24</v>
      </c>
      <c r="F42">
        <v>10</v>
      </c>
      <c r="H42">
        <f t="shared" si="0"/>
        <v>14</v>
      </c>
      <c r="I42" s="1"/>
    </row>
    <row r="43" spans="1:9" x14ac:dyDescent="0.35">
      <c r="A43">
        <v>2010</v>
      </c>
      <c r="B43">
        <v>3</v>
      </c>
      <c r="C43" t="s">
        <v>70</v>
      </c>
      <c r="D43" t="s">
        <v>19</v>
      </c>
      <c r="E43">
        <v>30</v>
      </c>
      <c r="F43">
        <v>16</v>
      </c>
      <c r="H43">
        <f t="shared" si="0"/>
        <v>14</v>
      </c>
      <c r="I43" s="1"/>
    </row>
    <row r="44" spans="1:9" x14ac:dyDescent="0.35">
      <c r="A44">
        <v>2010</v>
      </c>
      <c r="B44">
        <v>3</v>
      </c>
      <c r="C44" t="s">
        <v>51</v>
      </c>
      <c r="D44" t="s">
        <v>18</v>
      </c>
      <c r="E44">
        <v>28</v>
      </c>
      <c r="F44">
        <v>3</v>
      </c>
      <c r="H44">
        <f t="shared" si="0"/>
        <v>25</v>
      </c>
      <c r="I44" s="1"/>
    </row>
    <row r="45" spans="1:9" x14ac:dyDescent="0.35">
      <c r="A45">
        <v>2010</v>
      </c>
      <c r="B45">
        <v>3</v>
      </c>
      <c r="C45" t="s">
        <v>56</v>
      </c>
      <c r="D45" t="s">
        <v>17</v>
      </c>
      <c r="E45">
        <v>24</v>
      </c>
      <c r="F45">
        <v>23</v>
      </c>
      <c r="H45">
        <f t="shared" si="0"/>
        <v>1</v>
      </c>
      <c r="I45" s="1"/>
    </row>
    <row r="46" spans="1:9" x14ac:dyDescent="0.35">
      <c r="A46">
        <v>2010</v>
      </c>
      <c r="B46">
        <v>3</v>
      </c>
      <c r="C46" t="s">
        <v>20</v>
      </c>
      <c r="D46" t="s">
        <v>54</v>
      </c>
      <c r="E46">
        <v>27</v>
      </c>
      <c r="F46">
        <v>13</v>
      </c>
      <c r="H46">
        <f t="shared" si="0"/>
        <v>14</v>
      </c>
      <c r="I46" s="1"/>
    </row>
    <row r="47" spans="1:9" x14ac:dyDescent="0.35">
      <c r="A47">
        <v>2010</v>
      </c>
      <c r="B47">
        <v>3</v>
      </c>
      <c r="C47" t="s">
        <v>27</v>
      </c>
      <c r="D47" t="s">
        <v>71</v>
      </c>
      <c r="E47">
        <v>27</v>
      </c>
      <c r="F47">
        <v>20</v>
      </c>
      <c r="H47">
        <f t="shared" si="0"/>
        <v>7</v>
      </c>
      <c r="I47" s="1"/>
    </row>
    <row r="48" spans="1:9" x14ac:dyDescent="0.35">
      <c r="A48">
        <v>2010</v>
      </c>
      <c r="B48">
        <v>3</v>
      </c>
      <c r="C48" t="s">
        <v>52</v>
      </c>
      <c r="D48" t="s">
        <v>49</v>
      </c>
      <c r="E48">
        <v>31</v>
      </c>
      <c r="F48">
        <v>23</v>
      </c>
      <c r="H48">
        <f t="shared" si="0"/>
        <v>8</v>
      </c>
      <c r="I48" s="1"/>
    </row>
    <row r="49" spans="1:9" x14ac:dyDescent="0.35">
      <c r="A49">
        <v>2010</v>
      </c>
      <c r="B49">
        <v>3</v>
      </c>
      <c r="C49" t="s">
        <v>23</v>
      </c>
      <c r="D49" t="s">
        <v>22</v>
      </c>
      <c r="E49">
        <v>20</v>
      </c>
      <c r="F49">
        <v>17</v>
      </c>
      <c r="H49">
        <f t="shared" si="0"/>
        <v>3</v>
      </c>
      <c r="I49" s="1"/>
    </row>
    <row r="50" spans="1:9" x14ac:dyDescent="0.35">
      <c r="A50">
        <v>2010</v>
      </c>
      <c r="B50">
        <v>4</v>
      </c>
      <c r="C50" t="s">
        <v>70</v>
      </c>
      <c r="D50" t="s">
        <v>27</v>
      </c>
      <c r="E50">
        <v>20</v>
      </c>
      <c r="F50">
        <v>3</v>
      </c>
      <c r="H50">
        <f t="shared" si="0"/>
        <v>17</v>
      </c>
      <c r="I50" s="1"/>
    </row>
    <row r="51" spans="1:9" x14ac:dyDescent="0.35">
      <c r="A51">
        <v>2010</v>
      </c>
      <c r="B51">
        <v>4</v>
      </c>
      <c r="C51" t="s">
        <v>22</v>
      </c>
      <c r="D51" t="s">
        <v>21</v>
      </c>
      <c r="E51">
        <v>28</v>
      </c>
      <c r="F51">
        <v>26</v>
      </c>
      <c r="H51">
        <f t="shared" si="0"/>
        <v>2</v>
      </c>
      <c r="I51" s="1"/>
    </row>
    <row r="52" spans="1:9" x14ac:dyDescent="0.35">
      <c r="A52">
        <v>2010</v>
      </c>
      <c r="B52">
        <v>4</v>
      </c>
      <c r="C52" t="s">
        <v>46</v>
      </c>
      <c r="D52" t="s">
        <v>20</v>
      </c>
      <c r="E52">
        <v>26</v>
      </c>
      <c r="F52">
        <v>20</v>
      </c>
      <c r="H52">
        <f t="shared" si="0"/>
        <v>6</v>
      </c>
      <c r="I52" s="1"/>
    </row>
    <row r="53" spans="1:9" x14ac:dyDescent="0.35">
      <c r="A53">
        <v>2010</v>
      </c>
      <c r="B53">
        <v>4</v>
      </c>
      <c r="C53" t="s">
        <v>45</v>
      </c>
      <c r="D53" t="s">
        <v>55</v>
      </c>
      <c r="E53">
        <v>23</v>
      </c>
      <c r="F53">
        <v>20</v>
      </c>
      <c r="H53">
        <f t="shared" si="0"/>
        <v>3</v>
      </c>
      <c r="I53" s="1"/>
    </row>
    <row r="54" spans="1:9" x14ac:dyDescent="0.35">
      <c r="A54">
        <v>2010</v>
      </c>
      <c r="B54">
        <v>4</v>
      </c>
      <c r="C54" t="s">
        <v>60</v>
      </c>
      <c r="D54" t="s">
        <v>53</v>
      </c>
      <c r="E54">
        <v>17</v>
      </c>
      <c r="F54">
        <v>14</v>
      </c>
      <c r="H54">
        <f t="shared" si="0"/>
        <v>3</v>
      </c>
      <c r="I54" s="1"/>
    </row>
    <row r="55" spans="1:9" x14ac:dyDescent="0.35">
      <c r="A55">
        <v>2010</v>
      </c>
      <c r="B55">
        <v>4</v>
      </c>
      <c r="C55" t="s">
        <v>50</v>
      </c>
      <c r="D55" t="s">
        <v>49</v>
      </c>
      <c r="E55">
        <v>38</v>
      </c>
      <c r="F55">
        <v>14</v>
      </c>
      <c r="H55">
        <f t="shared" si="0"/>
        <v>24</v>
      </c>
      <c r="I55" s="1"/>
    </row>
    <row r="56" spans="1:9" x14ac:dyDescent="0.35">
      <c r="A56">
        <v>2010</v>
      </c>
      <c r="B56">
        <v>4</v>
      </c>
      <c r="C56" t="s">
        <v>61</v>
      </c>
      <c r="D56" t="s">
        <v>47</v>
      </c>
      <c r="E56">
        <v>16</v>
      </c>
      <c r="F56">
        <v>14</v>
      </c>
      <c r="H56">
        <f t="shared" si="0"/>
        <v>2</v>
      </c>
      <c r="I56" s="1"/>
    </row>
    <row r="57" spans="1:9" x14ac:dyDescent="0.35">
      <c r="A57">
        <v>2010</v>
      </c>
      <c r="B57">
        <v>4</v>
      </c>
      <c r="C57" t="s">
        <v>15</v>
      </c>
      <c r="D57" t="s">
        <v>58</v>
      </c>
      <c r="E57">
        <v>16</v>
      </c>
      <c r="F57">
        <v>14</v>
      </c>
      <c r="H57">
        <f t="shared" si="0"/>
        <v>2</v>
      </c>
      <c r="I57" s="1"/>
    </row>
    <row r="58" spans="1:9" x14ac:dyDescent="0.35">
      <c r="A58">
        <v>2010</v>
      </c>
      <c r="B58">
        <v>4</v>
      </c>
      <c r="C58" t="s">
        <v>17</v>
      </c>
      <c r="D58" t="s">
        <v>62</v>
      </c>
      <c r="E58">
        <v>31</v>
      </c>
      <c r="F58">
        <v>24</v>
      </c>
      <c r="H58">
        <f t="shared" si="0"/>
        <v>7</v>
      </c>
      <c r="I58" s="1"/>
    </row>
    <row r="59" spans="1:9" x14ac:dyDescent="0.35">
      <c r="A59">
        <v>2010</v>
      </c>
      <c r="B59">
        <v>4</v>
      </c>
      <c r="C59" t="s">
        <v>51</v>
      </c>
      <c r="D59" t="s">
        <v>54</v>
      </c>
      <c r="E59">
        <v>31</v>
      </c>
      <c r="F59">
        <v>28</v>
      </c>
      <c r="H59">
        <f t="shared" si="0"/>
        <v>3</v>
      </c>
      <c r="I59" s="1"/>
    </row>
    <row r="60" spans="1:9" x14ac:dyDescent="0.35">
      <c r="A60">
        <v>2010</v>
      </c>
      <c r="B60">
        <v>4</v>
      </c>
      <c r="C60" t="s">
        <v>18</v>
      </c>
      <c r="D60" t="s">
        <v>19</v>
      </c>
      <c r="E60">
        <v>17</v>
      </c>
      <c r="F60">
        <v>12</v>
      </c>
      <c r="H60">
        <f t="shared" si="0"/>
        <v>5</v>
      </c>
      <c r="I60" s="1"/>
    </row>
    <row r="61" spans="1:9" x14ac:dyDescent="0.35">
      <c r="A61">
        <v>2010</v>
      </c>
      <c r="B61">
        <v>4</v>
      </c>
      <c r="C61" t="s">
        <v>71</v>
      </c>
      <c r="D61" t="s">
        <v>56</v>
      </c>
      <c r="E61">
        <v>41</v>
      </c>
      <c r="F61">
        <v>10</v>
      </c>
      <c r="H61">
        <f t="shared" si="0"/>
        <v>31</v>
      </c>
      <c r="I61" s="1"/>
    </row>
    <row r="62" spans="1:9" x14ac:dyDescent="0.35">
      <c r="A62">
        <v>2010</v>
      </c>
      <c r="B62">
        <v>4</v>
      </c>
      <c r="C62" t="s">
        <v>24</v>
      </c>
      <c r="D62" t="s">
        <v>23</v>
      </c>
      <c r="E62">
        <v>17</v>
      </c>
      <c r="F62">
        <v>3</v>
      </c>
      <c r="H62">
        <f t="shared" si="0"/>
        <v>14</v>
      </c>
      <c r="I62" s="1"/>
    </row>
    <row r="63" spans="1:9" x14ac:dyDescent="0.35">
      <c r="A63">
        <v>2010</v>
      </c>
      <c r="B63">
        <v>4</v>
      </c>
      <c r="C63" t="s">
        <v>52</v>
      </c>
      <c r="D63" t="s">
        <v>59</v>
      </c>
      <c r="E63">
        <v>41</v>
      </c>
      <c r="F63">
        <v>14</v>
      </c>
      <c r="H63">
        <f t="shared" si="0"/>
        <v>27</v>
      </c>
      <c r="I63" s="1"/>
    </row>
    <row r="64" spans="1:9" x14ac:dyDescent="0.35">
      <c r="A64">
        <v>2010</v>
      </c>
      <c r="B64">
        <v>5</v>
      </c>
      <c r="C64" t="s">
        <v>21</v>
      </c>
      <c r="D64" t="s">
        <v>70</v>
      </c>
      <c r="E64">
        <v>44</v>
      </c>
      <c r="F64">
        <v>6</v>
      </c>
      <c r="H64">
        <f t="shared" si="0"/>
        <v>38</v>
      </c>
      <c r="I64" s="1"/>
    </row>
    <row r="65" spans="1:9" x14ac:dyDescent="0.35">
      <c r="A65">
        <v>2010</v>
      </c>
      <c r="B65">
        <v>5</v>
      </c>
      <c r="C65" t="s">
        <v>50</v>
      </c>
      <c r="D65" t="s">
        <v>51</v>
      </c>
      <c r="E65">
        <v>36</v>
      </c>
      <c r="F65">
        <v>26</v>
      </c>
      <c r="H65">
        <f t="shared" si="0"/>
        <v>10</v>
      </c>
      <c r="I65" s="1"/>
    </row>
    <row r="66" spans="1:9" x14ac:dyDescent="0.35">
      <c r="A66">
        <v>2010</v>
      </c>
      <c r="B66">
        <v>5</v>
      </c>
      <c r="C66" t="s">
        <v>19</v>
      </c>
      <c r="D66" t="s">
        <v>22</v>
      </c>
      <c r="E66">
        <v>16</v>
      </c>
      <c r="F66">
        <v>13</v>
      </c>
      <c r="H66">
        <f t="shared" ref="H66:H129" si="1">E66-F66</f>
        <v>3</v>
      </c>
      <c r="I66" s="1"/>
    </row>
    <row r="67" spans="1:9" x14ac:dyDescent="0.35">
      <c r="A67">
        <v>2010</v>
      </c>
      <c r="B67">
        <v>5</v>
      </c>
      <c r="C67" t="s">
        <v>53</v>
      </c>
      <c r="D67" t="s">
        <v>20</v>
      </c>
      <c r="E67">
        <v>31</v>
      </c>
      <c r="F67">
        <v>17</v>
      </c>
      <c r="H67">
        <f t="shared" si="1"/>
        <v>14</v>
      </c>
      <c r="I67" s="1"/>
    </row>
    <row r="68" spans="1:9" x14ac:dyDescent="0.35">
      <c r="A68">
        <v>2010</v>
      </c>
      <c r="B68">
        <v>5</v>
      </c>
      <c r="C68" t="s">
        <v>45</v>
      </c>
      <c r="D68" t="s">
        <v>15</v>
      </c>
      <c r="E68">
        <v>20</v>
      </c>
      <c r="F68">
        <v>10</v>
      </c>
      <c r="H68">
        <f t="shared" si="1"/>
        <v>10</v>
      </c>
      <c r="I68" s="1"/>
    </row>
    <row r="69" spans="1:9" x14ac:dyDescent="0.35">
      <c r="A69">
        <v>2010</v>
      </c>
      <c r="B69">
        <v>5</v>
      </c>
      <c r="C69" t="s">
        <v>47</v>
      </c>
      <c r="D69" t="s">
        <v>23</v>
      </c>
      <c r="E69">
        <v>23</v>
      </c>
      <c r="F69">
        <v>6</v>
      </c>
      <c r="H69">
        <f t="shared" si="1"/>
        <v>17</v>
      </c>
      <c r="I69" s="1"/>
    </row>
    <row r="70" spans="1:9" x14ac:dyDescent="0.35">
      <c r="A70">
        <v>2010</v>
      </c>
      <c r="B70">
        <v>5</v>
      </c>
      <c r="C70" t="s">
        <v>62</v>
      </c>
      <c r="D70" t="s">
        <v>24</v>
      </c>
      <c r="E70">
        <v>34</v>
      </c>
      <c r="F70">
        <v>10</v>
      </c>
      <c r="H70">
        <f t="shared" si="1"/>
        <v>24</v>
      </c>
      <c r="I70" s="1"/>
    </row>
    <row r="71" spans="1:9" x14ac:dyDescent="0.35">
      <c r="A71">
        <v>2010</v>
      </c>
      <c r="B71">
        <v>5</v>
      </c>
      <c r="C71" t="s">
        <v>55</v>
      </c>
      <c r="D71" t="s">
        <v>57</v>
      </c>
      <c r="E71">
        <v>24</v>
      </c>
      <c r="F71">
        <v>21</v>
      </c>
      <c r="H71">
        <f t="shared" si="1"/>
        <v>3</v>
      </c>
      <c r="I71" s="1"/>
    </row>
    <row r="72" spans="1:9" x14ac:dyDescent="0.35">
      <c r="A72">
        <v>2010</v>
      </c>
      <c r="B72">
        <v>5</v>
      </c>
      <c r="C72" t="s">
        <v>54</v>
      </c>
      <c r="D72" t="s">
        <v>25</v>
      </c>
      <c r="E72">
        <v>19</v>
      </c>
      <c r="F72">
        <v>9</v>
      </c>
      <c r="H72">
        <f t="shared" si="1"/>
        <v>10</v>
      </c>
      <c r="I72" s="1"/>
    </row>
    <row r="73" spans="1:9" x14ac:dyDescent="0.35">
      <c r="A73">
        <v>2010</v>
      </c>
      <c r="B73">
        <v>5</v>
      </c>
      <c r="C73" t="s">
        <v>56</v>
      </c>
      <c r="D73" t="s">
        <v>61</v>
      </c>
      <c r="E73">
        <v>30</v>
      </c>
      <c r="F73">
        <v>20</v>
      </c>
      <c r="H73">
        <f t="shared" si="1"/>
        <v>10</v>
      </c>
      <c r="I73" s="1"/>
    </row>
    <row r="74" spans="1:9" x14ac:dyDescent="0.35">
      <c r="A74">
        <v>2010</v>
      </c>
      <c r="B74">
        <v>5</v>
      </c>
      <c r="C74" t="s">
        <v>17</v>
      </c>
      <c r="D74" t="s">
        <v>71</v>
      </c>
      <c r="E74">
        <v>35</v>
      </c>
      <c r="F74">
        <v>27</v>
      </c>
      <c r="H74">
        <f t="shared" si="1"/>
        <v>8</v>
      </c>
      <c r="I74" s="1"/>
    </row>
    <row r="75" spans="1:9" x14ac:dyDescent="0.35">
      <c r="A75">
        <v>2010</v>
      </c>
      <c r="B75">
        <v>5</v>
      </c>
      <c r="C75" t="s">
        <v>26</v>
      </c>
      <c r="D75" t="s">
        <v>46</v>
      </c>
      <c r="E75">
        <v>34</v>
      </c>
      <c r="F75">
        <v>27</v>
      </c>
      <c r="H75">
        <f t="shared" si="1"/>
        <v>7</v>
      </c>
      <c r="I75" s="1"/>
    </row>
    <row r="76" spans="1:9" x14ac:dyDescent="0.35">
      <c r="A76">
        <v>2010</v>
      </c>
      <c r="B76">
        <v>5</v>
      </c>
      <c r="C76" t="s">
        <v>58</v>
      </c>
      <c r="D76" t="s">
        <v>18</v>
      </c>
      <c r="E76">
        <v>27</v>
      </c>
      <c r="F76">
        <v>24</v>
      </c>
      <c r="H76">
        <f t="shared" si="1"/>
        <v>3</v>
      </c>
      <c r="I76" s="1"/>
    </row>
    <row r="77" spans="1:9" x14ac:dyDescent="0.35">
      <c r="A77">
        <v>2010</v>
      </c>
      <c r="B77">
        <v>5</v>
      </c>
      <c r="C77" t="s">
        <v>49</v>
      </c>
      <c r="D77" t="s">
        <v>14</v>
      </c>
      <c r="E77">
        <v>29</v>
      </c>
      <c r="F77">
        <v>20</v>
      </c>
      <c r="H77">
        <f t="shared" si="1"/>
        <v>9</v>
      </c>
      <c r="I77" s="1"/>
    </row>
    <row r="78" spans="1:9" x14ac:dyDescent="0.35">
      <c r="A78">
        <v>2010</v>
      </c>
      <c r="B78">
        <v>6</v>
      </c>
      <c r="C78" t="s">
        <v>70</v>
      </c>
      <c r="D78" t="s">
        <v>71</v>
      </c>
      <c r="E78">
        <v>20</v>
      </c>
      <c r="F78">
        <v>17</v>
      </c>
      <c r="H78">
        <f t="shared" si="1"/>
        <v>3</v>
      </c>
      <c r="I78" s="1"/>
    </row>
    <row r="79" spans="1:9" x14ac:dyDescent="0.35">
      <c r="A79">
        <v>2010</v>
      </c>
      <c r="B79">
        <v>6</v>
      </c>
      <c r="C79" t="s">
        <v>59</v>
      </c>
      <c r="D79" t="s">
        <v>53</v>
      </c>
      <c r="E79">
        <v>23</v>
      </c>
      <c r="F79">
        <v>20</v>
      </c>
      <c r="H79">
        <f t="shared" si="1"/>
        <v>3</v>
      </c>
      <c r="I79" s="1"/>
    </row>
    <row r="80" spans="1:9" x14ac:dyDescent="0.35">
      <c r="A80">
        <v>2010</v>
      </c>
      <c r="B80">
        <v>6</v>
      </c>
      <c r="C80" t="s">
        <v>60</v>
      </c>
      <c r="D80" t="s">
        <v>45</v>
      </c>
      <c r="E80">
        <v>28</v>
      </c>
      <c r="F80">
        <v>10</v>
      </c>
      <c r="H80">
        <f t="shared" si="1"/>
        <v>18</v>
      </c>
      <c r="I80" s="1"/>
    </row>
    <row r="81" spans="1:9" x14ac:dyDescent="0.35">
      <c r="A81">
        <v>2010</v>
      </c>
      <c r="B81">
        <v>6</v>
      </c>
      <c r="C81" t="s">
        <v>23</v>
      </c>
      <c r="D81" t="s">
        <v>27</v>
      </c>
      <c r="E81">
        <v>23</v>
      </c>
      <c r="F81">
        <v>20</v>
      </c>
      <c r="H81">
        <f t="shared" si="1"/>
        <v>3</v>
      </c>
      <c r="I81" s="1"/>
    </row>
    <row r="82" spans="1:9" x14ac:dyDescent="0.35">
      <c r="A82">
        <v>2010</v>
      </c>
      <c r="B82">
        <v>6</v>
      </c>
      <c r="C82" t="s">
        <v>18</v>
      </c>
      <c r="D82" t="s">
        <v>15</v>
      </c>
      <c r="E82">
        <v>31</v>
      </c>
      <c r="F82">
        <v>17</v>
      </c>
      <c r="H82">
        <f t="shared" si="1"/>
        <v>14</v>
      </c>
      <c r="I82" s="1"/>
    </row>
    <row r="83" spans="1:9" x14ac:dyDescent="0.35">
      <c r="A83">
        <v>2010</v>
      </c>
      <c r="B83">
        <v>6</v>
      </c>
      <c r="C83" t="s">
        <v>22</v>
      </c>
      <c r="D83" t="s">
        <v>52</v>
      </c>
      <c r="E83">
        <v>23</v>
      </c>
      <c r="F83">
        <v>20</v>
      </c>
      <c r="H83">
        <f t="shared" si="1"/>
        <v>3</v>
      </c>
      <c r="I83" s="1"/>
    </row>
    <row r="84" spans="1:9" x14ac:dyDescent="0.35">
      <c r="A84">
        <v>2010</v>
      </c>
      <c r="B84">
        <v>6</v>
      </c>
      <c r="C84" t="s">
        <v>57</v>
      </c>
      <c r="D84" t="s">
        <v>61</v>
      </c>
      <c r="E84">
        <v>31</v>
      </c>
      <c r="F84">
        <v>6</v>
      </c>
      <c r="H84">
        <f t="shared" si="1"/>
        <v>25</v>
      </c>
      <c r="I84" s="1"/>
    </row>
    <row r="85" spans="1:9" x14ac:dyDescent="0.35">
      <c r="A85">
        <v>2010</v>
      </c>
      <c r="B85">
        <v>6</v>
      </c>
      <c r="C85" t="s">
        <v>24</v>
      </c>
      <c r="D85" t="s">
        <v>21</v>
      </c>
      <c r="E85">
        <v>28</v>
      </c>
      <c r="F85">
        <v>20</v>
      </c>
      <c r="H85">
        <f t="shared" si="1"/>
        <v>8</v>
      </c>
      <c r="I85" s="1"/>
    </row>
    <row r="86" spans="1:9" x14ac:dyDescent="0.35">
      <c r="A86">
        <v>2010</v>
      </c>
      <c r="B86">
        <v>6</v>
      </c>
      <c r="C86" t="s">
        <v>62</v>
      </c>
      <c r="D86" t="s">
        <v>25</v>
      </c>
      <c r="E86">
        <v>35</v>
      </c>
      <c r="F86">
        <v>31</v>
      </c>
      <c r="H86">
        <f t="shared" si="1"/>
        <v>4</v>
      </c>
      <c r="I86" s="1"/>
    </row>
    <row r="87" spans="1:9" x14ac:dyDescent="0.35">
      <c r="A87">
        <v>2010</v>
      </c>
      <c r="B87">
        <v>6</v>
      </c>
      <c r="C87" t="s">
        <v>58</v>
      </c>
      <c r="D87" t="s">
        <v>17</v>
      </c>
      <c r="E87">
        <v>17</v>
      </c>
      <c r="F87">
        <v>9</v>
      </c>
      <c r="H87">
        <f t="shared" si="1"/>
        <v>8</v>
      </c>
      <c r="I87" s="1"/>
    </row>
    <row r="88" spans="1:9" x14ac:dyDescent="0.35">
      <c r="A88">
        <v>2010</v>
      </c>
      <c r="B88">
        <v>6</v>
      </c>
      <c r="C88" t="s">
        <v>20</v>
      </c>
      <c r="D88" t="s">
        <v>49</v>
      </c>
      <c r="E88">
        <v>24</v>
      </c>
      <c r="F88">
        <v>20</v>
      </c>
      <c r="H88">
        <f t="shared" si="1"/>
        <v>4</v>
      </c>
      <c r="I88" s="1"/>
    </row>
    <row r="89" spans="1:9" x14ac:dyDescent="0.35">
      <c r="A89">
        <v>2010</v>
      </c>
      <c r="B89">
        <v>6</v>
      </c>
      <c r="C89" t="s">
        <v>14</v>
      </c>
      <c r="D89" t="s">
        <v>26</v>
      </c>
      <c r="E89">
        <v>24</v>
      </c>
      <c r="F89">
        <v>21</v>
      </c>
      <c r="H89">
        <f t="shared" si="1"/>
        <v>3</v>
      </c>
      <c r="I89" s="1"/>
    </row>
    <row r="90" spans="1:9" x14ac:dyDescent="0.35">
      <c r="A90">
        <v>2010</v>
      </c>
      <c r="B90">
        <v>6</v>
      </c>
      <c r="C90" t="s">
        <v>19</v>
      </c>
      <c r="D90" t="s">
        <v>54</v>
      </c>
      <c r="E90">
        <v>27</v>
      </c>
      <c r="F90">
        <v>24</v>
      </c>
      <c r="H90">
        <f t="shared" si="1"/>
        <v>3</v>
      </c>
      <c r="I90" s="1"/>
    </row>
    <row r="91" spans="1:9" x14ac:dyDescent="0.35">
      <c r="A91">
        <v>2010</v>
      </c>
      <c r="B91">
        <v>6</v>
      </c>
      <c r="C91" t="s">
        <v>51</v>
      </c>
      <c r="D91" t="s">
        <v>46</v>
      </c>
      <c r="E91">
        <v>30</v>
      </c>
      <c r="F91">
        <v>3</v>
      </c>
      <c r="H91">
        <f t="shared" si="1"/>
        <v>27</v>
      </c>
      <c r="I91" s="1"/>
    </row>
    <row r="92" spans="1:9" x14ac:dyDescent="0.35">
      <c r="A92">
        <v>2010</v>
      </c>
      <c r="B92">
        <v>7</v>
      </c>
      <c r="C92" t="s">
        <v>52</v>
      </c>
      <c r="D92" t="s">
        <v>60</v>
      </c>
      <c r="E92">
        <v>23</v>
      </c>
      <c r="F92">
        <v>22</v>
      </c>
      <c r="H92">
        <f t="shared" si="1"/>
        <v>1</v>
      </c>
      <c r="I92" s="1"/>
    </row>
    <row r="93" spans="1:9" x14ac:dyDescent="0.35">
      <c r="A93">
        <v>2010</v>
      </c>
      <c r="B93">
        <v>7</v>
      </c>
      <c r="C93" t="s">
        <v>53</v>
      </c>
      <c r="D93" t="s">
        <v>50</v>
      </c>
      <c r="E93">
        <v>37</v>
      </c>
      <c r="F93">
        <v>34</v>
      </c>
      <c r="H93">
        <f t="shared" si="1"/>
        <v>3</v>
      </c>
      <c r="I93" s="1"/>
    </row>
    <row r="94" spans="1:9" x14ac:dyDescent="0.35">
      <c r="A94">
        <v>2010</v>
      </c>
      <c r="B94">
        <v>7</v>
      </c>
      <c r="C94" t="s">
        <v>46</v>
      </c>
      <c r="D94" t="s">
        <v>18</v>
      </c>
      <c r="E94">
        <v>37</v>
      </c>
      <c r="F94">
        <v>19</v>
      </c>
      <c r="H94">
        <f t="shared" si="1"/>
        <v>18</v>
      </c>
      <c r="I94" s="1"/>
    </row>
    <row r="95" spans="1:9" x14ac:dyDescent="0.35">
      <c r="A95">
        <v>2010</v>
      </c>
      <c r="B95">
        <v>7</v>
      </c>
      <c r="C95" t="s">
        <v>61</v>
      </c>
      <c r="D95" t="s">
        <v>45</v>
      </c>
      <c r="E95">
        <v>30</v>
      </c>
      <c r="F95">
        <v>17</v>
      </c>
      <c r="H95">
        <f t="shared" si="1"/>
        <v>13</v>
      </c>
      <c r="I95" s="1"/>
    </row>
    <row r="96" spans="1:9" x14ac:dyDescent="0.35">
      <c r="A96">
        <v>2010</v>
      </c>
      <c r="B96">
        <v>7</v>
      </c>
      <c r="C96" t="s">
        <v>57</v>
      </c>
      <c r="D96" t="s">
        <v>70</v>
      </c>
      <c r="E96">
        <v>18</v>
      </c>
      <c r="F96">
        <v>17</v>
      </c>
      <c r="H96">
        <f t="shared" si="1"/>
        <v>1</v>
      </c>
      <c r="I96" s="1"/>
    </row>
    <row r="97" spans="1:9" x14ac:dyDescent="0.35">
      <c r="A97">
        <v>2010</v>
      </c>
      <c r="B97">
        <v>7</v>
      </c>
      <c r="C97" t="s">
        <v>47</v>
      </c>
      <c r="D97" t="s">
        <v>58</v>
      </c>
      <c r="E97">
        <v>23</v>
      </c>
      <c r="F97">
        <v>20</v>
      </c>
      <c r="H97">
        <f t="shared" si="1"/>
        <v>3</v>
      </c>
      <c r="I97" s="1"/>
    </row>
    <row r="98" spans="1:9" x14ac:dyDescent="0.35">
      <c r="A98">
        <v>2010</v>
      </c>
      <c r="B98">
        <v>7</v>
      </c>
      <c r="C98" t="s">
        <v>25</v>
      </c>
      <c r="D98" t="s">
        <v>51</v>
      </c>
      <c r="E98">
        <v>42</v>
      </c>
      <c r="F98">
        <v>20</v>
      </c>
      <c r="H98">
        <f t="shared" si="1"/>
        <v>22</v>
      </c>
      <c r="I98" s="1"/>
    </row>
    <row r="99" spans="1:9" x14ac:dyDescent="0.35">
      <c r="A99">
        <v>2010</v>
      </c>
      <c r="B99">
        <v>7</v>
      </c>
      <c r="C99" t="s">
        <v>23</v>
      </c>
      <c r="D99" t="s">
        <v>19</v>
      </c>
      <c r="E99">
        <v>17</v>
      </c>
      <c r="F99">
        <v>14</v>
      </c>
      <c r="H99">
        <f t="shared" si="1"/>
        <v>3</v>
      </c>
      <c r="I99" s="1"/>
    </row>
    <row r="100" spans="1:9" x14ac:dyDescent="0.35">
      <c r="A100">
        <v>2010</v>
      </c>
      <c r="B100">
        <v>7</v>
      </c>
      <c r="C100" t="s">
        <v>15</v>
      </c>
      <c r="D100" t="s">
        <v>55</v>
      </c>
      <c r="E100">
        <v>39</v>
      </c>
      <c r="F100">
        <v>32</v>
      </c>
      <c r="H100">
        <f t="shared" si="1"/>
        <v>7</v>
      </c>
      <c r="I100" s="1"/>
    </row>
    <row r="101" spans="1:9" x14ac:dyDescent="0.35">
      <c r="A101">
        <v>2010</v>
      </c>
      <c r="B101">
        <v>7</v>
      </c>
      <c r="C101" t="s">
        <v>27</v>
      </c>
      <c r="D101" t="s">
        <v>56</v>
      </c>
      <c r="E101">
        <v>22</v>
      </c>
      <c r="F101">
        <v>10</v>
      </c>
      <c r="H101">
        <f t="shared" si="1"/>
        <v>12</v>
      </c>
      <c r="I101" s="1"/>
    </row>
    <row r="102" spans="1:9" x14ac:dyDescent="0.35">
      <c r="A102">
        <v>2010</v>
      </c>
      <c r="B102">
        <v>7</v>
      </c>
      <c r="C102" t="s">
        <v>71</v>
      </c>
      <c r="D102" t="s">
        <v>59</v>
      </c>
      <c r="E102">
        <v>23</v>
      </c>
      <c r="F102">
        <v>20</v>
      </c>
      <c r="H102">
        <f t="shared" si="1"/>
        <v>3</v>
      </c>
      <c r="I102" s="1"/>
    </row>
    <row r="103" spans="1:9" x14ac:dyDescent="0.35">
      <c r="A103">
        <v>2010</v>
      </c>
      <c r="B103">
        <v>7</v>
      </c>
      <c r="C103" t="s">
        <v>20</v>
      </c>
      <c r="D103" t="s">
        <v>17</v>
      </c>
      <c r="E103">
        <v>59</v>
      </c>
      <c r="F103">
        <v>14</v>
      </c>
      <c r="H103">
        <f t="shared" si="1"/>
        <v>45</v>
      </c>
      <c r="I103" s="1"/>
    </row>
    <row r="104" spans="1:9" x14ac:dyDescent="0.35">
      <c r="A104">
        <v>2010</v>
      </c>
      <c r="B104">
        <v>7</v>
      </c>
      <c r="C104" t="s">
        <v>22</v>
      </c>
      <c r="D104" t="s">
        <v>14</v>
      </c>
      <c r="E104">
        <v>28</v>
      </c>
      <c r="F104">
        <v>24</v>
      </c>
      <c r="H104">
        <f t="shared" si="1"/>
        <v>4</v>
      </c>
      <c r="I104" s="1"/>
    </row>
    <row r="105" spans="1:9" x14ac:dyDescent="0.35">
      <c r="A105">
        <v>2010</v>
      </c>
      <c r="B105">
        <v>7</v>
      </c>
      <c r="C105" t="s">
        <v>26</v>
      </c>
      <c r="D105" t="s">
        <v>24</v>
      </c>
      <c r="E105">
        <v>41</v>
      </c>
      <c r="F105">
        <v>35</v>
      </c>
      <c r="H105">
        <f t="shared" si="1"/>
        <v>6</v>
      </c>
      <c r="I105" s="1"/>
    </row>
    <row r="106" spans="1:9" x14ac:dyDescent="0.35">
      <c r="A106">
        <v>2010</v>
      </c>
      <c r="B106">
        <v>8</v>
      </c>
      <c r="C106" t="s">
        <v>70</v>
      </c>
      <c r="D106" t="s">
        <v>47</v>
      </c>
      <c r="E106">
        <v>20</v>
      </c>
      <c r="F106">
        <v>10</v>
      </c>
      <c r="H106">
        <f t="shared" si="1"/>
        <v>10</v>
      </c>
      <c r="I106" s="1"/>
    </row>
    <row r="107" spans="1:9" x14ac:dyDescent="0.35">
      <c r="A107">
        <v>2010</v>
      </c>
      <c r="B107">
        <v>8</v>
      </c>
      <c r="C107" t="s">
        <v>21</v>
      </c>
      <c r="D107" t="s">
        <v>19</v>
      </c>
      <c r="E107">
        <v>37</v>
      </c>
      <c r="F107">
        <v>25</v>
      </c>
      <c r="H107">
        <f t="shared" si="1"/>
        <v>12</v>
      </c>
      <c r="I107" s="1"/>
    </row>
    <row r="108" spans="1:9" x14ac:dyDescent="0.35">
      <c r="A108">
        <v>2010</v>
      </c>
      <c r="B108">
        <v>8</v>
      </c>
      <c r="C108" t="s">
        <v>49</v>
      </c>
      <c r="D108" t="s">
        <v>22</v>
      </c>
      <c r="E108">
        <v>9</v>
      </c>
      <c r="F108">
        <v>0</v>
      </c>
      <c r="H108">
        <f t="shared" si="1"/>
        <v>9</v>
      </c>
      <c r="I108" s="1"/>
    </row>
    <row r="109" spans="1:9" x14ac:dyDescent="0.35">
      <c r="A109">
        <v>2010</v>
      </c>
      <c r="B109">
        <v>8</v>
      </c>
      <c r="C109" t="s">
        <v>26</v>
      </c>
      <c r="D109" t="s">
        <v>51</v>
      </c>
      <c r="E109">
        <v>35</v>
      </c>
      <c r="F109">
        <v>17</v>
      </c>
      <c r="H109">
        <f t="shared" si="1"/>
        <v>18</v>
      </c>
      <c r="I109" s="1"/>
    </row>
    <row r="110" spans="1:9" x14ac:dyDescent="0.35">
      <c r="A110">
        <v>2010</v>
      </c>
      <c r="B110">
        <v>8</v>
      </c>
      <c r="C110" t="s">
        <v>55</v>
      </c>
      <c r="D110" t="s">
        <v>52</v>
      </c>
      <c r="E110">
        <v>22</v>
      </c>
      <c r="F110">
        <v>14</v>
      </c>
      <c r="H110">
        <f t="shared" si="1"/>
        <v>8</v>
      </c>
      <c r="I110" s="1"/>
    </row>
    <row r="111" spans="1:9" x14ac:dyDescent="0.35">
      <c r="A111">
        <v>2010</v>
      </c>
      <c r="B111">
        <v>8</v>
      </c>
      <c r="C111" t="s">
        <v>58</v>
      </c>
      <c r="D111" t="s">
        <v>20</v>
      </c>
      <c r="E111">
        <v>24</v>
      </c>
      <c r="F111">
        <v>16</v>
      </c>
      <c r="H111">
        <f t="shared" si="1"/>
        <v>8</v>
      </c>
      <c r="I111" s="1"/>
    </row>
    <row r="112" spans="1:9" x14ac:dyDescent="0.35">
      <c r="A112">
        <v>2010</v>
      </c>
      <c r="B112">
        <v>8</v>
      </c>
      <c r="C112" t="s">
        <v>25</v>
      </c>
      <c r="D112" t="s">
        <v>50</v>
      </c>
      <c r="E112">
        <v>13</v>
      </c>
      <c r="F112">
        <v>10</v>
      </c>
      <c r="H112">
        <f t="shared" si="1"/>
        <v>3</v>
      </c>
      <c r="I112" s="1"/>
    </row>
    <row r="113" spans="1:9" x14ac:dyDescent="0.35">
      <c r="A113">
        <v>2010</v>
      </c>
      <c r="B113">
        <v>8</v>
      </c>
      <c r="C113" t="s">
        <v>71</v>
      </c>
      <c r="D113" t="s">
        <v>46</v>
      </c>
      <c r="E113">
        <v>33</v>
      </c>
      <c r="F113">
        <v>25</v>
      </c>
      <c r="H113">
        <f t="shared" si="1"/>
        <v>8</v>
      </c>
      <c r="I113" s="1"/>
    </row>
    <row r="114" spans="1:9" x14ac:dyDescent="0.35">
      <c r="A114">
        <v>2010</v>
      </c>
      <c r="B114">
        <v>8</v>
      </c>
      <c r="C114" t="s">
        <v>59</v>
      </c>
      <c r="D114" t="s">
        <v>14</v>
      </c>
      <c r="E114">
        <v>28</v>
      </c>
      <c r="F114">
        <v>18</v>
      </c>
      <c r="H114">
        <f t="shared" si="1"/>
        <v>10</v>
      </c>
      <c r="I114" s="1"/>
    </row>
    <row r="115" spans="1:9" x14ac:dyDescent="0.35">
      <c r="A115">
        <v>2010</v>
      </c>
      <c r="B115">
        <v>8</v>
      </c>
      <c r="C115" t="s">
        <v>56</v>
      </c>
      <c r="D115" t="s">
        <v>57</v>
      </c>
      <c r="E115">
        <v>38</v>
      </c>
      <c r="F115">
        <v>35</v>
      </c>
      <c r="H115">
        <f t="shared" si="1"/>
        <v>3</v>
      </c>
      <c r="I115" s="1"/>
    </row>
    <row r="116" spans="1:9" x14ac:dyDescent="0.35">
      <c r="A116">
        <v>2010</v>
      </c>
      <c r="B116">
        <v>8</v>
      </c>
      <c r="C116" t="s">
        <v>17</v>
      </c>
      <c r="D116" t="s">
        <v>27</v>
      </c>
      <c r="E116">
        <v>33</v>
      </c>
      <c r="F116">
        <v>3</v>
      </c>
      <c r="H116">
        <f t="shared" si="1"/>
        <v>30</v>
      </c>
      <c r="I116" s="1"/>
    </row>
    <row r="117" spans="1:9" x14ac:dyDescent="0.35">
      <c r="A117">
        <v>2010</v>
      </c>
      <c r="B117">
        <v>8</v>
      </c>
      <c r="C117" t="s">
        <v>61</v>
      </c>
      <c r="D117" t="s">
        <v>60</v>
      </c>
      <c r="E117">
        <v>20</v>
      </c>
      <c r="F117">
        <v>10</v>
      </c>
      <c r="H117">
        <f t="shared" si="1"/>
        <v>10</v>
      </c>
      <c r="I117" s="1"/>
    </row>
    <row r="118" spans="1:9" x14ac:dyDescent="0.35">
      <c r="A118">
        <v>2010</v>
      </c>
      <c r="B118">
        <v>8</v>
      </c>
      <c r="C118" t="s">
        <v>54</v>
      </c>
      <c r="D118" t="s">
        <v>62</v>
      </c>
      <c r="E118">
        <v>30</v>
      </c>
      <c r="F118">
        <v>17</v>
      </c>
      <c r="H118">
        <f t="shared" si="1"/>
        <v>13</v>
      </c>
      <c r="I118" s="1"/>
    </row>
    <row r="119" spans="1:9" x14ac:dyDescent="0.35">
      <c r="A119">
        <v>2010</v>
      </c>
      <c r="B119">
        <v>9</v>
      </c>
      <c r="C119" t="s">
        <v>15</v>
      </c>
      <c r="D119" t="s">
        <v>57</v>
      </c>
      <c r="E119">
        <v>27</v>
      </c>
      <c r="F119">
        <v>21</v>
      </c>
      <c r="H119">
        <f t="shared" si="1"/>
        <v>6</v>
      </c>
      <c r="I119" s="1"/>
    </row>
    <row r="120" spans="1:9" x14ac:dyDescent="0.35">
      <c r="A120">
        <v>2010</v>
      </c>
      <c r="B120">
        <v>9</v>
      </c>
      <c r="C120" t="s">
        <v>62</v>
      </c>
      <c r="D120" t="s">
        <v>71</v>
      </c>
      <c r="E120">
        <v>29</v>
      </c>
      <c r="F120">
        <v>23</v>
      </c>
      <c r="H120">
        <f t="shared" si="1"/>
        <v>6</v>
      </c>
      <c r="I120" s="1"/>
    </row>
    <row r="121" spans="1:9" x14ac:dyDescent="0.35">
      <c r="A121">
        <v>2010</v>
      </c>
      <c r="B121">
        <v>9</v>
      </c>
      <c r="C121" t="s">
        <v>53</v>
      </c>
      <c r="D121" t="s">
        <v>52</v>
      </c>
      <c r="E121">
        <v>26</v>
      </c>
      <c r="F121">
        <v>10</v>
      </c>
      <c r="H121">
        <f t="shared" si="1"/>
        <v>16</v>
      </c>
      <c r="I121" s="1"/>
    </row>
    <row r="122" spans="1:9" x14ac:dyDescent="0.35">
      <c r="A122">
        <v>2010</v>
      </c>
      <c r="B122">
        <v>9</v>
      </c>
      <c r="C122" t="s">
        <v>50</v>
      </c>
      <c r="D122" t="s">
        <v>23</v>
      </c>
      <c r="E122">
        <v>22</v>
      </c>
      <c r="F122">
        <v>19</v>
      </c>
      <c r="H122">
        <f t="shared" si="1"/>
        <v>3</v>
      </c>
      <c r="I122" s="1"/>
    </row>
    <row r="123" spans="1:9" x14ac:dyDescent="0.35">
      <c r="A123">
        <v>2010</v>
      </c>
      <c r="B123">
        <v>9</v>
      </c>
      <c r="C123" t="s">
        <v>45</v>
      </c>
      <c r="D123" t="s">
        <v>59</v>
      </c>
      <c r="E123">
        <v>34</v>
      </c>
      <c r="F123">
        <v>14</v>
      </c>
      <c r="H123">
        <f t="shared" si="1"/>
        <v>20</v>
      </c>
      <c r="I123" s="1"/>
    </row>
    <row r="124" spans="1:9" x14ac:dyDescent="0.35">
      <c r="A124">
        <v>2010</v>
      </c>
      <c r="B124">
        <v>9</v>
      </c>
      <c r="C124" t="s">
        <v>21</v>
      </c>
      <c r="D124" t="s">
        <v>49</v>
      </c>
      <c r="E124">
        <v>23</v>
      </c>
      <c r="F124">
        <v>20</v>
      </c>
      <c r="H124">
        <f t="shared" si="1"/>
        <v>3</v>
      </c>
      <c r="I124" s="1"/>
    </row>
    <row r="125" spans="1:9" x14ac:dyDescent="0.35">
      <c r="A125">
        <v>2010</v>
      </c>
      <c r="B125">
        <v>9</v>
      </c>
      <c r="C125" t="s">
        <v>47</v>
      </c>
      <c r="D125" t="s">
        <v>61</v>
      </c>
      <c r="E125">
        <v>34</v>
      </c>
      <c r="F125">
        <v>3</v>
      </c>
      <c r="H125">
        <f t="shared" si="1"/>
        <v>31</v>
      </c>
      <c r="I125" s="1"/>
    </row>
    <row r="126" spans="1:9" x14ac:dyDescent="0.35">
      <c r="A126">
        <v>2010</v>
      </c>
      <c r="B126">
        <v>9</v>
      </c>
      <c r="C126" t="s">
        <v>14</v>
      </c>
      <c r="D126" t="s">
        <v>56</v>
      </c>
      <c r="E126">
        <v>27</v>
      </c>
      <c r="F126">
        <v>24</v>
      </c>
      <c r="H126">
        <f t="shared" si="1"/>
        <v>3</v>
      </c>
      <c r="I126" s="1"/>
    </row>
    <row r="127" spans="1:9" x14ac:dyDescent="0.35">
      <c r="A127">
        <v>2010</v>
      </c>
      <c r="B127">
        <v>9</v>
      </c>
      <c r="C127" t="s">
        <v>27</v>
      </c>
      <c r="D127" t="s">
        <v>24</v>
      </c>
      <c r="E127">
        <v>41</v>
      </c>
      <c r="F127">
        <v>7</v>
      </c>
      <c r="H127">
        <f t="shared" si="1"/>
        <v>34</v>
      </c>
      <c r="I127" s="1"/>
    </row>
    <row r="128" spans="1:9" x14ac:dyDescent="0.35">
      <c r="A128">
        <v>2010</v>
      </c>
      <c r="B128">
        <v>9</v>
      </c>
      <c r="C128" t="s">
        <v>17</v>
      </c>
      <c r="D128" t="s">
        <v>25</v>
      </c>
      <c r="E128">
        <v>23</v>
      </c>
      <c r="F128">
        <v>20</v>
      </c>
      <c r="H128">
        <f t="shared" si="1"/>
        <v>3</v>
      </c>
      <c r="I128" s="1"/>
    </row>
    <row r="129" spans="1:9" x14ac:dyDescent="0.35">
      <c r="A129">
        <v>2010</v>
      </c>
      <c r="B129">
        <v>9</v>
      </c>
      <c r="C129" t="s">
        <v>18</v>
      </c>
      <c r="D129" t="s">
        <v>54</v>
      </c>
      <c r="E129">
        <v>26</v>
      </c>
      <c r="F129">
        <v>24</v>
      </c>
      <c r="H129">
        <f t="shared" si="1"/>
        <v>2</v>
      </c>
      <c r="I129" s="1"/>
    </row>
    <row r="130" spans="1:9" x14ac:dyDescent="0.35">
      <c r="A130">
        <v>2010</v>
      </c>
      <c r="B130">
        <v>9</v>
      </c>
      <c r="C130" t="s">
        <v>22</v>
      </c>
      <c r="D130" t="s">
        <v>26</v>
      </c>
      <c r="E130">
        <v>45</v>
      </c>
      <c r="F130">
        <v>7</v>
      </c>
      <c r="H130">
        <f t="shared" ref="H130:H193" si="2">E130-F130</f>
        <v>38</v>
      </c>
      <c r="I130" s="1"/>
    </row>
    <row r="131" spans="1:9" x14ac:dyDescent="0.35">
      <c r="A131">
        <v>2010</v>
      </c>
      <c r="B131">
        <v>9</v>
      </c>
      <c r="C131" t="s">
        <v>55</v>
      </c>
      <c r="D131" t="s">
        <v>60</v>
      </c>
      <c r="E131">
        <v>27</v>
      </c>
      <c r="F131">
        <v>21</v>
      </c>
      <c r="H131">
        <f t="shared" si="2"/>
        <v>6</v>
      </c>
      <c r="I131" s="1"/>
    </row>
    <row r="132" spans="1:9" x14ac:dyDescent="0.35">
      <c r="A132">
        <v>2010</v>
      </c>
      <c r="B132">
        <v>10</v>
      </c>
      <c r="C132" t="s">
        <v>15</v>
      </c>
      <c r="D132" t="s">
        <v>53</v>
      </c>
      <c r="E132">
        <v>26</v>
      </c>
      <c r="F132">
        <v>21</v>
      </c>
      <c r="H132">
        <f t="shared" si="2"/>
        <v>5</v>
      </c>
      <c r="I132" s="1"/>
    </row>
    <row r="133" spans="1:9" x14ac:dyDescent="0.35">
      <c r="A133">
        <v>2010</v>
      </c>
      <c r="B133">
        <v>10</v>
      </c>
      <c r="C133" t="s">
        <v>23</v>
      </c>
      <c r="D133" t="s">
        <v>14</v>
      </c>
      <c r="E133">
        <v>27</v>
      </c>
      <c r="F133">
        <v>13</v>
      </c>
      <c r="H133">
        <f t="shared" si="2"/>
        <v>14</v>
      </c>
      <c r="I133" s="1"/>
    </row>
    <row r="134" spans="1:9" x14ac:dyDescent="0.35">
      <c r="A134">
        <v>2010</v>
      </c>
      <c r="B134">
        <v>10</v>
      </c>
      <c r="C134" t="s">
        <v>50</v>
      </c>
      <c r="D134" t="s">
        <v>21</v>
      </c>
      <c r="E134">
        <v>14</v>
      </c>
      <c r="F134">
        <v>12</v>
      </c>
      <c r="H134">
        <f t="shared" si="2"/>
        <v>2</v>
      </c>
      <c r="I134" s="1"/>
    </row>
    <row r="135" spans="1:9" x14ac:dyDescent="0.35">
      <c r="A135">
        <v>2010</v>
      </c>
      <c r="B135">
        <v>10</v>
      </c>
      <c r="C135" t="s">
        <v>45</v>
      </c>
      <c r="D135" t="s">
        <v>49</v>
      </c>
      <c r="E135">
        <v>26</v>
      </c>
      <c r="F135">
        <v>20</v>
      </c>
      <c r="H135">
        <f t="shared" si="2"/>
        <v>6</v>
      </c>
      <c r="I135" s="1"/>
    </row>
    <row r="136" spans="1:9" x14ac:dyDescent="0.35">
      <c r="A136">
        <v>2010</v>
      </c>
      <c r="B136">
        <v>10</v>
      </c>
      <c r="C136" t="s">
        <v>54</v>
      </c>
      <c r="D136" t="s">
        <v>55</v>
      </c>
      <c r="E136">
        <v>23</v>
      </c>
      <c r="F136">
        <v>17</v>
      </c>
      <c r="H136">
        <f t="shared" si="2"/>
        <v>6</v>
      </c>
      <c r="I136" s="1"/>
    </row>
    <row r="137" spans="1:9" x14ac:dyDescent="0.35">
      <c r="A137">
        <v>2010</v>
      </c>
      <c r="B137">
        <v>10</v>
      </c>
      <c r="C137" t="s">
        <v>57</v>
      </c>
      <c r="D137" t="s">
        <v>47</v>
      </c>
      <c r="E137">
        <v>31</v>
      </c>
      <c r="F137">
        <v>16</v>
      </c>
      <c r="H137">
        <f t="shared" si="2"/>
        <v>15</v>
      </c>
      <c r="I137" s="1"/>
    </row>
    <row r="138" spans="1:9" x14ac:dyDescent="0.35">
      <c r="A138">
        <v>2010</v>
      </c>
      <c r="B138">
        <v>10</v>
      </c>
      <c r="C138" t="s">
        <v>52</v>
      </c>
      <c r="D138" t="s">
        <v>46</v>
      </c>
      <c r="E138">
        <v>29</v>
      </c>
      <c r="F138">
        <v>17</v>
      </c>
      <c r="H138">
        <f t="shared" si="2"/>
        <v>12</v>
      </c>
      <c r="I138" s="1"/>
    </row>
    <row r="139" spans="1:9" x14ac:dyDescent="0.35">
      <c r="A139">
        <v>2010</v>
      </c>
      <c r="B139">
        <v>10</v>
      </c>
      <c r="C139" t="s">
        <v>51</v>
      </c>
      <c r="D139" t="s">
        <v>62</v>
      </c>
      <c r="E139">
        <v>31</v>
      </c>
      <c r="F139">
        <v>24</v>
      </c>
      <c r="H139">
        <f t="shared" si="2"/>
        <v>7</v>
      </c>
      <c r="I139" s="1"/>
    </row>
    <row r="140" spans="1:9" x14ac:dyDescent="0.35">
      <c r="A140">
        <v>2010</v>
      </c>
      <c r="B140">
        <v>10</v>
      </c>
      <c r="C140" t="s">
        <v>20</v>
      </c>
      <c r="D140" t="s">
        <v>25</v>
      </c>
      <c r="E140">
        <v>49</v>
      </c>
      <c r="F140">
        <v>29</v>
      </c>
      <c r="H140">
        <f t="shared" si="2"/>
        <v>20</v>
      </c>
      <c r="I140" s="1"/>
    </row>
    <row r="141" spans="1:9" x14ac:dyDescent="0.35">
      <c r="A141">
        <v>2010</v>
      </c>
      <c r="B141">
        <v>10</v>
      </c>
      <c r="C141" t="s">
        <v>24</v>
      </c>
      <c r="D141" t="s">
        <v>26</v>
      </c>
      <c r="E141">
        <v>33</v>
      </c>
      <c r="F141">
        <v>20</v>
      </c>
      <c r="H141">
        <f t="shared" si="2"/>
        <v>13</v>
      </c>
      <c r="I141" s="1"/>
    </row>
    <row r="142" spans="1:9" x14ac:dyDescent="0.35">
      <c r="A142">
        <v>2010</v>
      </c>
      <c r="B142">
        <v>10</v>
      </c>
      <c r="C142" t="s">
        <v>56</v>
      </c>
      <c r="D142" t="s">
        <v>27</v>
      </c>
      <c r="E142">
        <v>36</v>
      </c>
      <c r="F142">
        <v>18</v>
      </c>
      <c r="H142">
        <f t="shared" si="2"/>
        <v>18</v>
      </c>
      <c r="I142" s="1"/>
    </row>
    <row r="143" spans="1:9" x14ac:dyDescent="0.35">
      <c r="A143">
        <v>2010</v>
      </c>
      <c r="B143">
        <v>10</v>
      </c>
      <c r="C143" t="s">
        <v>58</v>
      </c>
      <c r="D143" t="s">
        <v>70</v>
      </c>
      <c r="E143">
        <v>23</v>
      </c>
      <c r="F143">
        <v>20</v>
      </c>
      <c r="H143">
        <f t="shared" si="2"/>
        <v>3</v>
      </c>
      <c r="I143" s="1"/>
    </row>
    <row r="144" spans="1:9" x14ac:dyDescent="0.35">
      <c r="A144">
        <v>2010</v>
      </c>
      <c r="B144">
        <v>10</v>
      </c>
      <c r="C144" t="s">
        <v>60</v>
      </c>
      <c r="D144" t="s">
        <v>59</v>
      </c>
      <c r="E144">
        <v>39</v>
      </c>
      <c r="F144">
        <v>26</v>
      </c>
      <c r="H144">
        <f t="shared" si="2"/>
        <v>13</v>
      </c>
      <c r="I144" s="1"/>
    </row>
    <row r="145" spans="1:9" x14ac:dyDescent="0.35">
      <c r="A145">
        <v>2010</v>
      </c>
      <c r="B145">
        <v>10</v>
      </c>
      <c r="C145" t="s">
        <v>19</v>
      </c>
      <c r="D145" t="s">
        <v>18</v>
      </c>
      <c r="E145">
        <v>59</v>
      </c>
      <c r="F145">
        <v>28</v>
      </c>
      <c r="H145">
        <f t="shared" si="2"/>
        <v>31</v>
      </c>
      <c r="I145" s="1"/>
    </row>
    <row r="146" spans="1:9" x14ac:dyDescent="0.35">
      <c r="A146">
        <v>2010</v>
      </c>
      <c r="B146">
        <v>11</v>
      </c>
      <c r="C146" t="s">
        <v>52</v>
      </c>
      <c r="D146" t="s">
        <v>23</v>
      </c>
      <c r="E146">
        <v>16</v>
      </c>
      <c r="F146">
        <v>0</v>
      </c>
      <c r="H146">
        <f t="shared" si="2"/>
        <v>16</v>
      </c>
      <c r="I146" s="1"/>
    </row>
    <row r="147" spans="1:9" x14ac:dyDescent="0.35">
      <c r="A147">
        <v>2010</v>
      </c>
      <c r="B147">
        <v>11</v>
      </c>
      <c r="C147" t="s">
        <v>26</v>
      </c>
      <c r="D147" t="s">
        <v>21</v>
      </c>
      <c r="E147">
        <v>35</v>
      </c>
      <c r="F147">
        <v>19</v>
      </c>
      <c r="H147">
        <f t="shared" si="2"/>
        <v>16</v>
      </c>
      <c r="I147" s="1"/>
    </row>
    <row r="148" spans="1:9" x14ac:dyDescent="0.35">
      <c r="A148">
        <v>2010</v>
      </c>
      <c r="B148">
        <v>11</v>
      </c>
      <c r="C148" t="s">
        <v>55</v>
      </c>
      <c r="D148" t="s">
        <v>50</v>
      </c>
      <c r="E148">
        <v>49</v>
      </c>
      <c r="F148">
        <v>31</v>
      </c>
      <c r="H148">
        <f t="shared" si="2"/>
        <v>18</v>
      </c>
      <c r="I148" s="1"/>
    </row>
    <row r="149" spans="1:9" x14ac:dyDescent="0.35">
      <c r="A149">
        <v>2010</v>
      </c>
      <c r="B149">
        <v>11</v>
      </c>
      <c r="C149" t="s">
        <v>60</v>
      </c>
      <c r="D149" t="s">
        <v>17</v>
      </c>
      <c r="E149">
        <v>35</v>
      </c>
      <c r="F149">
        <v>3</v>
      </c>
      <c r="H149">
        <f t="shared" si="2"/>
        <v>32</v>
      </c>
      <c r="I149" s="1"/>
    </row>
    <row r="150" spans="1:9" x14ac:dyDescent="0.35">
      <c r="A150">
        <v>2010</v>
      </c>
      <c r="B150">
        <v>11</v>
      </c>
      <c r="C150" t="s">
        <v>46</v>
      </c>
      <c r="D150" t="s">
        <v>19</v>
      </c>
      <c r="E150">
        <v>19</v>
      </c>
      <c r="F150">
        <v>16</v>
      </c>
      <c r="H150">
        <f t="shared" si="2"/>
        <v>3</v>
      </c>
      <c r="I150" s="1"/>
    </row>
    <row r="151" spans="1:9" x14ac:dyDescent="0.35">
      <c r="A151">
        <v>2010</v>
      </c>
      <c r="B151">
        <v>11</v>
      </c>
      <c r="C151" t="s">
        <v>25</v>
      </c>
      <c r="D151" t="s">
        <v>56</v>
      </c>
      <c r="E151">
        <v>31</v>
      </c>
      <c r="F151">
        <v>13</v>
      </c>
      <c r="H151">
        <f t="shared" si="2"/>
        <v>18</v>
      </c>
      <c r="I151" s="1"/>
    </row>
    <row r="152" spans="1:9" x14ac:dyDescent="0.35">
      <c r="A152">
        <v>2010</v>
      </c>
      <c r="B152">
        <v>11</v>
      </c>
      <c r="C152" t="s">
        <v>51</v>
      </c>
      <c r="D152" t="s">
        <v>45</v>
      </c>
      <c r="E152">
        <v>24</v>
      </c>
      <c r="F152">
        <v>20</v>
      </c>
      <c r="H152">
        <f t="shared" si="2"/>
        <v>4</v>
      </c>
      <c r="I152" s="1"/>
    </row>
    <row r="153" spans="1:9" x14ac:dyDescent="0.35">
      <c r="A153">
        <v>2010</v>
      </c>
      <c r="B153">
        <v>11</v>
      </c>
      <c r="C153" t="s">
        <v>49</v>
      </c>
      <c r="D153" t="s">
        <v>62</v>
      </c>
      <c r="E153">
        <v>30</v>
      </c>
      <c r="F153">
        <v>27</v>
      </c>
      <c r="H153">
        <f t="shared" si="2"/>
        <v>3</v>
      </c>
      <c r="I153" s="1"/>
    </row>
    <row r="154" spans="1:9" x14ac:dyDescent="0.35">
      <c r="A154">
        <v>2010</v>
      </c>
      <c r="B154">
        <v>11</v>
      </c>
      <c r="C154" t="s">
        <v>47</v>
      </c>
      <c r="D154" t="s">
        <v>53</v>
      </c>
      <c r="E154">
        <v>37</v>
      </c>
      <c r="F154">
        <v>13</v>
      </c>
      <c r="H154">
        <f t="shared" si="2"/>
        <v>24</v>
      </c>
      <c r="I154" s="1"/>
    </row>
    <row r="155" spans="1:9" x14ac:dyDescent="0.35">
      <c r="A155">
        <v>2010</v>
      </c>
      <c r="B155">
        <v>11</v>
      </c>
      <c r="C155" t="s">
        <v>14</v>
      </c>
      <c r="D155" t="s">
        <v>22</v>
      </c>
      <c r="E155">
        <v>31</v>
      </c>
      <c r="F155">
        <v>3</v>
      </c>
      <c r="H155">
        <f t="shared" si="2"/>
        <v>28</v>
      </c>
      <c r="I155" s="1"/>
    </row>
    <row r="156" spans="1:9" x14ac:dyDescent="0.35">
      <c r="A156">
        <v>2010</v>
      </c>
      <c r="B156">
        <v>11</v>
      </c>
      <c r="C156" t="s">
        <v>61</v>
      </c>
      <c r="D156" t="s">
        <v>27</v>
      </c>
      <c r="E156">
        <v>34</v>
      </c>
      <c r="F156">
        <v>19</v>
      </c>
      <c r="H156">
        <f t="shared" si="2"/>
        <v>15</v>
      </c>
      <c r="I156" s="1"/>
    </row>
    <row r="157" spans="1:9" x14ac:dyDescent="0.35">
      <c r="A157">
        <v>2010</v>
      </c>
      <c r="B157">
        <v>11</v>
      </c>
      <c r="C157" t="s">
        <v>70</v>
      </c>
      <c r="D157" t="s">
        <v>15</v>
      </c>
      <c r="E157">
        <v>34</v>
      </c>
      <c r="F157">
        <v>17</v>
      </c>
      <c r="H157">
        <f t="shared" si="2"/>
        <v>17</v>
      </c>
      <c r="I157" s="1"/>
    </row>
    <row r="158" spans="1:9" x14ac:dyDescent="0.35">
      <c r="A158">
        <v>2010</v>
      </c>
      <c r="B158">
        <v>11</v>
      </c>
      <c r="C158" t="s">
        <v>58</v>
      </c>
      <c r="D158" t="s">
        <v>57</v>
      </c>
      <c r="E158">
        <v>21</v>
      </c>
      <c r="F158">
        <v>0</v>
      </c>
      <c r="H158">
        <f t="shared" si="2"/>
        <v>21</v>
      </c>
      <c r="I158" s="1"/>
    </row>
    <row r="159" spans="1:9" x14ac:dyDescent="0.35">
      <c r="A159">
        <v>2010</v>
      </c>
      <c r="B159">
        <v>11</v>
      </c>
      <c r="C159" t="s">
        <v>59</v>
      </c>
      <c r="D159" t="s">
        <v>54</v>
      </c>
      <c r="E159">
        <v>31</v>
      </c>
      <c r="F159">
        <v>28</v>
      </c>
      <c r="H159">
        <f t="shared" si="2"/>
        <v>3</v>
      </c>
      <c r="I159" s="1"/>
    </row>
    <row r="160" spans="1:9" x14ac:dyDescent="0.35">
      <c r="A160">
        <v>2010</v>
      </c>
      <c r="B160">
        <v>11</v>
      </c>
      <c r="C160" t="s">
        <v>18</v>
      </c>
      <c r="D160" t="s">
        <v>24</v>
      </c>
      <c r="E160">
        <v>27</v>
      </c>
      <c r="F160">
        <v>17</v>
      </c>
      <c r="H160">
        <f t="shared" si="2"/>
        <v>10</v>
      </c>
      <c r="I160" s="1"/>
    </row>
    <row r="161" spans="1:9" x14ac:dyDescent="0.35">
      <c r="A161">
        <v>2010</v>
      </c>
      <c r="B161">
        <v>11</v>
      </c>
      <c r="C161" t="s">
        <v>71</v>
      </c>
      <c r="D161" t="s">
        <v>20</v>
      </c>
      <c r="E161">
        <v>35</v>
      </c>
      <c r="F161">
        <v>14</v>
      </c>
      <c r="H161">
        <f t="shared" si="2"/>
        <v>21</v>
      </c>
      <c r="I161" s="1"/>
    </row>
    <row r="162" spans="1:9" x14ac:dyDescent="0.35">
      <c r="A162">
        <v>2010</v>
      </c>
      <c r="B162">
        <v>12</v>
      </c>
      <c r="C162" t="s">
        <v>21</v>
      </c>
      <c r="D162" t="s">
        <v>59</v>
      </c>
      <c r="E162">
        <v>45</v>
      </c>
      <c r="F162">
        <v>24</v>
      </c>
      <c r="H162">
        <f t="shared" si="2"/>
        <v>21</v>
      </c>
      <c r="I162" s="1"/>
    </row>
    <row r="163" spans="1:9" x14ac:dyDescent="0.35">
      <c r="A163">
        <v>2010</v>
      </c>
      <c r="B163">
        <v>12</v>
      </c>
      <c r="C163" t="s">
        <v>26</v>
      </c>
      <c r="D163" t="s">
        <v>61</v>
      </c>
      <c r="E163">
        <v>30</v>
      </c>
      <c r="F163">
        <v>27</v>
      </c>
      <c r="H163">
        <f t="shared" si="2"/>
        <v>3</v>
      </c>
      <c r="I163" s="1"/>
    </row>
    <row r="164" spans="1:9" x14ac:dyDescent="0.35">
      <c r="A164">
        <v>2010</v>
      </c>
      <c r="B164">
        <v>12</v>
      </c>
      <c r="C164" t="s">
        <v>49</v>
      </c>
      <c r="D164" t="s">
        <v>55</v>
      </c>
      <c r="E164">
        <v>26</v>
      </c>
      <c r="F164">
        <v>10</v>
      </c>
      <c r="H164">
        <f t="shared" si="2"/>
        <v>16</v>
      </c>
      <c r="I164" s="1"/>
    </row>
    <row r="165" spans="1:9" x14ac:dyDescent="0.35">
      <c r="A165">
        <v>2010</v>
      </c>
      <c r="B165">
        <v>12</v>
      </c>
      <c r="C165" t="s">
        <v>62</v>
      </c>
      <c r="D165" t="s">
        <v>46</v>
      </c>
      <c r="E165">
        <v>20</v>
      </c>
      <c r="F165">
        <v>0</v>
      </c>
      <c r="H165">
        <f t="shared" si="2"/>
        <v>20</v>
      </c>
      <c r="I165" s="1"/>
    </row>
    <row r="166" spans="1:9" x14ac:dyDescent="0.35">
      <c r="A166">
        <v>2010</v>
      </c>
      <c r="B166">
        <v>12</v>
      </c>
      <c r="C166" t="s">
        <v>24</v>
      </c>
      <c r="D166" t="s">
        <v>51</v>
      </c>
      <c r="E166">
        <v>24</v>
      </c>
      <c r="F166">
        <v>20</v>
      </c>
      <c r="H166">
        <f t="shared" si="2"/>
        <v>4</v>
      </c>
      <c r="I166" s="1"/>
    </row>
    <row r="167" spans="1:9" x14ac:dyDescent="0.35">
      <c r="A167">
        <v>2010</v>
      </c>
      <c r="B167">
        <v>12</v>
      </c>
      <c r="C167" t="s">
        <v>19</v>
      </c>
      <c r="D167" t="s">
        <v>14</v>
      </c>
      <c r="E167">
        <v>17</v>
      </c>
      <c r="F167">
        <v>13</v>
      </c>
      <c r="H167">
        <f t="shared" si="2"/>
        <v>4</v>
      </c>
      <c r="I167" s="1"/>
    </row>
    <row r="168" spans="1:9" x14ac:dyDescent="0.35">
      <c r="A168">
        <v>2010</v>
      </c>
      <c r="B168">
        <v>12</v>
      </c>
      <c r="C168" t="s">
        <v>50</v>
      </c>
      <c r="D168" t="s">
        <v>60</v>
      </c>
      <c r="E168">
        <v>19</v>
      </c>
      <c r="F168">
        <v>16</v>
      </c>
      <c r="H168">
        <f t="shared" si="2"/>
        <v>3</v>
      </c>
      <c r="I168" s="1"/>
    </row>
    <row r="169" spans="1:9" x14ac:dyDescent="0.35">
      <c r="A169">
        <v>2010</v>
      </c>
      <c r="B169">
        <v>12</v>
      </c>
      <c r="C169" t="s">
        <v>15</v>
      </c>
      <c r="D169" t="s">
        <v>22</v>
      </c>
      <c r="E169">
        <v>20</v>
      </c>
      <c r="F169">
        <v>17</v>
      </c>
      <c r="H169">
        <f t="shared" si="2"/>
        <v>3</v>
      </c>
      <c r="I169" s="1"/>
    </row>
    <row r="170" spans="1:9" x14ac:dyDescent="0.35">
      <c r="A170">
        <v>2010</v>
      </c>
      <c r="B170">
        <v>12</v>
      </c>
      <c r="C170" t="s">
        <v>45</v>
      </c>
      <c r="D170" t="s">
        <v>47</v>
      </c>
      <c r="E170">
        <v>24</v>
      </c>
      <c r="F170">
        <v>23</v>
      </c>
      <c r="H170">
        <f t="shared" si="2"/>
        <v>1</v>
      </c>
      <c r="I170" s="1"/>
    </row>
    <row r="171" spans="1:9" x14ac:dyDescent="0.35">
      <c r="A171">
        <v>2010</v>
      </c>
      <c r="B171">
        <v>12</v>
      </c>
      <c r="C171" t="s">
        <v>17</v>
      </c>
      <c r="D171" t="s">
        <v>52</v>
      </c>
      <c r="E171">
        <v>33</v>
      </c>
      <c r="F171">
        <v>17</v>
      </c>
      <c r="H171">
        <f t="shared" si="2"/>
        <v>16</v>
      </c>
      <c r="I171" s="1"/>
    </row>
    <row r="172" spans="1:9" x14ac:dyDescent="0.35">
      <c r="A172">
        <v>2010</v>
      </c>
      <c r="B172">
        <v>12</v>
      </c>
      <c r="C172" t="s">
        <v>27</v>
      </c>
      <c r="D172" t="s">
        <v>25</v>
      </c>
      <c r="E172">
        <v>42</v>
      </c>
      <c r="F172">
        <v>24</v>
      </c>
      <c r="H172">
        <f t="shared" si="2"/>
        <v>18</v>
      </c>
      <c r="I172" s="1"/>
    </row>
    <row r="173" spans="1:9" x14ac:dyDescent="0.35">
      <c r="A173">
        <v>2010</v>
      </c>
      <c r="B173">
        <v>12</v>
      </c>
      <c r="C173" t="s">
        <v>23</v>
      </c>
      <c r="D173" t="s">
        <v>18</v>
      </c>
      <c r="E173">
        <v>31</v>
      </c>
      <c r="F173">
        <v>26</v>
      </c>
      <c r="H173">
        <f t="shared" si="2"/>
        <v>5</v>
      </c>
      <c r="I173" s="1"/>
    </row>
    <row r="174" spans="1:9" x14ac:dyDescent="0.35">
      <c r="A174">
        <v>2010</v>
      </c>
      <c r="B174">
        <v>12</v>
      </c>
      <c r="C174" t="s">
        <v>53</v>
      </c>
      <c r="D174" t="s">
        <v>57</v>
      </c>
      <c r="E174">
        <v>17</v>
      </c>
      <c r="F174">
        <v>10</v>
      </c>
      <c r="H174">
        <f t="shared" si="2"/>
        <v>7</v>
      </c>
      <c r="I174" s="1"/>
    </row>
    <row r="175" spans="1:9" x14ac:dyDescent="0.35">
      <c r="A175">
        <v>2010</v>
      </c>
      <c r="B175">
        <v>12</v>
      </c>
      <c r="C175" t="s">
        <v>20</v>
      </c>
      <c r="D175" t="s">
        <v>70</v>
      </c>
      <c r="E175">
        <v>36</v>
      </c>
      <c r="F175">
        <v>33</v>
      </c>
      <c r="H175">
        <f t="shared" si="2"/>
        <v>3</v>
      </c>
      <c r="I175" s="1"/>
    </row>
    <row r="176" spans="1:9" x14ac:dyDescent="0.35">
      <c r="A176">
        <v>2010</v>
      </c>
      <c r="B176">
        <v>12</v>
      </c>
      <c r="C176" t="s">
        <v>54</v>
      </c>
      <c r="D176" t="s">
        <v>71</v>
      </c>
      <c r="E176">
        <v>36</v>
      </c>
      <c r="F176">
        <v>14</v>
      </c>
      <c r="H176">
        <f t="shared" si="2"/>
        <v>22</v>
      </c>
      <c r="I176" s="1"/>
    </row>
    <row r="177" spans="1:9" x14ac:dyDescent="0.35">
      <c r="A177">
        <v>2010</v>
      </c>
      <c r="B177">
        <v>12</v>
      </c>
      <c r="C177" t="s">
        <v>56</v>
      </c>
      <c r="D177" t="s">
        <v>58</v>
      </c>
      <c r="E177">
        <v>27</v>
      </c>
      <c r="F177">
        <v>6</v>
      </c>
      <c r="H177">
        <f t="shared" si="2"/>
        <v>21</v>
      </c>
      <c r="I177" s="1"/>
    </row>
    <row r="178" spans="1:9" x14ac:dyDescent="0.35">
      <c r="A178">
        <v>2010</v>
      </c>
      <c r="B178">
        <v>13</v>
      </c>
      <c r="C178" t="s">
        <v>18</v>
      </c>
      <c r="D178" t="s">
        <v>62</v>
      </c>
      <c r="E178">
        <v>34</v>
      </c>
      <c r="F178">
        <v>24</v>
      </c>
      <c r="H178">
        <f t="shared" si="2"/>
        <v>10</v>
      </c>
      <c r="I178" s="1"/>
    </row>
    <row r="179" spans="1:9" x14ac:dyDescent="0.35">
      <c r="A179">
        <v>2010</v>
      </c>
      <c r="B179">
        <v>13</v>
      </c>
      <c r="C179" t="s">
        <v>24</v>
      </c>
      <c r="D179" t="s">
        <v>19</v>
      </c>
      <c r="E179">
        <v>31</v>
      </c>
      <c r="F179">
        <v>7</v>
      </c>
      <c r="H179">
        <f t="shared" si="2"/>
        <v>24</v>
      </c>
      <c r="I179" s="1"/>
    </row>
    <row r="180" spans="1:9" x14ac:dyDescent="0.35">
      <c r="A180">
        <v>2010</v>
      </c>
      <c r="B180">
        <v>13</v>
      </c>
      <c r="C180" t="s">
        <v>22</v>
      </c>
      <c r="D180" t="s">
        <v>58</v>
      </c>
      <c r="E180">
        <v>34</v>
      </c>
      <c r="F180">
        <v>16</v>
      </c>
      <c r="H180">
        <f t="shared" si="2"/>
        <v>18</v>
      </c>
      <c r="I180" s="1"/>
    </row>
    <row r="181" spans="1:9" x14ac:dyDescent="0.35">
      <c r="A181">
        <v>2010</v>
      </c>
      <c r="B181">
        <v>13</v>
      </c>
      <c r="C181" t="s">
        <v>52</v>
      </c>
      <c r="D181" t="s">
        <v>45</v>
      </c>
      <c r="E181">
        <v>13</v>
      </c>
      <c r="F181">
        <v>10</v>
      </c>
      <c r="H181">
        <f t="shared" si="2"/>
        <v>3</v>
      </c>
      <c r="I181" s="1"/>
    </row>
    <row r="182" spans="1:9" x14ac:dyDescent="0.35">
      <c r="A182">
        <v>2010</v>
      </c>
      <c r="B182">
        <v>13</v>
      </c>
      <c r="C182" t="s">
        <v>55</v>
      </c>
      <c r="D182" t="s">
        <v>61</v>
      </c>
      <c r="E182">
        <v>34</v>
      </c>
      <c r="F182">
        <v>30</v>
      </c>
      <c r="H182">
        <f t="shared" si="2"/>
        <v>4</v>
      </c>
      <c r="I182" s="1"/>
    </row>
    <row r="183" spans="1:9" x14ac:dyDescent="0.35">
      <c r="A183">
        <v>2010</v>
      </c>
      <c r="B183">
        <v>13</v>
      </c>
      <c r="C183" t="s">
        <v>25</v>
      </c>
      <c r="D183" t="s">
        <v>20</v>
      </c>
      <c r="E183">
        <v>10</v>
      </c>
      <c r="F183">
        <v>6</v>
      </c>
      <c r="H183">
        <f t="shared" si="2"/>
        <v>4</v>
      </c>
      <c r="I183" s="1"/>
    </row>
    <row r="184" spans="1:9" x14ac:dyDescent="0.35">
      <c r="A184">
        <v>2010</v>
      </c>
      <c r="B184">
        <v>13</v>
      </c>
      <c r="C184" t="s">
        <v>46</v>
      </c>
      <c r="D184" t="s">
        <v>51</v>
      </c>
      <c r="E184">
        <v>17</v>
      </c>
      <c r="F184">
        <v>6</v>
      </c>
      <c r="H184">
        <f t="shared" si="2"/>
        <v>11</v>
      </c>
      <c r="I184" s="1"/>
    </row>
    <row r="185" spans="1:9" x14ac:dyDescent="0.35">
      <c r="A185">
        <v>2010</v>
      </c>
      <c r="B185">
        <v>13</v>
      </c>
      <c r="C185" t="s">
        <v>21</v>
      </c>
      <c r="D185" t="s">
        <v>23</v>
      </c>
      <c r="E185">
        <v>24</v>
      </c>
      <c r="F185">
        <v>20</v>
      </c>
      <c r="H185">
        <f t="shared" si="2"/>
        <v>4</v>
      </c>
      <c r="I185" s="1"/>
    </row>
    <row r="186" spans="1:9" x14ac:dyDescent="0.35">
      <c r="A186">
        <v>2010</v>
      </c>
      <c r="B186">
        <v>13</v>
      </c>
      <c r="C186" t="s">
        <v>14</v>
      </c>
      <c r="D186" t="s">
        <v>50</v>
      </c>
      <c r="E186">
        <v>38</v>
      </c>
      <c r="F186">
        <v>14</v>
      </c>
      <c r="H186">
        <f t="shared" si="2"/>
        <v>24</v>
      </c>
      <c r="I186" s="1"/>
    </row>
    <row r="187" spans="1:9" x14ac:dyDescent="0.35">
      <c r="A187">
        <v>2010</v>
      </c>
      <c r="B187">
        <v>13</v>
      </c>
      <c r="C187" t="s">
        <v>71</v>
      </c>
      <c r="D187" t="s">
        <v>17</v>
      </c>
      <c r="E187">
        <v>28</v>
      </c>
      <c r="F187">
        <v>13</v>
      </c>
      <c r="H187">
        <f t="shared" si="2"/>
        <v>15</v>
      </c>
      <c r="I187" s="1"/>
    </row>
    <row r="188" spans="1:9" x14ac:dyDescent="0.35">
      <c r="A188">
        <v>2010</v>
      </c>
      <c r="B188">
        <v>13</v>
      </c>
      <c r="C188" t="s">
        <v>54</v>
      </c>
      <c r="D188" t="s">
        <v>26</v>
      </c>
      <c r="E188">
        <v>38</v>
      </c>
      <c r="F188">
        <v>35</v>
      </c>
      <c r="H188">
        <f t="shared" si="2"/>
        <v>3</v>
      </c>
      <c r="I188" s="1"/>
    </row>
    <row r="189" spans="1:9" x14ac:dyDescent="0.35">
      <c r="A189">
        <v>2010</v>
      </c>
      <c r="B189">
        <v>13</v>
      </c>
      <c r="C189" t="s">
        <v>56</v>
      </c>
      <c r="D189" t="s">
        <v>70</v>
      </c>
      <c r="E189">
        <v>19</v>
      </c>
      <c r="F189">
        <v>6</v>
      </c>
      <c r="H189">
        <f t="shared" si="2"/>
        <v>13</v>
      </c>
      <c r="I189" s="1"/>
    </row>
    <row r="190" spans="1:9" x14ac:dyDescent="0.35">
      <c r="A190">
        <v>2010</v>
      </c>
      <c r="B190">
        <v>13</v>
      </c>
      <c r="C190" t="s">
        <v>57</v>
      </c>
      <c r="D190" t="s">
        <v>15</v>
      </c>
      <c r="E190">
        <v>28</v>
      </c>
      <c r="F190">
        <v>24</v>
      </c>
      <c r="H190">
        <f t="shared" si="2"/>
        <v>4</v>
      </c>
      <c r="I190" s="1"/>
    </row>
    <row r="191" spans="1:9" x14ac:dyDescent="0.35">
      <c r="A191">
        <v>2010</v>
      </c>
      <c r="B191">
        <v>13</v>
      </c>
      <c r="C191" t="s">
        <v>27</v>
      </c>
      <c r="D191" t="s">
        <v>47</v>
      </c>
      <c r="E191">
        <v>31</v>
      </c>
      <c r="F191">
        <v>14</v>
      </c>
      <c r="H191">
        <f t="shared" si="2"/>
        <v>17</v>
      </c>
      <c r="I191" s="1"/>
    </row>
    <row r="192" spans="1:9" x14ac:dyDescent="0.35">
      <c r="A192">
        <v>2010</v>
      </c>
      <c r="B192">
        <v>13</v>
      </c>
      <c r="C192" t="s">
        <v>53</v>
      </c>
      <c r="D192" t="s">
        <v>60</v>
      </c>
      <c r="E192">
        <v>13</v>
      </c>
      <c r="F192">
        <v>10</v>
      </c>
      <c r="H192">
        <f t="shared" si="2"/>
        <v>3</v>
      </c>
      <c r="I192" s="1"/>
    </row>
    <row r="193" spans="1:9" x14ac:dyDescent="0.35">
      <c r="A193">
        <v>2010</v>
      </c>
      <c r="B193">
        <v>13</v>
      </c>
      <c r="C193" t="s">
        <v>59</v>
      </c>
      <c r="D193" t="s">
        <v>49</v>
      </c>
      <c r="E193">
        <v>45</v>
      </c>
      <c r="F193">
        <v>3</v>
      </c>
      <c r="H193">
        <f t="shared" si="2"/>
        <v>42</v>
      </c>
      <c r="I193" s="1"/>
    </row>
    <row r="194" spans="1:9" x14ac:dyDescent="0.35">
      <c r="A194">
        <v>2010</v>
      </c>
      <c r="B194">
        <v>14</v>
      </c>
      <c r="C194" t="s">
        <v>46</v>
      </c>
      <c r="D194" t="s">
        <v>54</v>
      </c>
      <c r="E194">
        <v>30</v>
      </c>
      <c r="F194">
        <v>28</v>
      </c>
      <c r="H194">
        <f t="shared" ref="H194:H257" si="3">E194-F194</f>
        <v>2</v>
      </c>
      <c r="I194" s="1"/>
    </row>
    <row r="195" spans="1:9" x14ac:dyDescent="0.35">
      <c r="A195">
        <v>2010</v>
      </c>
      <c r="B195">
        <v>14</v>
      </c>
      <c r="C195" t="s">
        <v>51</v>
      </c>
      <c r="D195" t="s">
        <v>17</v>
      </c>
      <c r="E195">
        <v>38</v>
      </c>
      <c r="F195">
        <v>31</v>
      </c>
      <c r="H195">
        <f t="shared" si="3"/>
        <v>7</v>
      </c>
      <c r="I195" s="1"/>
    </row>
    <row r="196" spans="1:9" x14ac:dyDescent="0.35">
      <c r="A196">
        <v>2010</v>
      </c>
      <c r="B196">
        <v>14</v>
      </c>
      <c r="C196" t="s">
        <v>50</v>
      </c>
      <c r="D196" t="s">
        <v>45</v>
      </c>
      <c r="E196">
        <v>13</v>
      </c>
      <c r="F196">
        <v>6</v>
      </c>
      <c r="H196">
        <f t="shared" si="3"/>
        <v>7</v>
      </c>
      <c r="I196" s="1"/>
    </row>
    <row r="197" spans="1:9" x14ac:dyDescent="0.35">
      <c r="A197">
        <v>2010</v>
      </c>
      <c r="B197">
        <v>14</v>
      </c>
      <c r="C197" t="s">
        <v>60</v>
      </c>
      <c r="D197" t="s">
        <v>55</v>
      </c>
      <c r="E197">
        <v>23</v>
      </c>
      <c r="F197">
        <v>7</v>
      </c>
      <c r="H197">
        <f t="shared" si="3"/>
        <v>16</v>
      </c>
      <c r="I197" s="1"/>
    </row>
    <row r="198" spans="1:9" x14ac:dyDescent="0.35">
      <c r="A198">
        <v>2010</v>
      </c>
      <c r="B198">
        <v>14</v>
      </c>
      <c r="C198" t="s">
        <v>47</v>
      </c>
      <c r="D198" t="s">
        <v>15</v>
      </c>
      <c r="E198">
        <v>31</v>
      </c>
      <c r="F198">
        <v>10</v>
      </c>
      <c r="H198">
        <f t="shared" si="3"/>
        <v>21</v>
      </c>
      <c r="I198" s="1"/>
    </row>
    <row r="199" spans="1:9" x14ac:dyDescent="0.35">
      <c r="A199">
        <v>2010</v>
      </c>
      <c r="B199">
        <v>14</v>
      </c>
      <c r="C199" t="s">
        <v>21</v>
      </c>
      <c r="D199" t="s">
        <v>22</v>
      </c>
      <c r="E199">
        <v>7</v>
      </c>
      <c r="F199">
        <v>3</v>
      </c>
      <c r="H199">
        <f t="shared" si="3"/>
        <v>4</v>
      </c>
      <c r="I199" s="1"/>
    </row>
    <row r="200" spans="1:9" x14ac:dyDescent="0.35">
      <c r="A200">
        <v>2010</v>
      </c>
      <c r="B200">
        <v>14</v>
      </c>
      <c r="C200" t="s">
        <v>19</v>
      </c>
      <c r="D200" t="s">
        <v>57</v>
      </c>
      <c r="E200">
        <v>17</v>
      </c>
      <c r="F200">
        <v>16</v>
      </c>
      <c r="H200">
        <f t="shared" si="3"/>
        <v>1</v>
      </c>
      <c r="I200" s="1"/>
    </row>
    <row r="201" spans="1:9" x14ac:dyDescent="0.35">
      <c r="A201">
        <v>2010</v>
      </c>
      <c r="B201">
        <v>14</v>
      </c>
      <c r="C201" t="s">
        <v>58</v>
      </c>
      <c r="D201" t="s">
        <v>27</v>
      </c>
      <c r="E201">
        <v>40</v>
      </c>
      <c r="F201">
        <v>21</v>
      </c>
      <c r="H201">
        <f t="shared" si="3"/>
        <v>19</v>
      </c>
      <c r="I201" s="1"/>
    </row>
    <row r="202" spans="1:9" x14ac:dyDescent="0.35">
      <c r="A202">
        <v>2010</v>
      </c>
      <c r="B202">
        <v>14</v>
      </c>
      <c r="C202" t="s">
        <v>61</v>
      </c>
      <c r="D202" t="s">
        <v>70</v>
      </c>
      <c r="E202">
        <v>31</v>
      </c>
      <c r="F202">
        <v>13</v>
      </c>
      <c r="H202">
        <f t="shared" si="3"/>
        <v>18</v>
      </c>
      <c r="I202" s="1"/>
    </row>
    <row r="203" spans="1:9" x14ac:dyDescent="0.35">
      <c r="A203">
        <v>2010</v>
      </c>
      <c r="B203">
        <v>14</v>
      </c>
      <c r="C203" t="s">
        <v>56</v>
      </c>
      <c r="D203" t="s">
        <v>20</v>
      </c>
      <c r="E203">
        <v>43</v>
      </c>
      <c r="F203">
        <v>13</v>
      </c>
      <c r="H203">
        <f t="shared" si="3"/>
        <v>30</v>
      </c>
      <c r="I203" s="1"/>
    </row>
    <row r="204" spans="1:9" x14ac:dyDescent="0.35">
      <c r="A204">
        <v>2010</v>
      </c>
      <c r="B204">
        <v>14</v>
      </c>
      <c r="C204" t="s">
        <v>49</v>
      </c>
      <c r="D204" t="s">
        <v>52</v>
      </c>
      <c r="E204">
        <v>10</v>
      </c>
      <c r="F204">
        <v>6</v>
      </c>
      <c r="H204">
        <f t="shared" si="3"/>
        <v>4</v>
      </c>
      <c r="I204" s="1"/>
    </row>
    <row r="205" spans="1:9" x14ac:dyDescent="0.35">
      <c r="A205">
        <v>2010</v>
      </c>
      <c r="B205">
        <v>14</v>
      </c>
      <c r="C205" t="s">
        <v>71</v>
      </c>
      <c r="D205" t="s">
        <v>25</v>
      </c>
      <c r="E205">
        <v>31</v>
      </c>
      <c r="F205">
        <v>0</v>
      </c>
      <c r="H205">
        <f t="shared" si="3"/>
        <v>31</v>
      </c>
      <c r="I205" s="1"/>
    </row>
    <row r="206" spans="1:9" x14ac:dyDescent="0.35">
      <c r="A206">
        <v>2010</v>
      </c>
      <c r="B206">
        <v>14</v>
      </c>
      <c r="C206" t="s">
        <v>23</v>
      </c>
      <c r="D206" t="s">
        <v>59</v>
      </c>
      <c r="E206">
        <v>36</v>
      </c>
      <c r="F206">
        <v>7</v>
      </c>
      <c r="H206">
        <f t="shared" si="3"/>
        <v>29</v>
      </c>
      <c r="I206" s="1"/>
    </row>
    <row r="207" spans="1:9" x14ac:dyDescent="0.35">
      <c r="A207">
        <v>2010</v>
      </c>
      <c r="B207">
        <v>14</v>
      </c>
      <c r="C207" t="s">
        <v>26</v>
      </c>
      <c r="D207" t="s">
        <v>18</v>
      </c>
      <c r="E207">
        <v>30</v>
      </c>
      <c r="F207">
        <v>27</v>
      </c>
      <c r="H207">
        <f t="shared" si="3"/>
        <v>3</v>
      </c>
      <c r="I207" s="1"/>
    </row>
    <row r="208" spans="1:9" x14ac:dyDescent="0.35">
      <c r="A208">
        <v>2010</v>
      </c>
      <c r="B208">
        <v>14</v>
      </c>
      <c r="C208" t="s">
        <v>14</v>
      </c>
      <c r="D208" t="s">
        <v>24</v>
      </c>
      <c r="E208">
        <v>21</v>
      </c>
      <c r="F208">
        <v>3</v>
      </c>
      <c r="H208">
        <f t="shared" si="3"/>
        <v>18</v>
      </c>
      <c r="I208" s="1"/>
    </row>
    <row r="209" spans="1:9" x14ac:dyDescent="0.35">
      <c r="A209">
        <v>2010</v>
      </c>
      <c r="B209">
        <v>14</v>
      </c>
      <c r="C209" t="s">
        <v>62</v>
      </c>
      <c r="D209" t="s">
        <v>53</v>
      </c>
      <c r="E209">
        <v>34</v>
      </c>
      <c r="F209">
        <v>28</v>
      </c>
      <c r="H209">
        <f t="shared" si="3"/>
        <v>6</v>
      </c>
      <c r="I209" s="1"/>
    </row>
    <row r="210" spans="1:9" x14ac:dyDescent="0.35">
      <c r="A210">
        <v>2010</v>
      </c>
      <c r="B210">
        <v>15</v>
      </c>
      <c r="C210" t="s">
        <v>71</v>
      </c>
      <c r="D210" t="s">
        <v>58</v>
      </c>
      <c r="E210">
        <v>34</v>
      </c>
      <c r="F210">
        <v>7</v>
      </c>
      <c r="H210">
        <f t="shared" si="3"/>
        <v>27</v>
      </c>
      <c r="I210" s="1"/>
    </row>
    <row r="211" spans="1:9" x14ac:dyDescent="0.35">
      <c r="A211">
        <v>2010</v>
      </c>
      <c r="B211">
        <v>15</v>
      </c>
      <c r="C211" t="s">
        <v>70</v>
      </c>
      <c r="D211" t="s">
        <v>25</v>
      </c>
      <c r="E211">
        <v>27</v>
      </c>
      <c r="F211">
        <v>13</v>
      </c>
      <c r="H211">
        <f t="shared" si="3"/>
        <v>14</v>
      </c>
      <c r="I211" s="1"/>
    </row>
    <row r="212" spans="1:9" x14ac:dyDescent="0.35">
      <c r="A212">
        <v>2010</v>
      </c>
      <c r="B212">
        <v>15</v>
      </c>
      <c r="C212" t="s">
        <v>52</v>
      </c>
      <c r="D212" t="s">
        <v>50</v>
      </c>
      <c r="E212">
        <v>17</v>
      </c>
      <c r="F212">
        <v>14</v>
      </c>
      <c r="H212">
        <f t="shared" si="3"/>
        <v>3</v>
      </c>
      <c r="I212" s="1"/>
    </row>
    <row r="213" spans="1:9" x14ac:dyDescent="0.35">
      <c r="A213">
        <v>2010</v>
      </c>
      <c r="B213">
        <v>15</v>
      </c>
      <c r="C213" t="s">
        <v>55</v>
      </c>
      <c r="D213" t="s">
        <v>45</v>
      </c>
      <c r="E213">
        <v>19</v>
      </c>
      <c r="F213">
        <v>17</v>
      </c>
      <c r="H213">
        <f t="shared" si="3"/>
        <v>2</v>
      </c>
      <c r="I213" s="1"/>
    </row>
    <row r="214" spans="1:9" x14ac:dyDescent="0.35">
      <c r="A214">
        <v>2010</v>
      </c>
      <c r="B214">
        <v>15</v>
      </c>
      <c r="C214" t="s">
        <v>46</v>
      </c>
      <c r="D214" t="s">
        <v>62</v>
      </c>
      <c r="E214">
        <v>31</v>
      </c>
      <c r="F214">
        <v>17</v>
      </c>
      <c r="H214">
        <f t="shared" si="3"/>
        <v>14</v>
      </c>
      <c r="I214" s="1"/>
    </row>
    <row r="215" spans="1:9" x14ac:dyDescent="0.35">
      <c r="A215">
        <v>2010</v>
      </c>
      <c r="B215">
        <v>15</v>
      </c>
      <c r="C215" t="s">
        <v>54</v>
      </c>
      <c r="D215" t="s">
        <v>51</v>
      </c>
      <c r="E215">
        <v>34</v>
      </c>
      <c r="F215">
        <v>24</v>
      </c>
      <c r="H215">
        <f t="shared" si="3"/>
        <v>10</v>
      </c>
      <c r="I215" s="1"/>
    </row>
    <row r="216" spans="1:9" x14ac:dyDescent="0.35">
      <c r="A216">
        <v>2010</v>
      </c>
      <c r="B216">
        <v>15</v>
      </c>
      <c r="C216" t="s">
        <v>26</v>
      </c>
      <c r="D216" t="s">
        <v>19</v>
      </c>
      <c r="E216">
        <v>33</v>
      </c>
      <c r="F216">
        <v>30</v>
      </c>
      <c r="H216">
        <f t="shared" si="3"/>
        <v>3</v>
      </c>
      <c r="I216" s="1"/>
    </row>
    <row r="217" spans="1:9" x14ac:dyDescent="0.35">
      <c r="A217">
        <v>2010</v>
      </c>
      <c r="B217">
        <v>15</v>
      </c>
      <c r="C217" t="s">
        <v>57</v>
      </c>
      <c r="D217" t="s">
        <v>21</v>
      </c>
      <c r="E217">
        <v>23</v>
      </c>
      <c r="F217">
        <v>20</v>
      </c>
      <c r="H217">
        <f t="shared" si="3"/>
        <v>3</v>
      </c>
      <c r="I217" s="1"/>
    </row>
    <row r="218" spans="1:9" x14ac:dyDescent="0.35">
      <c r="A218">
        <v>2010</v>
      </c>
      <c r="B218">
        <v>15</v>
      </c>
      <c r="C218" t="s">
        <v>24</v>
      </c>
      <c r="D218" t="s">
        <v>18</v>
      </c>
      <c r="E218">
        <v>38</v>
      </c>
      <c r="F218">
        <v>31</v>
      </c>
      <c r="H218">
        <f t="shared" si="3"/>
        <v>7</v>
      </c>
      <c r="I218" s="1"/>
    </row>
    <row r="219" spans="1:9" x14ac:dyDescent="0.35">
      <c r="A219">
        <v>2010</v>
      </c>
      <c r="B219">
        <v>15</v>
      </c>
      <c r="C219" t="s">
        <v>53</v>
      </c>
      <c r="D219" t="s">
        <v>61</v>
      </c>
      <c r="E219">
        <v>30</v>
      </c>
      <c r="F219">
        <v>24</v>
      </c>
      <c r="H219">
        <f t="shared" si="3"/>
        <v>6</v>
      </c>
      <c r="I219" s="1"/>
    </row>
    <row r="220" spans="1:9" x14ac:dyDescent="0.35">
      <c r="A220">
        <v>2010</v>
      </c>
      <c r="B220">
        <v>15</v>
      </c>
      <c r="C220" t="s">
        <v>47</v>
      </c>
      <c r="D220" t="s">
        <v>56</v>
      </c>
      <c r="E220">
        <v>19</v>
      </c>
      <c r="F220">
        <v>12</v>
      </c>
      <c r="H220">
        <f t="shared" si="3"/>
        <v>7</v>
      </c>
      <c r="I220" s="1"/>
    </row>
    <row r="221" spans="1:9" x14ac:dyDescent="0.35">
      <c r="A221">
        <v>2010</v>
      </c>
      <c r="B221">
        <v>15</v>
      </c>
      <c r="C221" t="s">
        <v>27</v>
      </c>
      <c r="D221" t="s">
        <v>15</v>
      </c>
      <c r="E221">
        <v>34</v>
      </c>
      <c r="F221">
        <v>18</v>
      </c>
      <c r="H221">
        <f t="shared" si="3"/>
        <v>16</v>
      </c>
      <c r="I221" s="1"/>
    </row>
    <row r="222" spans="1:9" x14ac:dyDescent="0.35">
      <c r="A222">
        <v>2010</v>
      </c>
      <c r="B222">
        <v>15</v>
      </c>
      <c r="C222" t="s">
        <v>60</v>
      </c>
      <c r="D222" t="s">
        <v>49</v>
      </c>
      <c r="E222">
        <v>22</v>
      </c>
      <c r="F222">
        <v>17</v>
      </c>
      <c r="H222">
        <f t="shared" si="3"/>
        <v>5</v>
      </c>
      <c r="I222" s="1"/>
    </row>
    <row r="223" spans="1:9" x14ac:dyDescent="0.35">
      <c r="A223">
        <v>2010</v>
      </c>
      <c r="B223">
        <v>15</v>
      </c>
      <c r="C223" t="s">
        <v>17</v>
      </c>
      <c r="D223" t="s">
        <v>20</v>
      </c>
      <c r="E223">
        <v>39</v>
      </c>
      <c r="F223">
        <v>23</v>
      </c>
      <c r="H223">
        <f t="shared" si="3"/>
        <v>16</v>
      </c>
      <c r="I223" s="1"/>
    </row>
    <row r="224" spans="1:9" x14ac:dyDescent="0.35">
      <c r="A224">
        <v>2010</v>
      </c>
      <c r="B224">
        <v>15</v>
      </c>
      <c r="C224" t="s">
        <v>59</v>
      </c>
      <c r="D224" t="s">
        <v>22</v>
      </c>
      <c r="E224">
        <v>31</v>
      </c>
      <c r="F224">
        <v>27</v>
      </c>
      <c r="H224">
        <f t="shared" si="3"/>
        <v>4</v>
      </c>
      <c r="I224" s="1"/>
    </row>
    <row r="225" spans="1:9" x14ac:dyDescent="0.35">
      <c r="A225">
        <v>2010</v>
      </c>
      <c r="B225">
        <v>15</v>
      </c>
      <c r="C225" t="s">
        <v>14</v>
      </c>
      <c r="D225" t="s">
        <v>23</v>
      </c>
      <c r="E225">
        <v>40</v>
      </c>
      <c r="F225">
        <v>14</v>
      </c>
      <c r="H225">
        <f t="shared" si="3"/>
        <v>26</v>
      </c>
      <c r="I225" s="1"/>
    </row>
    <row r="226" spans="1:9" x14ac:dyDescent="0.35">
      <c r="A226">
        <v>2010</v>
      </c>
      <c r="B226">
        <v>16</v>
      </c>
      <c r="C226" t="s">
        <v>60</v>
      </c>
      <c r="D226" t="s">
        <v>47</v>
      </c>
      <c r="E226">
        <v>27</v>
      </c>
      <c r="F226">
        <v>3</v>
      </c>
      <c r="H226">
        <f t="shared" si="3"/>
        <v>24</v>
      </c>
      <c r="I226" s="1"/>
    </row>
    <row r="227" spans="1:9" x14ac:dyDescent="0.35">
      <c r="A227">
        <v>2010</v>
      </c>
      <c r="B227">
        <v>16</v>
      </c>
      <c r="C227" t="s">
        <v>56</v>
      </c>
      <c r="D227" t="s">
        <v>26</v>
      </c>
      <c r="E227">
        <v>27</v>
      </c>
      <c r="F227">
        <v>26</v>
      </c>
      <c r="H227">
        <f t="shared" si="3"/>
        <v>1</v>
      </c>
      <c r="I227" s="1"/>
    </row>
    <row r="228" spans="1:9" x14ac:dyDescent="0.35">
      <c r="A228">
        <v>2010</v>
      </c>
      <c r="B228">
        <v>16</v>
      </c>
      <c r="C228" t="s">
        <v>70</v>
      </c>
      <c r="D228" t="s">
        <v>58</v>
      </c>
      <c r="E228">
        <v>25</v>
      </c>
      <c r="F228">
        <v>17</v>
      </c>
      <c r="H228">
        <f t="shared" si="3"/>
        <v>8</v>
      </c>
      <c r="I228" s="1"/>
    </row>
    <row r="229" spans="1:9" x14ac:dyDescent="0.35">
      <c r="A229">
        <v>2010</v>
      </c>
      <c r="B229">
        <v>16</v>
      </c>
      <c r="C229" t="s">
        <v>45</v>
      </c>
      <c r="D229" t="s">
        <v>53</v>
      </c>
      <c r="E229">
        <v>20</v>
      </c>
      <c r="F229">
        <v>10</v>
      </c>
      <c r="H229">
        <f t="shared" si="3"/>
        <v>10</v>
      </c>
      <c r="I229" s="1"/>
    </row>
    <row r="230" spans="1:9" x14ac:dyDescent="0.35">
      <c r="A230">
        <v>2010</v>
      </c>
      <c r="B230">
        <v>16</v>
      </c>
      <c r="C230" t="s">
        <v>23</v>
      </c>
      <c r="D230" t="s">
        <v>49</v>
      </c>
      <c r="E230">
        <v>38</v>
      </c>
      <c r="F230">
        <v>34</v>
      </c>
      <c r="H230">
        <f t="shared" si="3"/>
        <v>4</v>
      </c>
      <c r="I230" s="1"/>
    </row>
    <row r="231" spans="1:9" x14ac:dyDescent="0.35">
      <c r="A231">
        <v>2010</v>
      </c>
      <c r="B231">
        <v>16</v>
      </c>
      <c r="C231" t="s">
        <v>50</v>
      </c>
      <c r="D231" t="s">
        <v>59</v>
      </c>
      <c r="E231">
        <v>34</v>
      </c>
      <c r="F231">
        <v>3</v>
      </c>
      <c r="H231">
        <f t="shared" si="3"/>
        <v>31</v>
      </c>
      <c r="I231" s="1"/>
    </row>
    <row r="232" spans="1:9" x14ac:dyDescent="0.35">
      <c r="A232">
        <v>2010</v>
      </c>
      <c r="B232">
        <v>16</v>
      </c>
      <c r="C232" t="s">
        <v>25</v>
      </c>
      <c r="D232" t="s">
        <v>46</v>
      </c>
      <c r="E232">
        <v>34</v>
      </c>
      <c r="F232">
        <v>14</v>
      </c>
      <c r="H232">
        <f t="shared" si="3"/>
        <v>20</v>
      </c>
      <c r="I232" s="1"/>
    </row>
    <row r="233" spans="1:9" x14ac:dyDescent="0.35">
      <c r="A233">
        <v>2010</v>
      </c>
      <c r="B233">
        <v>16</v>
      </c>
      <c r="C233" t="s">
        <v>51</v>
      </c>
      <c r="D233" t="s">
        <v>19</v>
      </c>
      <c r="E233">
        <v>20</v>
      </c>
      <c r="F233">
        <v>17</v>
      </c>
      <c r="H233">
        <f t="shared" si="3"/>
        <v>3</v>
      </c>
      <c r="I233" s="1"/>
    </row>
    <row r="234" spans="1:9" x14ac:dyDescent="0.35">
      <c r="A234">
        <v>2010</v>
      </c>
      <c r="B234">
        <v>16</v>
      </c>
      <c r="C234" t="s">
        <v>52</v>
      </c>
      <c r="D234" t="s">
        <v>21</v>
      </c>
      <c r="E234">
        <v>34</v>
      </c>
      <c r="F234">
        <v>27</v>
      </c>
      <c r="H234">
        <f t="shared" si="3"/>
        <v>7</v>
      </c>
      <c r="I234" s="1"/>
    </row>
    <row r="235" spans="1:9" x14ac:dyDescent="0.35">
      <c r="A235">
        <v>2010</v>
      </c>
      <c r="B235">
        <v>16</v>
      </c>
      <c r="C235" t="s">
        <v>17</v>
      </c>
      <c r="D235" t="s">
        <v>54</v>
      </c>
      <c r="E235">
        <v>31</v>
      </c>
      <c r="F235">
        <v>26</v>
      </c>
      <c r="H235">
        <f t="shared" si="3"/>
        <v>5</v>
      </c>
      <c r="I235" s="1"/>
    </row>
    <row r="236" spans="1:9" x14ac:dyDescent="0.35">
      <c r="A236">
        <v>2010</v>
      </c>
      <c r="B236">
        <v>16</v>
      </c>
      <c r="C236" t="s">
        <v>55</v>
      </c>
      <c r="D236" t="s">
        <v>71</v>
      </c>
      <c r="E236">
        <v>34</v>
      </c>
      <c r="F236">
        <v>20</v>
      </c>
      <c r="H236">
        <f t="shared" si="3"/>
        <v>14</v>
      </c>
      <c r="I236" s="1"/>
    </row>
    <row r="237" spans="1:9" x14ac:dyDescent="0.35">
      <c r="A237">
        <v>2010</v>
      </c>
      <c r="B237">
        <v>16</v>
      </c>
      <c r="C237" t="s">
        <v>20</v>
      </c>
      <c r="D237" t="s">
        <v>62</v>
      </c>
      <c r="E237">
        <v>24</v>
      </c>
      <c r="F237">
        <v>23</v>
      </c>
      <c r="H237">
        <f t="shared" si="3"/>
        <v>1</v>
      </c>
      <c r="I237" s="1"/>
    </row>
    <row r="238" spans="1:9" x14ac:dyDescent="0.35">
      <c r="A238">
        <v>2010</v>
      </c>
      <c r="B238">
        <v>16</v>
      </c>
      <c r="C238" t="s">
        <v>22</v>
      </c>
      <c r="D238" t="s">
        <v>24</v>
      </c>
      <c r="E238">
        <v>45</v>
      </c>
      <c r="F238">
        <v>17</v>
      </c>
      <c r="H238">
        <f t="shared" si="3"/>
        <v>28</v>
      </c>
      <c r="I238" s="1"/>
    </row>
    <row r="239" spans="1:9" x14ac:dyDescent="0.35">
      <c r="A239">
        <v>2010</v>
      </c>
      <c r="B239">
        <v>16</v>
      </c>
      <c r="C239" t="s">
        <v>57</v>
      </c>
      <c r="D239" t="s">
        <v>27</v>
      </c>
      <c r="E239">
        <v>38</v>
      </c>
      <c r="F239">
        <v>15</v>
      </c>
      <c r="H239">
        <f t="shared" si="3"/>
        <v>23</v>
      </c>
      <c r="I239" s="1"/>
    </row>
    <row r="240" spans="1:9" x14ac:dyDescent="0.35">
      <c r="A240">
        <v>2010</v>
      </c>
      <c r="B240">
        <v>16</v>
      </c>
      <c r="C240" t="s">
        <v>15</v>
      </c>
      <c r="D240" t="s">
        <v>61</v>
      </c>
      <c r="E240">
        <v>17</v>
      </c>
      <c r="F240">
        <v>14</v>
      </c>
      <c r="H240">
        <f t="shared" si="3"/>
        <v>3</v>
      </c>
      <c r="I240" s="1"/>
    </row>
    <row r="241" spans="1:9" x14ac:dyDescent="0.35">
      <c r="A241">
        <v>2010</v>
      </c>
      <c r="B241">
        <v>16</v>
      </c>
      <c r="C241" t="s">
        <v>18</v>
      </c>
      <c r="D241" t="s">
        <v>14</v>
      </c>
      <c r="E241">
        <v>24</v>
      </c>
      <c r="F241">
        <v>14</v>
      </c>
      <c r="H241">
        <f t="shared" si="3"/>
        <v>10</v>
      </c>
      <c r="I241" s="1"/>
    </row>
    <row r="242" spans="1:9" x14ac:dyDescent="0.35">
      <c r="A242">
        <v>2010</v>
      </c>
      <c r="B242">
        <v>17</v>
      </c>
      <c r="C242" t="s">
        <v>61</v>
      </c>
      <c r="D242" t="s">
        <v>57</v>
      </c>
      <c r="E242">
        <v>23</v>
      </c>
      <c r="F242">
        <v>13</v>
      </c>
      <c r="H242">
        <f t="shared" si="3"/>
        <v>10</v>
      </c>
      <c r="I242" s="1"/>
    </row>
    <row r="243" spans="1:9" x14ac:dyDescent="0.35">
      <c r="A243">
        <v>2010</v>
      </c>
      <c r="B243">
        <v>17</v>
      </c>
      <c r="C243" t="s">
        <v>53</v>
      </c>
      <c r="D243" t="s">
        <v>55</v>
      </c>
      <c r="E243">
        <v>13</v>
      </c>
      <c r="F243">
        <v>7</v>
      </c>
      <c r="H243">
        <f t="shared" si="3"/>
        <v>6</v>
      </c>
      <c r="I243" s="1"/>
    </row>
    <row r="244" spans="1:9" x14ac:dyDescent="0.35">
      <c r="A244">
        <v>2010</v>
      </c>
      <c r="B244">
        <v>17</v>
      </c>
      <c r="C244" t="s">
        <v>45</v>
      </c>
      <c r="D244" t="s">
        <v>60</v>
      </c>
      <c r="E244">
        <v>41</v>
      </c>
      <c r="F244">
        <v>9</v>
      </c>
      <c r="H244">
        <f t="shared" si="3"/>
        <v>32</v>
      </c>
      <c r="I244" s="1"/>
    </row>
    <row r="245" spans="1:9" x14ac:dyDescent="0.35">
      <c r="A245">
        <v>2010</v>
      </c>
      <c r="B245">
        <v>17</v>
      </c>
      <c r="C245" t="s">
        <v>59</v>
      </c>
      <c r="D245" t="s">
        <v>52</v>
      </c>
      <c r="E245">
        <v>38</v>
      </c>
      <c r="F245">
        <v>7</v>
      </c>
      <c r="H245">
        <f t="shared" si="3"/>
        <v>31</v>
      </c>
      <c r="I245" s="1"/>
    </row>
    <row r="246" spans="1:9" x14ac:dyDescent="0.35">
      <c r="A246">
        <v>2010</v>
      </c>
      <c r="B246">
        <v>17</v>
      </c>
      <c r="C246" t="s">
        <v>25</v>
      </c>
      <c r="D246" t="s">
        <v>17</v>
      </c>
      <c r="E246">
        <v>31</v>
      </c>
      <c r="F246">
        <v>10</v>
      </c>
      <c r="H246">
        <f t="shared" si="3"/>
        <v>21</v>
      </c>
      <c r="I246" s="1"/>
    </row>
    <row r="247" spans="1:9" x14ac:dyDescent="0.35">
      <c r="A247">
        <v>2010</v>
      </c>
      <c r="B247">
        <v>17</v>
      </c>
      <c r="C247" t="s">
        <v>49</v>
      </c>
      <c r="D247" t="s">
        <v>50</v>
      </c>
      <c r="E247">
        <v>38</v>
      </c>
      <c r="F247">
        <v>7</v>
      </c>
      <c r="H247">
        <f t="shared" si="3"/>
        <v>31</v>
      </c>
      <c r="I247" s="1"/>
    </row>
    <row r="248" spans="1:9" x14ac:dyDescent="0.35">
      <c r="A248">
        <v>2010</v>
      </c>
      <c r="B248">
        <v>17</v>
      </c>
      <c r="C248" t="s">
        <v>15</v>
      </c>
      <c r="D248" t="s">
        <v>47</v>
      </c>
      <c r="E248">
        <v>31</v>
      </c>
      <c r="F248">
        <v>10</v>
      </c>
      <c r="H248">
        <f t="shared" si="3"/>
        <v>21</v>
      </c>
      <c r="I248" s="1"/>
    </row>
    <row r="249" spans="1:9" x14ac:dyDescent="0.35">
      <c r="A249">
        <v>2010</v>
      </c>
      <c r="B249">
        <v>17</v>
      </c>
      <c r="C249" t="s">
        <v>21</v>
      </c>
      <c r="D249" t="s">
        <v>14</v>
      </c>
      <c r="E249">
        <v>20</v>
      </c>
      <c r="F249">
        <v>13</v>
      </c>
      <c r="H249">
        <f t="shared" si="3"/>
        <v>7</v>
      </c>
      <c r="I249" s="1"/>
    </row>
    <row r="250" spans="1:9" x14ac:dyDescent="0.35">
      <c r="A250">
        <v>2010</v>
      </c>
      <c r="B250">
        <v>17</v>
      </c>
      <c r="C250" t="s">
        <v>22</v>
      </c>
      <c r="D250" t="s">
        <v>23</v>
      </c>
      <c r="E250">
        <v>10</v>
      </c>
      <c r="F250">
        <v>3</v>
      </c>
      <c r="H250">
        <f t="shared" si="3"/>
        <v>7</v>
      </c>
      <c r="I250" s="1"/>
    </row>
    <row r="251" spans="1:9" x14ac:dyDescent="0.35">
      <c r="A251">
        <v>2010</v>
      </c>
      <c r="B251">
        <v>17</v>
      </c>
      <c r="C251" t="s">
        <v>62</v>
      </c>
      <c r="D251" t="s">
        <v>51</v>
      </c>
      <c r="E251">
        <v>34</v>
      </c>
      <c r="F251">
        <v>17</v>
      </c>
      <c r="H251">
        <f t="shared" si="3"/>
        <v>17</v>
      </c>
      <c r="I251" s="1"/>
    </row>
    <row r="252" spans="1:9" x14ac:dyDescent="0.35">
      <c r="A252">
        <v>2010</v>
      </c>
      <c r="B252">
        <v>17</v>
      </c>
      <c r="C252" t="s">
        <v>20</v>
      </c>
      <c r="D252" t="s">
        <v>71</v>
      </c>
      <c r="E252">
        <v>33</v>
      </c>
      <c r="F252">
        <v>28</v>
      </c>
      <c r="H252">
        <f t="shared" si="3"/>
        <v>5</v>
      </c>
      <c r="I252" s="1"/>
    </row>
    <row r="253" spans="1:9" x14ac:dyDescent="0.35">
      <c r="A253">
        <v>2010</v>
      </c>
      <c r="B253">
        <v>17</v>
      </c>
      <c r="C253" t="s">
        <v>18</v>
      </c>
      <c r="D253" t="s">
        <v>26</v>
      </c>
      <c r="E253">
        <v>14</v>
      </c>
      <c r="F253">
        <v>13</v>
      </c>
      <c r="H253">
        <f t="shared" si="3"/>
        <v>1</v>
      </c>
      <c r="I253" s="1"/>
    </row>
    <row r="254" spans="1:9" x14ac:dyDescent="0.35">
      <c r="A254">
        <v>2010</v>
      </c>
      <c r="B254">
        <v>17</v>
      </c>
      <c r="C254" t="s">
        <v>58</v>
      </c>
      <c r="D254" t="s">
        <v>56</v>
      </c>
      <c r="E254">
        <v>38</v>
      </c>
      <c r="F254">
        <v>7</v>
      </c>
      <c r="H254">
        <f t="shared" si="3"/>
        <v>31</v>
      </c>
      <c r="I254" s="1"/>
    </row>
    <row r="255" spans="1:9" x14ac:dyDescent="0.35">
      <c r="A255">
        <v>2010</v>
      </c>
      <c r="B255">
        <v>17</v>
      </c>
      <c r="C255" t="s">
        <v>54</v>
      </c>
      <c r="D255" t="s">
        <v>46</v>
      </c>
      <c r="E255">
        <v>23</v>
      </c>
      <c r="F255">
        <v>20</v>
      </c>
      <c r="H255">
        <f t="shared" si="3"/>
        <v>3</v>
      </c>
      <c r="I255" s="1"/>
    </row>
    <row r="256" spans="1:9" x14ac:dyDescent="0.35">
      <c r="A256">
        <v>2010</v>
      </c>
      <c r="B256">
        <v>17</v>
      </c>
      <c r="C256" t="s">
        <v>19</v>
      </c>
      <c r="D256" t="s">
        <v>24</v>
      </c>
      <c r="E256">
        <v>17</v>
      </c>
      <c r="F256">
        <v>14</v>
      </c>
      <c r="H256">
        <f t="shared" si="3"/>
        <v>3</v>
      </c>
      <c r="I256" s="1"/>
    </row>
    <row r="257" spans="1:9" x14ac:dyDescent="0.35">
      <c r="A257">
        <v>2010</v>
      </c>
      <c r="B257">
        <v>17</v>
      </c>
      <c r="C257" t="s">
        <v>27</v>
      </c>
      <c r="D257" t="s">
        <v>70</v>
      </c>
      <c r="E257">
        <v>16</v>
      </c>
      <c r="F257">
        <v>6</v>
      </c>
      <c r="H257">
        <f t="shared" si="3"/>
        <v>10</v>
      </c>
      <c r="I25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&amp; Attendance</vt:lpstr>
      <vt:lpstr>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Kailey Boettcher</dc:creator>
  <cp:lastModifiedBy>Kailey Boettcher</cp:lastModifiedBy>
  <dcterms:created xsi:type="dcterms:W3CDTF">2024-11-20T20:17:05Z</dcterms:created>
  <dcterms:modified xsi:type="dcterms:W3CDTF">2024-11-25T00:38:16Z</dcterms:modified>
</cp:coreProperties>
</file>