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80" yWindow="0" windowWidth="26820" windowHeight="16060" tabRatio="500"/>
  </bookViews>
  <sheets>
    <sheet name="Data" sheetId="1" r:id="rId1"/>
    <sheet name="Variables" sheetId="2" r:id="rId2"/>
    <sheet name="Calculat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2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</calcChain>
</file>

<file path=xl/sharedStrings.xml><?xml version="1.0" encoding="utf-8"?>
<sst xmlns="http://schemas.openxmlformats.org/spreadsheetml/2006/main" count="889" uniqueCount="239">
  <si>
    <t>1a</t>
  </si>
  <si>
    <t>2a</t>
  </si>
  <si>
    <t>2</t>
  </si>
  <si>
    <t>Bonaccorso Marina</t>
  </si>
  <si>
    <t>Buttafava Bruno</t>
  </si>
  <si>
    <t>1</t>
  </si>
  <si>
    <t>1b</t>
  </si>
  <si>
    <t>Candidi Aldo</t>
  </si>
  <si>
    <t xml:space="preserve">1a </t>
  </si>
  <si>
    <t>Cantalupo Gaetano</t>
  </si>
  <si>
    <t>Capuano Agostino</t>
  </si>
  <si>
    <t>2b</t>
  </si>
  <si>
    <t>Cardinali Giovanni</t>
  </si>
  <si>
    <t>23333073</t>
  </si>
  <si>
    <t>Chiappini Marcella</t>
  </si>
  <si>
    <t>Clemente Giovanni</t>
  </si>
  <si>
    <t>Colavita Antonietta</t>
  </si>
  <si>
    <t>Colazza Ines</t>
  </si>
  <si>
    <t>Colazzo Elvira</t>
  </si>
  <si>
    <t>Cozzi Matteo</t>
  </si>
  <si>
    <t>05610480</t>
  </si>
  <si>
    <t>D'Andrea Roberto</t>
  </si>
  <si>
    <t>De Carlo Maria Addolorata</t>
  </si>
  <si>
    <t>De Filippis Sonia</t>
  </si>
  <si>
    <t>Di ienno Giovanni</t>
  </si>
  <si>
    <t>Di Napoli Gerardo</t>
  </si>
  <si>
    <t>Dominici Ivana</t>
  </si>
  <si>
    <t>Fanti Otello</t>
  </si>
  <si>
    <t>01783208</t>
  </si>
  <si>
    <t>Faucci Bruno</t>
  </si>
  <si>
    <t>Forlini Angelo</t>
  </si>
  <si>
    <t>08920688</t>
  </si>
  <si>
    <t>Fortini Luisa</t>
  </si>
  <si>
    <t>Garrapetta Giulia Carmela</t>
  </si>
  <si>
    <t>Gentilucci Angelo</t>
  </si>
  <si>
    <t>Greco Mario</t>
  </si>
  <si>
    <t>Grilli Domenico</t>
  </si>
  <si>
    <t>09330051</t>
  </si>
  <si>
    <t>Ischiboni Clementina</t>
  </si>
  <si>
    <t>La Placa Giuseppe</t>
  </si>
  <si>
    <t>Lallo Giovanna</t>
  </si>
  <si>
    <t>Lilli Anna</t>
  </si>
  <si>
    <t>Lima Dias Maria</t>
  </si>
  <si>
    <t>Loffredi Ermenegildo</t>
  </si>
  <si>
    <t>Manno Maria Teresa</t>
  </si>
  <si>
    <t>Maranco Vittorio</t>
  </si>
  <si>
    <t>Marcelli Franco</t>
  </si>
  <si>
    <t>Massaroni Vittorio</t>
  </si>
  <si>
    <t>Montesi Anna Adele</t>
  </si>
  <si>
    <t>08121220</t>
  </si>
  <si>
    <t>Mordacchini Arrigo</t>
  </si>
  <si>
    <t>02298792</t>
  </si>
  <si>
    <t>Moretti Giuseppe</t>
  </si>
  <si>
    <t>02282614</t>
  </si>
  <si>
    <t>Mudu Mario</t>
  </si>
  <si>
    <t>Musto Antonio</t>
  </si>
  <si>
    <t>Nicoli' Maria Teresa</t>
  </si>
  <si>
    <t>Oppes Giuseppe</t>
  </si>
  <si>
    <t>03573474</t>
  </si>
  <si>
    <t>Palermo Mario</t>
  </si>
  <si>
    <t>Pambianchi Anna Maria</t>
  </si>
  <si>
    <t>Paolini Cristina</t>
  </si>
  <si>
    <t>02311595</t>
  </si>
  <si>
    <t>Patane' Francesco</t>
  </si>
  <si>
    <t>Pavirani Romana</t>
  </si>
  <si>
    <t>Pelonzi Mercedes</t>
  </si>
  <si>
    <t>Pennacchioni Violante</t>
  </si>
  <si>
    <t>00678045</t>
  </si>
  <si>
    <t>Pensiero Domenico</t>
  </si>
  <si>
    <t>Pessanha Maria Bigida</t>
  </si>
  <si>
    <t>Piermaria Carlo Alberto</t>
  </si>
  <si>
    <t>08720492</t>
  </si>
  <si>
    <t>Pizzolato Giorgio</t>
  </si>
  <si>
    <t>Pontesilli Vincenzo</t>
  </si>
  <si>
    <t>Ragni Valeria</t>
  </si>
  <si>
    <t>Recchia Santa</t>
  </si>
  <si>
    <t>Ronchini Massimo</t>
  </si>
  <si>
    <t>Rosciano Pasquale</t>
  </si>
  <si>
    <t>Rossi Consuelo</t>
  </si>
  <si>
    <t>Ruggeri Franca</t>
  </si>
  <si>
    <t>02111318</t>
  </si>
  <si>
    <t>Santori Silvestro</t>
  </si>
  <si>
    <t>Santucci Roberto</t>
  </si>
  <si>
    <t>Sanzone Giancarlo</t>
  </si>
  <si>
    <t>Sgarlata Stefano</t>
  </si>
  <si>
    <t>Simonelli Angela</t>
  </si>
  <si>
    <t>Ticchi Angelo</t>
  </si>
  <si>
    <t>00842369</t>
  </si>
  <si>
    <t>Valente Beniamino</t>
  </si>
  <si>
    <t>08854655</t>
  </si>
  <si>
    <t>Vallorani Antonio</t>
  </si>
  <si>
    <t>Villani Anna Rosa</t>
  </si>
  <si>
    <t>Zorastri Valter Ferdinando</t>
  </si>
  <si>
    <t>Bizzotto Vladimiro</t>
  </si>
  <si>
    <t>Cannavale Bruno</t>
  </si>
  <si>
    <t>09367285</t>
  </si>
  <si>
    <t>Carpentieri Italo</t>
  </si>
  <si>
    <t>Di Nucci Luigi</t>
  </si>
  <si>
    <t>Giudici Luigia</t>
  </si>
  <si>
    <t>Menozzi Luciana Enrica</t>
  </si>
  <si>
    <t>Muleddu Agostino</t>
  </si>
  <si>
    <t>Scinicariello Riccardo</t>
  </si>
  <si>
    <t>Signore Anna</t>
  </si>
  <si>
    <t>01213131</t>
  </si>
  <si>
    <t>Sisillo Maria Immacolata</t>
  </si>
  <si>
    <t>Alessio Alberto</t>
  </si>
  <si>
    <t>Ambrifi Maria Rosaria</t>
  </si>
  <si>
    <t>Barrea Roberto</t>
  </si>
  <si>
    <t>Bracani Possidio</t>
  </si>
  <si>
    <t>Bugiotti Maria Grazia</t>
  </si>
  <si>
    <t>Butrico Giuseppe</t>
  </si>
  <si>
    <t>Caratu' Antonio</t>
  </si>
  <si>
    <t>Cardella Alvaro</t>
  </si>
  <si>
    <t>Cusma' Dovico Lupo Rita</t>
  </si>
  <si>
    <t>De Angelis Marcella</t>
  </si>
  <si>
    <t>De Turris Mattia</t>
  </si>
  <si>
    <t>Di Domenico Ines</t>
  </si>
  <si>
    <t>Franze' Vincenzo</t>
  </si>
  <si>
    <t>Isabelli Alessandro</t>
  </si>
  <si>
    <t>Mantuano Vincenzo</t>
  </si>
  <si>
    <t>Martone Antonio</t>
  </si>
  <si>
    <t>02123412</t>
  </si>
  <si>
    <t>Mattei Colombo</t>
  </si>
  <si>
    <t>Pongelli Maurizio</t>
  </si>
  <si>
    <t>Recco Salvatore</t>
  </si>
  <si>
    <t>Salvati Giancarlo</t>
  </si>
  <si>
    <t>Sorgon Agnese</t>
  </si>
  <si>
    <t>Spagnolo Letizia</t>
  </si>
  <si>
    <t>Tonali Enrico</t>
  </si>
  <si>
    <t>08011942</t>
  </si>
  <si>
    <t>Udovisi Mauro</t>
  </si>
  <si>
    <t>03730132</t>
  </si>
  <si>
    <t>Valente Domenico</t>
  </si>
  <si>
    <t>Portas Maria Teresa</t>
  </si>
  <si>
    <t>01711274</t>
  </si>
  <si>
    <t>27410786</t>
  </si>
  <si>
    <t>13670906</t>
  </si>
  <si>
    <t>27393503</t>
  </si>
  <si>
    <t>27417492</t>
  </si>
  <si>
    <t>Massimi Giovanna</t>
  </si>
  <si>
    <t>27450675</t>
  </si>
  <si>
    <t>Monteleone Franca</t>
  </si>
  <si>
    <t>Navarri Renzo</t>
  </si>
  <si>
    <t>Alberici Liliana</t>
  </si>
  <si>
    <t>04979753</t>
  </si>
  <si>
    <t>Milione Domenico</t>
  </si>
  <si>
    <t>10403194</t>
  </si>
  <si>
    <t>Salamone Filippo Maria</t>
  </si>
  <si>
    <t>09715616</t>
  </si>
  <si>
    <t>Concudu Salvatore</t>
  </si>
  <si>
    <t xml:space="preserve">Fratangelo Teresa </t>
  </si>
  <si>
    <t>Ferrigno Maria Assunta</t>
  </si>
  <si>
    <t>Pilloni Ferdinando</t>
  </si>
  <si>
    <t>05232285</t>
  </si>
  <si>
    <t>Colantuono Lucio</t>
  </si>
  <si>
    <t>Tiberii Filomena</t>
  </si>
  <si>
    <t>Agostinelli Filippo</t>
  </si>
  <si>
    <t>Di Giovannii Maria</t>
  </si>
  <si>
    <t>Senigagliesi Angela</t>
  </si>
  <si>
    <t>Autunno Alberto</t>
  </si>
  <si>
    <t>Gavazzi Rossana</t>
  </si>
  <si>
    <t>Surname&amp;Name</t>
  </si>
  <si>
    <t>CS</t>
  </si>
  <si>
    <t>Birth date</t>
  </si>
  <si>
    <t>Gender</t>
  </si>
  <si>
    <t>Type of Surgery</t>
  </si>
  <si>
    <t>surgery date</t>
  </si>
  <si>
    <t>Histo-pathology</t>
  </si>
  <si>
    <t>cM</t>
  </si>
  <si>
    <t>TC (pre-surgery)</t>
  </si>
  <si>
    <t>recurrence</t>
  </si>
  <si>
    <t>recurrence type</t>
  </si>
  <si>
    <t>2_5MDC</t>
  </si>
  <si>
    <t>2_5NOMDC</t>
  </si>
  <si>
    <t>1_25MDC</t>
  </si>
  <si>
    <t>1_25NOMDC</t>
  </si>
  <si>
    <t>GTV</t>
  </si>
  <si>
    <t>GTV CAVITATION</t>
  </si>
  <si>
    <t>GTV PERIGG</t>
  </si>
  <si>
    <t>GTV2</t>
  </si>
  <si>
    <t>PERITUMOR</t>
  </si>
  <si>
    <t>PERITUMOR D</t>
  </si>
  <si>
    <t>PERITUMOR 1</t>
  </si>
  <si>
    <t>LYMP</t>
  </si>
  <si>
    <t>Tumour structure(GTV)</t>
  </si>
  <si>
    <t>1: ground glass</t>
  </si>
  <si>
    <t>2: subsolid</t>
  </si>
  <si>
    <t>3:solid</t>
  </si>
  <si>
    <t>gender</t>
  </si>
  <si>
    <t>1: male</t>
  </si>
  <si>
    <t>2: female</t>
  </si>
  <si>
    <t>1=Lobectomy LSD</t>
  </si>
  <si>
    <t>2=Lobectomy LMD</t>
  </si>
  <si>
    <t>3=Lobectomy LID</t>
  </si>
  <si>
    <t>4=Lobectomy LSS</t>
  </si>
  <si>
    <t>5=Lobectomy LIS</t>
  </si>
  <si>
    <t>6=Pneumonectomy LS</t>
  </si>
  <si>
    <t>7=Pneumonectomy LD</t>
  </si>
  <si>
    <t>8=Atypic resection</t>
  </si>
  <si>
    <t>9=Bilobectomy LD</t>
  </si>
  <si>
    <t>1: adenocarcinoma</t>
  </si>
  <si>
    <t>2:squamous cell carcinoma</t>
  </si>
  <si>
    <t>3: non-squamous</t>
  </si>
  <si>
    <t>Recurrence type</t>
  </si>
  <si>
    <t>1: LR</t>
  </si>
  <si>
    <t>0: no</t>
  </si>
  <si>
    <t>1: yes</t>
  </si>
  <si>
    <t>Date format:</t>
  </si>
  <si>
    <t xml:space="preserve">2: DM </t>
  </si>
  <si>
    <t>last fup date (all pts)</t>
  </si>
  <si>
    <t>smoking history pack/year</t>
  </si>
  <si>
    <t>pT</t>
  </si>
  <si>
    <t>pN</t>
  </si>
  <si>
    <t>N/A</t>
  </si>
  <si>
    <t>Date of death</t>
  </si>
  <si>
    <t>FUP</t>
  </si>
  <si>
    <t>DD/MM/YY</t>
  </si>
  <si>
    <t>smoking pack/year calculation= (number of cigarette/20)xyear of smoke</t>
  </si>
  <si>
    <t>FUP calculation= date of last fup-date of surgery</t>
  </si>
  <si>
    <t>Overall Stage</t>
  </si>
  <si>
    <t>T</t>
  </si>
  <si>
    <t>N</t>
  </si>
  <si>
    <t>M</t>
  </si>
  <si>
    <t>Stage 1A</t>
  </si>
  <si>
    <t>Stage 1B</t>
  </si>
  <si>
    <t>Stage 2B</t>
  </si>
  <si>
    <t>Stage 2A</t>
  </si>
  <si>
    <t>Stage 3A</t>
  </si>
  <si>
    <t xml:space="preserve">1b </t>
  </si>
  <si>
    <t>Age</t>
  </si>
  <si>
    <t>Time to rec</t>
  </si>
  <si>
    <t>Time to death</t>
  </si>
  <si>
    <t>rec date (if any, if not last fup)</t>
  </si>
  <si>
    <t>IIA</t>
  </si>
  <si>
    <t>IIIA</t>
  </si>
  <si>
    <t>IIB</t>
  </si>
  <si>
    <t>IB</t>
  </si>
  <si>
    <t>IA</t>
  </si>
  <si>
    <t>TNM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</si>
</sst>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#########"/>
    <numFmt numFmtId="165" formatCode="d/m/yy;@"/>
    <numFmt numFmtId="166" formatCode="dd/mm/yy;@"/>
    <numFmt numFmtId="167" formatCode="d/m/yyyy;@"/>
  </numFmts>
  <fonts count="11" x14ac:knownFonts="1">
    <font>
      <sz val="12"/>
      <color theme="1"/>
      <name val="Calibri"/>
      <family val="2"/>
      <scheme val="minor"/>
    </font>
    <font>
      <sz val="16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3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4" borderId="8" xfId="0" applyFont="1" applyFill="1" applyBorder="1" applyAlignment="1">
      <alignment vertical="center" wrapText="1"/>
    </xf>
    <xf numFmtId="0" fontId="3" fillId="4" borderId="0" xfId="0" applyFont="1" applyFill="1"/>
    <xf numFmtId="0" fontId="2" fillId="4" borderId="0" xfId="0" applyFont="1" applyFill="1"/>
    <xf numFmtId="0" fontId="4" fillId="5" borderId="8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6" borderId="0" xfId="0" applyFont="1" applyFill="1"/>
    <xf numFmtId="0" fontId="2" fillId="7" borderId="0" xfId="0" applyFont="1" applyFill="1"/>
    <xf numFmtId="165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" fontId="1" fillId="0" borderId="0" xfId="0" applyNumberFormat="1" applyFont="1" applyFill="1"/>
    <xf numFmtId="165" fontId="1" fillId="0" borderId="0" xfId="0" applyNumberFormat="1" applyFont="1" applyFill="1"/>
    <xf numFmtId="0" fontId="0" fillId="8" borderId="0" xfId="0" applyFill="1"/>
    <xf numFmtId="0" fontId="0" fillId="9" borderId="0" xfId="0" applyFill="1"/>
    <xf numFmtId="0" fontId="8" fillId="8" borderId="0" xfId="0" applyFont="1" applyFill="1"/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7" fillId="0" borderId="0" xfId="0" applyFont="1" applyBorder="1"/>
    <xf numFmtId="0" fontId="2" fillId="0" borderId="0" xfId="0" applyFont="1" applyBorder="1"/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/>
    <xf numFmtId="167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6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/>
    <xf numFmtId="167" fontId="1" fillId="0" borderId="6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wrapText="1"/>
    </xf>
    <xf numFmtId="167" fontId="1" fillId="0" borderId="1" xfId="0" applyNumberFormat="1" applyFont="1" applyFill="1" applyBorder="1" applyAlignment="1">
      <alignment horizontal="center"/>
    </xf>
    <xf numFmtId="0" fontId="7" fillId="11" borderId="3" xfId="0" applyNumberFormat="1" applyFont="1" applyFill="1" applyBorder="1" applyAlignment="1">
      <alignment horizontal="center" vertical="center" wrapText="1"/>
    </xf>
    <xf numFmtId="167" fontId="7" fillId="11" borderId="2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66" fontId="7" fillId="11" borderId="0" xfId="0" applyNumberFormat="1" applyFont="1" applyFill="1" applyBorder="1" applyAlignment="1">
      <alignment horizontal="center" vertical="center"/>
    </xf>
    <xf numFmtId="0" fontId="2" fillId="11" borderId="0" xfId="0" applyFont="1" applyFill="1" applyBorder="1"/>
    <xf numFmtId="0" fontId="7" fillId="11" borderId="0" xfId="0" applyNumberFormat="1" applyFont="1" applyFill="1" applyBorder="1" applyAlignment="1">
      <alignment horizontal="center" vertical="center" wrapText="1"/>
    </xf>
    <xf numFmtId="167" fontId="7" fillId="11" borderId="0" xfId="0" applyNumberFormat="1" applyFont="1" applyFill="1" applyBorder="1" applyAlignment="1">
      <alignment horizontal="center" vertical="center"/>
    </xf>
    <xf numFmtId="167" fontId="7" fillId="11" borderId="0" xfId="0" applyNumberFormat="1" applyFont="1" applyFill="1" applyBorder="1" applyAlignment="1">
      <alignment horizontal="center" vertical="center" wrapText="1"/>
    </xf>
    <xf numFmtId="1" fontId="7" fillId="11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167" fontId="1" fillId="0" borderId="0" xfId="0" applyNumberFormat="1" applyFont="1" applyFill="1" applyBorder="1"/>
    <xf numFmtId="1" fontId="1" fillId="0" borderId="0" xfId="0" applyNumberFormat="1" applyFont="1" applyFill="1" applyBorder="1"/>
    <xf numFmtId="1" fontId="7" fillId="11" borderId="3" xfId="0" applyNumberFormat="1" applyFont="1" applyFill="1" applyBorder="1" applyAlignment="1">
      <alignment horizontal="center" vertical="center" wrapText="1"/>
    </xf>
    <xf numFmtId="164" fontId="7" fillId="11" borderId="1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165" fontId="7" fillId="11" borderId="1" xfId="0" applyNumberFormat="1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7" fillId="11" borderId="4" xfId="0" applyNumberFormat="1" applyFont="1" applyFill="1" applyBorder="1" applyAlignment="1">
      <alignment horizontal="center" vertical="center"/>
    </xf>
    <xf numFmtId="0" fontId="1" fillId="11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5" formatCode="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4" formatCode="###########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E125" totalsRowShown="0" headerRowDxfId="33" dataDxfId="32" tableBorderDxfId="31">
  <sortState ref="A2:AF170">
    <sortCondition ref="T1"/>
  </sortState>
  <tableColumns count="31">
    <tableColumn id="1" name="Surname&amp;Name" dataDxfId="30"/>
    <tableColumn id="29" name="smoking history pack/year" dataDxfId="29"/>
    <tableColumn id="2" name="CS" dataDxfId="28"/>
    <tableColumn id="3" name="Birth date" dataDxfId="27"/>
    <tableColumn id="4" name="Gender" dataDxfId="26"/>
    <tableColumn id="5" name="Type of Surgery" dataDxfId="25"/>
    <tableColumn id="7" name="Histo-pathology" dataDxfId="24"/>
    <tableColumn id="8" name="pT" dataDxfId="23"/>
    <tableColumn id="9" name="pN" dataDxfId="22"/>
    <tableColumn id="10" name="cM" dataDxfId="21"/>
    <tableColumn id="31" name="TNM Stage" dataDxfId="20"/>
    <tableColumn id="11" name="TC (pre-surgery)" dataDxfId="19"/>
    <tableColumn id="6" name="surgery date" dataDxfId="18"/>
    <tableColumn id="12" name="recurrence" dataDxfId="17"/>
    <tableColumn id="13" name="recurrence type" dataDxfId="16"/>
    <tableColumn id="14" name="rec date (if any, if not last fup)" dataDxfId="15"/>
    <tableColumn id="28" name="Date of death" dataDxfId="14"/>
    <tableColumn id="15" name="last fup date (all pts)" dataDxfId="13"/>
    <tableColumn id="30" name="FUP" dataDxfId="12">
      <calculatedColumnFormula>(YEAR(R2)-YEAR(M2))*12+MONTH(R2)-MONTH(M2)&amp; "months"</calculatedColumnFormula>
    </tableColumn>
    <tableColumn id="16" name="2_5MDC" dataDxfId="11"/>
    <tableColumn id="17" name="2_5NOMDC" dataDxfId="10"/>
    <tableColumn id="18" name="1_25MDC" dataDxfId="9"/>
    <tableColumn id="19" name="1_25NOMDC" dataDxfId="8"/>
    <tableColumn id="20" name="GTV" dataDxfId="7"/>
    <tableColumn id="21" name="GTV CAVITATION" dataDxfId="6"/>
    <tableColumn id="22" name="GTV PERIGG" dataDxfId="5"/>
    <tableColumn id="23" name="GTV2" dataDxfId="4"/>
    <tableColumn id="24" name="PERITUMOR" dataDxfId="3"/>
    <tableColumn id="25" name="PERITUMOR D" dataDxfId="2"/>
    <tableColumn id="26" name="PERITUMOR 1" dataDxfId="1"/>
    <tableColumn id="27" name="LYMP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workbookViewId="0">
      <pane ySplit="1" topLeftCell="A2" activePane="bottomLeft" state="frozen"/>
      <selection pane="bottomLeft" activeCell="K2" sqref="K2"/>
    </sheetView>
  </sheetViews>
  <sheetFormatPr baseColWidth="10" defaultRowHeight="20" x14ac:dyDescent="0"/>
  <cols>
    <col min="1" max="1" width="32" style="30" bestFit="1" customWidth="1"/>
    <col min="2" max="2" width="14.33203125" style="36" customWidth="1"/>
    <col min="3" max="3" width="12.5" style="49" bestFit="1" customWidth="1"/>
    <col min="4" max="4" width="16.33203125" style="53" customWidth="1"/>
    <col min="5" max="5" width="6" style="36" customWidth="1"/>
    <col min="6" max="6" width="7.83203125" style="30" customWidth="1"/>
    <col min="7" max="7" width="8" style="30" customWidth="1"/>
    <col min="8" max="8" width="7.83203125" style="30" customWidth="1"/>
    <col min="9" max="11" width="7.5" style="30" customWidth="1"/>
    <col min="12" max="12" width="19.5" style="53" customWidth="1"/>
    <col min="13" max="13" width="16.1640625" style="53" bestFit="1" customWidth="1"/>
    <col min="14" max="14" width="10.1640625" style="36" customWidth="1"/>
    <col min="15" max="15" width="9.6640625" style="36" customWidth="1"/>
    <col min="16" max="17" width="16.1640625" style="53" customWidth="1"/>
    <col min="18" max="18" width="21" style="53" customWidth="1"/>
    <col min="19" max="19" width="15.1640625" style="37" customWidth="1"/>
    <col min="20" max="20" width="12" style="30" customWidth="1"/>
    <col min="21" max="21" width="5.5" style="30" customWidth="1"/>
    <col min="22" max="22" width="5" style="30" customWidth="1"/>
    <col min="23" max="23" width="7.1640625" style="30" customWidth="1"/>
    <col min="24" max="24" width="8" style="30" customWidth="1"/>
    <col min="25" max="25" width="6.5" style="30" customWidth="1"/>
    <col min="26" max="26" width="7.1640625" style="30" customWidth="1"/>
    <col min="27" max="27" width="5.6640625" style="30" customWidth="1"/>
    <col min="28" max="28" width="6.1640625" style="30" customWidth="1"/>
    <col min="29" max="30" width="6.6640625" style="30" customWidth="1"/>
    <col min="31" max="31" width="7" style="30" customWidth="1"/>
    <col min="32" max="32" width="11" style="30" bestFit="1" customWidth="1"/>
    <col min="33" max="16384" width="10.83203125" style="30"/>
  </cols>
  <sheetData>
    <row r="1" spans="1:31" s="86" customFormat="1" ht="80">
      <c r="A1" s="57" t="s">
        <v>161</v>
      </c>
      <c r="B1" s="80" t="s">
        <v>210</v>
      </c>
      <c r="C1" s="81" t="s">
        <v>162</v>
      </c>
      <c r="D1" s="58" t="s">
        <v>163</v>
      </c>
      <c r="E1" s="61" t="s">
        <v>164</v>
      </c>
      <c r="F1" s="82" t="s">
        <v>165</v>
      </c>
      <c r="G1" s="82" t="s">
        <v>167</v>
      </c>
      <c r="H1" s="82" t="s">
        <v>211</v>
      </c>
      <c r="I1" s="82" t="s">
        <v>212</v>
      </c>
      <c r="J1" s="82" t="s">
        <v>168</v>
      </c>
      <c r="K1" s="82" t="s">
        <v>238</v>
      </c>
      <c r="L1" s="59" t="s">
        <v>169</v>
      </c>
      <c r="M1" s="59" t="s">
        <v>166</v>
      </c>
      <c r="N1" s="61" t="s">
        <v>170</v>
      </c>
      <c r="O1" s="61" t="s">
        <v>171</v>
      </c>
      <c r="P1" s="60" t="s">
        <v>232</v>
      </c>
      <c r="Q1" s="60" t="s">
        <v>214</v>
      </c>
      <c r="R1" s="59" t="s">
        <v>209</v>
      </c>
      <c r="S1" s="83" t="s">
        <v>215</v>
      </c>
      <c r="T1" s="84" t="s">
        <v>172</v>
      </c>
      <c r="U1" s="84" t="s">
        <v>173</v>
      </c>
      <c r="V1" s="84" t="s">
        <v>174</v>
      </c>
      <c r="W1" s="84" t="s">
        <v>175</v>
      </c>
      <c r="X1" s="84" t="s">
        <v>176</v>
      </c>
      <c r="Y1" s="84" t="s">
        <v>177</v>
      </c>
      <c r="Z1" s="84" t="s">
        <v>178</v>
      </c>
      <c r="AA1" s="84" t="s">
        <v>179</v>
      </c>
      <c r="AB1" s="84" t="s">
        <v>180</v>
      </c>
      <c r="AC1" s="84" t="s">
        <v>181</v>
      </c>
      <c r="AD1" s="84" t="s">
        <v>182</v>
      </c>
      <c r="AE1" s="85" t="s">
        <v>183</v>
      </c>
    </row>
    <row r="2" spans="1:31">
      <c r="A2" s="1" t="s">
        <v>3</v>
      </c>
      <c r="B2" s="46">
        <v>0</v>
      </c>
      <c r="C2" s="2">
        <v>23404320</v>
      </c>
      <c r="D2" s="50">
        <v>13575</v>
      </c>
      <c r="E2" s="31">
        <v>2</v>
      </c>
      <c r="F2" s="4">
        <v>8</v>
      </c>
      <c r="G2" s="4">
        <v>3</v>
      </c>
      <c r="H2" s="5" t="s">
        <v>1</v>
      </c>
      <c r="I2" s="4">
        <v>1</v>
      </c>
      <c r="J2" s="6">
        <v>0</v>
      </c>
      <c r="K2" s="6" t="s">
        <v>233</v>
      </c>
      <c r="L2" s="51">
        <v>39638</v>
      </c>
      <c r="M2" s="50">
        <v>39694</v>
      </c>
      <c r="N2" s="34">
        <v>1</v>
      </c>
      <c r="O2" s="34">
        <v>1</v>
      </c>
      <c r="P2" s="50">
        <v>39940</v>
      </c>
      <c r="Q2" s="50" t="s">
        <v>213</v>
      </c>
      <c r="R2" s="50">
        <v>39953</v>
      </c>
      <c r="S2" s="3" t="str">
        <f t="shared" ref="S2:S32" si="0">(YEAR(R2)-YEAR(M2))*12+MONTH(R2)-MONTH(M2)&amp; "months"</f>
        <v>8months</v>
      </c>
      <c r="T2" s="6">
        <v>1</v>
      </c>
      <c r="U2" s="6">
        <v>0</v>
      </c>
      <c r="V2" s="6">
        <v>1</v>
      </c>
      <c r="W2" s="6">
        <v>0</v>
      </c>
      <c r="X2" s="6">
        <v>3</v>
      </c>
      <c r="Y2" s="6">
        <v>0</v>
      </c>
      <c r="Z2" s="6">
        <v>0</v>
      </c>
      <c r="AA2" s="6">
        <v>0</v>
      </c>
      <c r="AB2" s="6">
        <v>1</v>
      </c>
      <c r="AC2" s="6">
        <v>1</v>
      </c>
      <c r="AD2" s="6">
        <v>0</v>
      </c>
      <c r="AE2" s="35">
        <v>0</v>
      </c>
    </row>
    <row r="3" spans="1:31">
      <c r="A3" s="8" t="s">
        <v>7</v>
      </c>
      <c r="B3" s="46">
        <v>13</v>
      </c>
      <c r="C3" s="2">
        <v>14449201</v>
      </c>
      <c r="D3" s="50">
        <v>18015</v>
      </c>
      <c r="E3" s="4">
        <v>1</v>
      </c>
      <c r="F3" s="6">
        <v>4</v>
      </c>
      <c r="G3" s="9">
        <v>1</v>
      </c>
      <c r="H3" s="6" t="s">
        <v>8</v>
      </c>
      <c r="I3" s="6">
        <v>1</v>
      </c>
      <c r="J3" s="6">
        <v>0</v>
      </c>
      <c r="K3" s="6" t="s">
        <v>233</v>
      </c>
      <c r="L3" s="51">
        <v>39874</v>
      </c>
      <c r="M3" s="50">
        <v>39885</v>
      </c>
      <c r="N3" s="31">
        <v>1</v>
      </c>
      <c r="O3" s="31">
        <v>1</v>
      </c>
      <c r="P3" s="50">
        <v>41225</v>
      </c>
      <c r="Q3" s="50">
        <v>41244</v>
      </c>
      <c r="R3" s="50">
        <v>41244</v>
      </c>
      <c r="S3" s="3" t="str">
        <f t="shared" si="0"/>
        <v>45months</v>
      </c>
      <c r="T3" s="4">
        <v>1</v>
      </c>
      <c r="U3" s="4">
        <v>1</v>
      </c>
      <c r="V3" s="4">
        <v>1</v>
      </c>
      <c r="W3" s="4">
        <v>0</v>
      </c>
      <c r="X3" s="4">
        <v>2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7">
        <v>0</v>
      </c>
    </row>
    <row r="4" spans="1:31">
      <c r="A4" s="8" t="s">
        <v>14</v>
      </c>
      <c r="B4" s="46">
        <v>0</v>
      </c>
      <c r="C4" s="2">
        <v>23287709</v>
      </c>
      <c r="D4" s="50">
        <v>15143</v>
      </c>
      <c r="E4" s="31" t="s">
        <v>2</v>
      </c>
      <c r="F4" s="6">
        <v>1</v>
      </c>
      <c r="G4" s="9">
        <v>1</v>
      </c>
      <c r="H4" s="6">
        <v>4</v>
      </c>
      <c r="I4" s="6">
        <v>0</v>
      </c>
      <c r="J4" s="6">
        <v>0</v>
      </c>
      <c r="K4" s="6" t="s">
        <v>234</v>
      </c>
      <c r="L4" s="51">
        <v>39588</v>
      </c>
      <c r="M4" s="50">
        <v>39590</v>
      </c>
      <c r="N4" s="31">
        <v>1</v>
      </c>
      <c r="O4" s="31">
        <v>1</v>
      </c>
      <c r="P4" s="50">
        <v>40319</v>
      </c>
      <c r="Q4" s="50" t="s">
        <v>213</v>
      </c>
      <c r="R4" s="50">
        <v>42845</v>
      </c>
      <c r="S4" s="3" t="str">
        <f t="shared" si="0"/>
        <v>107months</v>
      </c>
      <c r="T4" s="4">
        <v>1</v>
      </c>
      <c r="U4" s="4">
        <v>0</v>
      </c>
      <c r="V4" s="4">
        <v>1</v>
      </c>
      <c r="W4" s="4">
        <v>0</v>
      </c>
      <c r="X4" s="4">
        <v>3</v>
      </c>
      <c r="Y4" s="4">
        <v>1</v>
      </c>
      <c r="Z4" s="4">
        <v>3</v>
      </c>
      <c r="AA4" s="4">
        <v>1</v>
      </c>
      <c r="AB4" s="4">
        <v>1</v>
      </c>
      <c r="AC4" s="4">
        <v>1</v>
      </c>
      <c r="AD4" s="4">
        <v>0</v>
      </c>
      <c r="AE4" s="7">
        <v>0</v>
      </c>
    </row>
    <row r="5" spans="1:31">
      <c r="A5" s="8" t="s">
        <v>19</v>
      </c>
      <c r="B5" s="46">
        <v>20</v>
      </c>
      <c r="C5" s="2" t="s">
        <v>20</v>
      </c>
      <c r="D5" s="50">
        <v>10419</v>
      </c>
      <c r="E5" s="31" t="s">
        <v>5</v>
      </c>
      <c r="F5" s="6">
        <v>5</v>
      </c>
      <c r="G5" s="9">
        <v>2</v>
      </c>
      <c r="H5" s="6">
        <v>3</v>
      </c>
      <c r="I5" s="6">
        <v>0</v>
      </c>
      <c r="J5" s="4">
        <v>0</v>
      </c>
      <c r="K5" s="4" t="s">
        <v>235</v>
      </c>
      <c r="L5" s="51">
        <v>40366</v>
      </c>
      <c r="M5" s="50">
        <v>40400</v>
      </c>
      <c r="N5" s="31">
        <v>1</v>
      </c>
      <c r="O5" s="31">
        <v>1</v>
      </c>
      <c r="P5" s="50">
        <v>40583</v>
      </c>
      <c r="Q5" s="50">
        <v>40862</v>
      </c>
      <c r="R5" s="50">
        <v>40862</v>
      </c>
      <c r="S5" s="3" t="str">
        <f t="shared" si="0"/>
        <v>15months</v>
      </c>
      <c r="T5" s="4">
        <v>1</v>
      </c>
      <c r="U5" s="4">
        <v>0</v>
      </c>
      <c r="V5" s="4">
        <v>1</v>
      </c>
      <c r="W5" s="4">
        <v>0</v>
      </c>
      <c r="X5" s="4">
        <v>3</v>
      </c>
      <c r="Y5" s="4">
        <v>0</v>
      </c>
      <c r="Z5" s="4">
        <v>0</v>
      </c>
      <c r="AA5" s="4">
        <v>0</v>
      </c>
      <c r="AB5" s="4">
        <v>1</v>
      </c>
      <c r="AC5" s="4">
        <v>1</v>
      </c>
      <c r="AD5" s="4">
        <v>0</v>
      </c>
      <c r="AE5" s="7">
        <v>1</v>
      </c>
    </row>
    <row r="6" spans="1:31">
      <c r="A6" s="8" t="s">
        <v>22</v>
      </c>
      <c r="B6" s="46">
        <v>0</v>
      </c>
      <c r="C6" s="2">
        <v>14166417</v>
      </c>
      <c r="D6" s="50">
        <v>11363</v>
      </c>
      <c r="E6" s="31" t="s">
        <v>2</v>
      </c>
      <c r="F6" s="6">
        <v>1</v>
      </c>
      <c r="G6" s="9">
        <v>1</v>
      </c>
      <c r="H6" s="6" t="s">
        <v>1</v>
      </c>
      <c r="I6" s="6">
        <v>2</v>
      </c>
      <c r="J6" s="6">
        <v>0</v>
      </c>
      <c r="K6" s="6" t="s">
        <v>234</v>
      </c>
      <c r="L6" s="51">
        <v>39848</v>
      </c>
      <c r="M6" s="50">
        <v>39854</v>
      </c>
      <c r="N6" s="31">
        <v>1</v>
      </c>
      <c r="O6" s="31">
        <v>2</v>
      </c>
      <c r="P6" s="50">
        <v>40639</v>
      </c>
      <c r="Q6" s="50" t="s">
        <v>213</v>
      </c>
      <c r="R6" s="50">
        <v>40645</v>
      </c>
      <c r="S6" s="3" t="str">
        <f t="shared" si="0"/>
        <v>26months</v>
      </c>
      <c r="T6" s="4">
        <v>1</v>
      </c>
      <c r="U6" s="4">
        <v>0</v>
      </c>
      <c r="V6" s="4">
        <v>1</v>
      </c>
      <c r="W6" s="4">
        <v>0</v>
      </c>
      <c r="X6" s="4">
        <v>3</v>
      </c>
      <c r="Y6" s="4">
        <v>0</v>
      </c>
      <c r="Z6" s="4">
        <v>0</v>
      </c>
      <c r="AA6" s="4">
        <v>1</v>
      </c>
      <c r="AB6" s="4">
        <v>1</v>
      </c>
      <c r="AC6" s="4">
        <v>1</v>
      </c>
      <c r="AD6" s="4">
        <v>1</v>
      </c>
      <c r="AE6" s="7">
        <v>0</v>
      </c>
    </row>
    <row r="7" spans="1:31">
      <c r="A7" s="8" t="s">
        <v>25</v>
      </c>
      <c r="B7" s="46">
        <v>20</v>
      </c>
      <c r="C7" s="2">
        <v>13933312</v>
      </c>
      <c r="D7" s="50">
        <v>14681</v>
      </c>
      <c r="E7" s="31" t="s">
        <v>5</v>
      </c>
      <c r="F7" s="6">
        <v>1</v>
      </c>
      <c r="G7" s="9">
        <v>1</v>
      </c>
      <c r="H7" s="6" t="s">
        <v>11</v>
      </c>
      <c r="I7" s="6">
        <v>0</v>
      </c>
      <c r="J7" s="6">
        <v>0</v>
      </c>
      <c r="K7" s="6" t="s">
        <v>236</v>
      </c>
      <c r="L7" s="51">
        <v>40198</v>
      </c>
      <c r="M7" s="50">
        <v>40204</v>
      </c>
      <c r="N7" s="31">
        <v>1</v>
      </c>
      <c r="O7" s="31">
        <v>1</v>
      </c>
      <c r="P7" s="50">
        <v>40577</v>
      </c>
      <c r="Q7" s="56">
        <v>40827</v>
      </c>
      <c r="R7" s="50">
        <v>40826</v>
      </c>
      <c r="S7" s="3" t="str">
        <f t="shared" si="0"/>
        <v>21months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1</v>
      </c>
      <c r="AC7" s="4">
        <v>1</v>
      </c>
      <c r="AD7" s="4">
        <v>0</v>
      </c>
      <c r="AE7" s="7">
        <v>0</v>
      </c>
    </row>
    <row r="8" spans="1:31">
      <c r="A8" s="8" t="s">
        <v>26</v>
      </c>
      <c r="B8" s="46">
        <v>0</v>
      </c>
      <c r="C8" s="2">
        <v>24424319</v>
      </c>
      <c r="D8" s="50">
        <v>11868</v>
      </c>
      <c r="E8" s="31" t="s">
        <v>2</v>
      </c>
      <c r="F8" s="6">
        <v>8</v>
      </c>
      <c r="G8" s="9">
        <v>1</v>
      </c>
      <c r="H8" s="6" t="s">
        <v>0</v>
      </c>
      <c r="I8" s="6">
        <v>0</v>
      </c>
      <c r="J8" s="6">
        <v>0</v>
      </c>
      <c r="K8" s="6" t="s">
        <v>237</v>
      </c>
      <c r="L8" s="51">
        <v>40079</v>
      </c>
      <c r="M8" s="50">
        <v>40108</v>
      </c>
      <c r="N8" s="31">
        <v>1</v>
      </c>
      <c r="O8" s="31">
        <v>1</v>
      </c>
      <c r="P8" s="50">
        <v>40430</v>
      </c>
      <c r="Q8" s="50">
        <v>40643</v>
      </c>
      <c r="R8" s="50">
        <v>40643</v>
      </c>
      <c r="S8" s="3" t="str">
        <f t="shared" si="0"/>
        <v>18months</v>
      </c>
      <c r="T8" s="4">
        <v>1</v>
      </c>
      <c r="U8" s="4">
        <v>0</v>
      </c>
      <c r="V8" s="4">
        <v>1</v>
      </c>
      <c r="W8" s="4">
        <v>0</v>
      </c>
      <c r="X8" s="4">
        <v>3</v>
      </c>
      <c r="Y8" s="4">
        <v>0</v>
      </c>
      <c r="Z8" s="4">
        <v>0</v>
      </c>
      <c r="AA8" s="4">
        <v>0</v>
      </c>
      <c r="AB8" s="4">
        <v>1</v>
      </c>
      <c r="AC8" s="4">
        <v>1</v>
      </c>
      <c r="AD8" s="4">
        <v>0</v>
      </c>
      <c r="AE8" s="7">
        <v>1</v>
      </c>
    </row>
    <row r="9" spans="1:31">
      <c r="A9" s="8" t="s">
        <v>33</v>
      </c>
      <c r="B9" s="46">
        <v>9</v>
      </c>
      <c r="C9" s="2">
        <v>23657133</v>
      </c>
      <c r="D9" s="50">
        <v>20797</v>
      </c>
      <c r="E9" s="31" t="s">
        <v>2</v>
      </c>
      <c r="F9" s="6">
        <v>5</v>
      </c>
      <c r="G9" s="9">
        <v>1</v>
      </c>
      <c r="H9" s="6" t="s">
        <v>1</v>
      </c>
      <c r="I9" s="6">
        <v>0</v>
      </c>
      <c r="J9" s="6">
        <v>0</v>
      </c>
      <c r="K9" s="6" t="s">
        <v>236</v>
      </c>
      <c r="L9" s="51">
        <v>39749</v>
      </c>
      <c r="M9" s="50">
        <v>39847</v>
      </c>
      <c r="N9" s="31">
        <v>1</v>
      </c>
      <c r="O9" s="31">
        <v>1</v>
      </c>
      <c r="P9" s="50">
        <v>41190</v>
      </c>
      <c r="Q9" s="50">
        <v>41326</v>
      </c>
      <c r="R9" s="50">
        <v>41326</v>
      </c>
      <c r="S9" s="3" t="str">
        <f t="shared" si="0"/>
        <v>48months</v>
      </c>
      <c r="T9" s="4">
        <v>1</v>
      </c>
      <c r="U9" s="4">
        <v>1</v>
      </c>
      <c r="V9" s="4">
        <v>1</v>
      </c>
      <c r="W9" s="4">
        <v>1</v>
      </c>
      <c r="X9" s="4">
        <v>2</v>
      </c>
      <c r="Y9" s="4">
        <v>1</v>
      </c>
      <c r="Z9" s="4">
        <v>0</v>
      </c>
      <c r="AA9" s="4">
        <v>0</v>
      </c>
      <c r="AB9" s="4">
        <v>1</v>
      </c>
      <c r="AC9" s="4">
        <v>1</v>
      </c>
      <c r="AD9" s="4">
        <v>0</v>
      </c>
      <c r="AE9" s="7">
        <v>0</v>
      </c>
    </row>
    <row r="10" spans="1:31">
      <c r="A10" s="8" t="s">
        <v>41</v>
      </c>
      <c r="B10" s="46">
        <v>18</v>
      </c>
      <c r="C10" s="2">
        <v>25469230</v>
      </c>
      <c r="D10" s="50">
        <v>15244</v>
      </c>
      <c r="E10" s="31" t="s">
        <v>2</v>
      </c>
      <c r="F10" s="6">
        <v>3</v>
      </c>
      <c r="G10" s="9">
        <v>1</v>
      </c>
      <c r="H10" s="6" t="s">
        <v>1</v>
      </c>
      <c r="I10" s="6">
        <v>2</v>
      </c>
      <c r="J10" s="6">
        <v>0</v>
      </c>
      <c r="K10" s="6" t="s">
        <v>234</v>
      </c>
      <c r="L10" s="51">
        <v>40474</v>
      </c>
      <c r="M10" s="50">
        <v>40528</v>
      </c>
      <c r="N10" s="31">
        <v>1</v>
      </c>
      <c r="O10" s="31">
        <v>2</v>
      </c>
      <c r="P10" s="50">
        <v>41806</v>
      </c>
      <c r="Q10" s="50">
        <v>42407</v>
      </c>
      <c r="R10" s="50">
        <v>42275</v>
      </c>
      <c r="S10" s="3" t="str">
        <f t="shared" si="0"/>
        <v>57months</v>
      </c>
      <c r="T10" s="4">
        <v>1</v>
      </c>
      <c r="U10" s="4">
        <v>0</v>
      </c>
      <c r="V10" s="4">
        <v>1</v>
      </c>
      <c r="W10" s="4">
        <v>0</v>
      </c>
      <c r="X10" s="4">
        <v>3</v>
      </c>
      <c r="Y10" s="4">
        <v>0</v>
      </c>
      <c r="Z10" s="4">
        <v>0</v>
      </c>
      <c r="AA10" s="4">
        <v>0</v>
      </c>
      <c r="AB10" s="4">
        <v>1</v>
      </c>
      <c r="AC10" s="4">
        <v>1</v>
      </c>
      <c r="AD10" s="4">
        <v>0</v>
      </c>
      <c r="AE10" s="7">
        <v>0</v>
      </c>
    </row>
    <row r="11" spans="1:31">
      <c r="A11" s="8" t="s">
        <v>42</v>
      </c>
      <c r="B11" s="46">
        <v>20</v>
      </c>
      <c r="C11" s="2">
        <v>10497253</v>
      </c>
      <c r="D11" s="50">
        <v>8900</v>
      </c>
      <c r="E11" s="31" t="s">
        <v>2</v>
      </c>
      <c r="F11" s="6">
        <v>4</v>
      </c>
      <c r="G11" s="9">
        <v>2</v>
      </c>
      <c r="H11" s="6" t="s">
        <v>1</v>
      </c>
      <c r="I11" s="6">
        <v>2</v>
      </c>
      <c r="J11" s="6">
        <v>0</v>
      </c>
      <c r="K11" s="6" t="s">
        <v>234</v>
      </c>
      <c r="L11" s="51">
        <v>40198</v>
      </c>
      <c r="M11" s="50">
        <v>40262</v>
      </c>
      <c r="N11" s="31">
        <v>1</v>
      </c>
      <c r="O11" s="31">
        <v>1</v>
      </c>
      <c r="P11" s="50">
        <v>41225</v>
      </c>
      <c r="Q11" s="50">
        <v>41623</v>
      </c>
      <c r="R11" s="50">
        <v>41612</v>
      </c>
      <c r="S11" s="3" t="str">
        <f t="shared" si="0"/>
        <v>45months</v>
      </c>
      <c r="T11" s="4">
        <v>1</v>
      </c>
      <c r="U11" s="4">
        <v>0</v>
      </c>
      <c r="V11" s="4">
        <v>1</v>
      </c>
      <c r="W11" s="4">
        <v>0</v>
      </c>
      <c r="X11" s="4">
        <v>3</v>
      </c>
      <c r="Y11" s="4">
        <v>0</v>
      </c>
      <c r="Z11" s="4">
        <v>0</v>
      </c>
      <c r="AA11" s="4">
        <v>0</v>
      </c>
      <c r="AB11" s="4">
        <v>1</v>
      </c>
      <c r="AC11" s="4">
        <v>1</v>
      </c>
      <c r="AD11" s="4">
        <v>0</v>
      </c>
      <c r="AE11" s="7">
        <v>0</v>
      </c>
    </row>
    <row r="12" spans="1:31">
      <c r="A12" s="8" t="s">
        <v>44</v>
      </c>
      <c r="B12" s="46">
        <v>2</v>
      </c>
      <c r="C12" s="2">
        <v>18309948</v>
      </c>
      <c r="D12" s="50">
        <v>15921</v>
      </c>
      <c r="E12" s="31" t="s">
        <v>2</v>
      </c>
      <c r="F12" s="6">
        <v>8</v>
      </c>
      <c r="G12" s="9">
        <v>1</v>
      </c>
      <c r="H12" s="6" t="s">
        <v>0</v>
      </c>
      <c r="I12" s="6">
        <v>0</v>
      </c>
      <c r="J12" s="6">
        <v>0</v>
      </c>
      <c r="K12" s="6" t="s">
        <v>237</v>
      </c>
      <c r="L12" s="51">
        <v>40450</v>
      </c>
      <c r="M12" s="50">
        <v>40473</v>
      </c>
      <c r="N12" s="31">
        <v>1</v>
      </c>
      <c r="O12" s="31">
        <v>1</v>
      </c>
      <c r="P12" s="50">
        <v>41394</v>
      </c>
      <c r="Q12" s="50" t="s">
        <v>213</v>
      </c>
      <c r="R12" s="50">
        <v>42139</v>
      </c>
      <c r="S12" s="3" t="str">
        <f t="shared" si="0"/>
        <v>55months</v>
      </c>
      <c r="T12" s="4">
        <v>1</v>
      </c>
      <c r="U12" s="4">
        <v>0</v>
      </c>
      <c r="V12" s="4">
        <v>1</v>
      </c>
      <c r="W12" s="4">
        <v>0</v>
      </c>
      <c r="X12" s="4">
        <v>3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0</v>
      </c>
      <c r="AE12" s="7">
        <v>0</v>
      </c>
    </row>
    <row r="13" spans="1:31">
      <c r="A13" s="8" t="s">
        <v>46</v>
      </c>
      <c r="B13" s="46">
        <v>20</v>
      </c>
      <c r="C13" s="2">
        <v>24800823</v>
      </c>
      <c r="D13" s="50">
        <v>16276</v>
      </c>
      <c r="E13" s="31" t="s">
        <v>5</v>
      </c>
      <c r="F13" s="6">
        <v>1</v>
      </c>
      <c r="G13" s="9">
        <v>1</v>
      </c>
      <c r="H13" s="6">
        <v>3</v>
      </c>
      <c r="I13" s="6">
        <v>0</v>
      </c>
      <c r="J13" s="6">
        <v>0</v>
      </c>
      <c r="K13" s="6" t="s">
        <v>235</v>
      </c>
      <c r="L13" s="51">
        <v>40240</v>
      </c>
      <c r="M13" s="50">
        <v>40241</v>
      </c>
      <c r="N13" s="31">
        <v>1</v>
      </c>
      <c r="O13" s="31">
        <v>1</v>
      </c>
      <c r="P13" s="50">
        <v>41029</v>
      </c>
      <c r="Q13" s="50" t="s">
        <v>213</v>
      </c>
      <c r="R13" s="50">
        <v>42852</v>
      </c>
      <c r="S13" s="3" t="str">
        <f t="shared" si="0"/>
        <v>85months</v>
      </c>
      <c r="T13" s="4">
        <v>1</v>
      </c>
      <c r="U13" s="4">
        <v>1</v>
      </c>
      <c r="V13" s="4">
        <v>1</v>
      </c>
      <c r="W13" s="4">
        <v>1</v>
      </c>
      <c r="X13" s="4">
        <v>3</v>
      </c>
      <c r="Y13" s="4">
        <v>0</v>
      </c>
      <c r="Z13" s="4">
        <v>0</v>
      </c>
      <c r="AA13" s="4">
        <v>0</v>
      </c>
      <c r="AB13" s="4">
        <v>1</v>
      </c>
      <c r="AC13" s="4">
        <v>1</v>
      </c>
      <c r="AD13" s="4">
        <v>0</v>
      </c>
      <c r="AE13" s="7">
        <v>0</v>
      </c>
    </row>
    <row r="14" spans="1:31">
      <c r="A14" s="8" t="s">
        <v>48</v>
      </c>
      <c r="B14" s="46">
        <v>0</v>
      </c>
      <c r="C14" s="2" t="s">
        <v>49</v>
      </c>
      <c r="D14" s="50">
        <v>13160</v>
      </c>
      <c r="E14" s="31" t="s">
        <v>2</v>
      </c>
      <c r="F14" s="6">
        <v>8</v>
      </c>
      <c r="G14" s="9">
        <v>1</v>
      </c>
      <c r="H14" s="6" t="s">
        <v>6</v>
      </c>
      <c r="I14" s="6">
        <v>0</v>
      </c>
      <c r="J14" s="4">
        <v>0</v>
      </c>
      <c r="K14" s="4" t="s">
        <v>237</v>
      </c>
      <c r="L14" s="51">
        <v>40324</v>
      </c>
      <c r="M14" s="50">
        <v>40381</v>
      </c>
      <c r="N14" s="31">
        <v>1</v>
      </c>
      <c r="O14" s="31">
        <v>1</v>
      </c>
      <c r="P14" s="50">
        <v>41949</v>
      </c>
      <c r="Q14" s="50" t="s">
        <v>213</v>
      </c>
      <c r="R14" s="50">
        <v>42564</v>
      </c>
      <c r="S14" s="3" t="str">
        <f t="shared" si="0"/>
        <v>72months</v>
      </c>
      <c r="T14" s="4">
        <v>1</v>
      </c>
      <c r="U14" s="4">
        <v>0</v>
      </c>
      <c r="V14" s="4">
        <v>1</v>
      </c>
      <c r="W14" s="4">
        <v>0</v>
      </c>
      <c r="X14" s="4">
        <v>3</v>
      </c>
      <c r="Y14" s="4">
        <v>0</v>
      </c>
      <c r="Z14" s="4">
        <v>0</v>
      </c>
      <c r="AA14" s="4">
        <v>0</v>
      </c>
      <c r="AB14" s="4">
        <v>1</v>
      </c>
      <c r="AC14" s="4">
        <v>1</v>
      </c>
      <c r="AD14" s="4">
        <v>0</v>
      </c>
      <c r="AE14" s="7">
        <v>0</v>
      </c>
    </row>
    <row r="15" spans="1:31">
      <c r="A15" s="8" t="s">
        <v>50</v>
      </c>
      <c r="B15" s="46">
        <v>30</v>
      </c>
      <c r="C15" s="2" t="s">
        <v>51</v>
      </c>
      <c r="D15" s="50">
        <v>15765</v>
      </c>
      <c r="E15" s="31" t="s">
        <v>5</v>
      </c>
      <c r="F15" s="6">
        <v>5</v>
      </c>
      <c r="G15" s="9">
        <v>1</v>
      </c>
      <c r="H15" s="6" t="s">
        <v>0</v>
      </c>
      <c r="I15" s="6">
        <v>1</v>
      </c>
      <c r="J15" s="4">
        <v>0</v>
      </c>
      <c r="K15" s="4" t="s">
        <v>233</v>
      </c>
      <c r="L15" s="51">
        <v>40009</v>
      </c>
      <c r="M15" s="50">
        <v>40024</v>
      </c>
      <c r="N15" s="31">
        <v>1</v>
      </c>
      <c r="O15" s="31">
        <v>2</v>
      </c>
      <c r="P15" s="50">
        <v>40354</v>
      </c>
      <c r="Q15" s="50">
        <v>40892</v>
      </c>
      <c r="R15" s="50">
        <v>40882</v>
      </c>
      <c r="S15" s="3" t="str">
        <f t="shared" si="0"/>
        <v>29months</v>
      </c>
      <c r="T15" s="4">
        <v>1</v>
      </c>
      <c r="U15" s="4">
        <v>1</v>
      </c>
      <c r="V15" s="4">
        <v>1</v>
      </c>
      <c r="W15" s="4">
        <v>1</v>
      </c>
      <c r="X15" s="4">
        <v>3</v>
      </c>
      <c r="Y15" s="4">
        <v>0</v>
      </c>
      <c r="Z15" s="4">
        <v>0</v>
      </c>
      <c r="AA15" s="4">
        <v>0</v>
      </c>
      <c r="AB15" s="4">
        <v>1</v>
      </c>
      <c r="AC15" s="4">
        <v>1</v>
      </c>
      <c r="AD15" s="4">
        <v>0</v>
      </c>
      <c r="AE15" s="7">
        <v>0</v>
      </c>
    </row>
    <row r="16" spans="1:31">
      <c r="A16" s="8" t="s">
        <v>54</v>
      </c>
      <c r="B16" s="46">
        <v>0</v>
      </c>
      <c r="C16" s="2">
        <v>24013484</v>
      </c>
      <c r="D16" s="50">
        <v>15137</v>
      </c>
      <c r="E16" s="31" t="s">
        <v>5</v>
      </c>
      <c r="F16" s="6">
        <v>5</v>
      </c>
      <c r="G16" s="9">
        <v>1</v>
      </c>
      <c r="H16" s="6" t="s">
        <v>1</v>
      </c>
      <c r="I16" s="6">
        <v>1</v>
      </c>
      <c r="J16" s="6">
        <v>0</v>
      </c>
      <c r="K16" s="6" t="s">
        <v>233</v>
      </c>
      <c r="L16" s="51">
        <v>39883</v>
      </c>
      <c r="M16" s="50">
        <v>39919</v>
      </c>
      <c r="N16" s="31">
        <v>1</v>
      </c>
      <c r="O16" s="31">
        <v>2</v>
      </c>
      <c r="P16" s="50">
        <v>40347</v>
      </c>
      <c r="Q16" s="50">
        <v>40857</v>
      </c>
      <c r="R16" s="50">
        <v>40815</v>
      </c>
      <c r="S16" s="3" t="str">
        <f t="shared" si="0"/>
        <v>29months</v>
      </c>
      <c r="T16" s="4">
        <v>1</v>
      </c>
      <c r="U16" s="4">
        <v>0</v>
      </c>
      <c r="V16" s="4">
        <v>1</v>
      </c>
      <c r="W16" s="4">
        <v>0</v>
      </c>
      <c r="X16" s="4">
        <v>3</v>
      </c>
      <c r="Y16" s="4">
        <v>0</v>
      </c>
      <c r="Z16" s="4">
        <v>0</v>
      </c>
      <c r="AA16" s="4">
        <v>0</v>
      </c>
      <c r="AB16" s="4">
        <v>1</v>
      </c>
      <c r="AC16" s="4">
        <v>1</v>
      </c>
      <c r="AD16" s="4">
        <v>0</v>
      </c>
      <c r="AE16" s="7">
        <v>1</v>
      </c>
    </row>
    <row r="17" spans="1:31">
      <c r="A17" s="8" t="s">
        <v>55</v>
      </c>
      <c r="B17" s="46">
        <v>83</v>
      </c>
      <c r="C17" s="2">
        <v>10642171</v>
      </c>
      <c r="D17" s="50">
        <v>13946</v>
      </c>
      <c r="E17" s="31" t="s">
        <v>5</v>
      </c>
      <c r="F17" s="6">
        <v>1</v>
      </c>
      <c r="G17" s="9">
        <v>1</v>
      </c>
      <c r="H17" s="6" t="s">
        <v>0</v>
      </c>
      <c r="I17" s="6">
        <v>0</v>
      </c>
      <c r="J17" s="6">
        <v>0</v>
      </c>
      <c r="K17" s="6" t="s">
        <v>237</v>
      </c>
      <c r="L17" s="51">
        <v>39486</v>
      </c>
      <c r="M17" s="50">
        <v>39506</v>
      </c>
      <c r="N17" s="31">
        <v>1</v>
      </c>
      <c r="O17" s="31">
        <v>2</v>
      </c>
      <c r="P17" s="50">
        <v>42241</v>
      </c>
      <c r="Q17" s="50">
        <v>42505</v>
      </c>
      <c r="R17" s="50">
        <v>42487</v>
      </c>
      <c r="S17" s="3" t="str">
        <f t="shared" si="0"/>
        <v>98months</v>
      </c>
      <c r="T17" s="4">
        <v>1</v>
      </c>
      <c r="U17" s="4">
        <v>1</v>
      </c>
      <c r="V17" s="4">
        <v>1</v>
      </c>
      <c r="W17" s="4">
        <v>1</v>
      </c>
      <c r="X17" s="4">
        <v>3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7">
        <v>0</v>
      </c>
    </row>
    <row r="18" spans="1:31">
      <c r="A18" s="8" t="s">
        <v>57</v>
      </c>
      <c r="B18" s="46">
        <v>50</v>
      </c>
      <c r="C18" s="2" t="s">
        <v>58</v>
      </c>
      <c r="D18" s="50">
        <v>12202</v>
      </c>
      <c r="E18" s="31" t="s">
        <v>5</v>
      </c>
      <c r="F18" s="6">
        <v>1</v>
      </c>
      <c r="G18" s="9">
        <v>1</v>
      </c>
      <c r="H18" s="6" t="s">
        <v>6</v>
      </c>
      <c r="I18" s="6">
        <v>0</v>
      </c>
      <c r="J18" s="6">
        <v>0</v>
      </c>
      <c r="K18" s="6" t="s">
        <v>237</v>
      </c>
      <c r="L18" s="51">
        <v>39438</v>
      </c>
      <c r="M18" s="50">
        <v>39546</v>
      </c>
      <c r="N18" s="31">
        <v>1</v>
      </c>
      <c r="O18" s="31">
        <v>2</v>
      </c>
      <c r="P18" s="50">
        <v>40193</v>
      </c>
      <c r="Q18" s="50">
        <v>40341</v>
      </c>
      <c r="R18" s="50">
        <v>40341</v>
      </c>
      <c r="S18" s="3" t="str">
        <f t="shared" si="0"/>
        <v>26months</v>
      </c>
      <c r="T18" s="4">
        <v>1</v>
      </c>
      <c r="U18" s="4">
        <v>0</v>
      </c>
      <c r="V18" s="4">
        <v>1</v>
      </c>
      <c r="W18" s="4">
        <v>0</v>
      </c>
      <c r="X18" s="4">
        <v>3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7">
        <v>0</v>
      </c>
    </row>
    <row r="19" spans="1:31">
      <c r="A19" s="8" t="s">
        <v>63</v>
      </c>
      <c r="B19" s="46">
        <v>15</v>
      </c>
      <c r="C19" s="2">
        <v>24467086</v>
      </c>
      <c r="D19" s="50">
        <v>9044</v>
      </c>
      <c r="E19" s="31" t="s">
        <v>5</v>
      </c>
      <c r="F19" s="6">
        <v>4</v>
      </c>
      <c r="G19" s="9">
        <v>1</v>
      </c>
      <c r="H19" s="6" t="s">
        <v>11</v>
      </c>
      <c r="I19" s="6">
        <v>0</v>
      </c>
      <c r="J19" s="6">
        <v>0</v>
      </c>
      <c r="K19" s="6" t="s">
        <v>236</v>
      </c>
      <c r="L19" s="51">
        <v>40072</v>
      </c>
      <c r="M19" s="50">
        <v>40129</v>
      </c>
      <c r="N19" s="31">
        <v>1</v>
      </c>
      <c r="O19" s="31">
        <v>2</v>
      </c>
      <c r="P19" s="50">
        <v>40218</v>
      </c>
      <c r="Q19" s="50">
        <v>40756</v>
      </c>
      <c r="R19" s="50">
        <v>40732</v>
      </c>
      <c r="S19" s="3" t="str">
        <f t="shared" si="0"/>
        <v>20months</v>
      </c>
      <c r="T19" s="4">
        <v>1</v>
      </c>
      <c r="U19" s="4">
        <v>0</v>
      </c>
      <c r="V19" s="4">
        <v>1</v>
      </c>
      <c r="W19" s="4">
        <v>0</v>
      </c>
      <c r="X19" s="4">
        <v>3</v>
      </c>
      <c r="Y19" s="4">
        <v>0</v>
      </c>
      <c r="Z19" s="4">
        <v>0</v>
      </c>
      <c r="AA19" s="4">
        <v>0</v>
      </c>
      <c r="AB19" s="4">
        <v>1</v>
      </c>
      <c r="AC19" s="4">
        <v>1</v>
      </c>
      <c r="AD19" s="4">
        <v>0</v>
      </c>
      <c r="AE19" s="7">
        <v>0</v>
      </c>
    </row>
    <row r="20" spans="1:31">
      <c r="A20" s="8" t="s">
        <v>66</v>
      </c>
      <c r="B20" s="46">
        <v>0</v>
      </c>
      <c r="C20" s="2" t="s">
        <v>67</v>
      </c>
      <c r="D20" s="50">
        <v>18115</v>
      </c>
      <c r="E20" s="31" t="s">
        <v>2</v>
      </c>
      <c r="F20" s="6">
        <v>8</v>
      </c>
      <c r="G20" s="9">
        <v>1</v>
      </c>
      <c r="H20" s="6" t="s">
        <v>0</v>
      </c>
      <c r="I20" s="6">
        <v>0</v>
      </c>
      <c r="J20" s="4">
        <v>0</v>
      </c>
      <c r="K20" s="4" t="s">
        <v>237</v>
      </c>
      <c r="L20" s="51">
        <v>40065</v>
      </c>
      <c r="M20" s="50">
        <v>40089</v>
      </c>
      <c r="N20" s="31">
        <v>1</v>
      </c>
      <c r="O20" s="31">
        <v>1</v>
      </c>
      <c r="P20" s="50">
        <v>40125</v>
      </c>
      <c r="Q20" s="50" t="s">
        <v>213</v>
      </c>
      <c r="R20" s="50">
        <v>41752</v>
      </c>
      <c r="S20" s="3" t="str">
        <f t="shared" si="0"/>
        <v>54months</v>
      </c>
      <c r="T20" s="4">
        <v>1</v>
      </c>
      <c r="U20" s="4">
        <v>0</v>
      </c>
      <c r="V20" s="4">
        <v>1</v>
      </c>
      <c r="W20" s="4">
        <v>0</v>
      </c>
      <c r="X20" s="4">
        <v>3</v>
      </c>
      <c r="Y20" s="4">
        <v>0</v>
      </c>
      <c r="Z20" s="4">
        <v>0</v>
      </c>
      <c r="AA20" s="4">
        <v>0</v>
      </c>
      <c r="AB20" s="4">
        <v>1</v>
      </c>
      <c r="AC20" s="4">
        <v>0</v>
      </c>
      <c r="AD20" s="4">
        <v>0</v>
      </c>
      <c r="AE20" s="7">
        <v>0</v>
      </c>
    </row>
    <row r="21" spans="1:31">
      <c r="A21" s="8" t="s">
        <v>68</v>
      </c>
      <c r="B21" s="46">
        <v>15</v>
      </c>
      <c r="C21" s="2">
        <v>22697346</v>
      </c>
      <c r="D21" s="50">
        <v>17666</v>
      </c>
      <c r="E21" s="31" t="s">
        <v>5</v>
      </c>
      <c r="F21" s="6">
        <v>3</v>
      </c>
      <c r="G21" s="9">
        <v>1</v>
      </c>
      <c r="H21" s="6">
        <v>3</v>
      </c>
      <c r="I21" s="6">
        <v>0</v>
      </c>
      <c r="J21" s="6">
        <v>0</v>
      </c>
      <c r="K21" s="6" t="s">
        <v>235</v>
      </c>
      <c r="L21" s="51">
        <v>40562</v>
      </c>
      <c r="M21" s="50">
        <v>40584</v>
      </c>
      <c r="N21" s="31">
        <v>1</v>
      </c>
      <c r="O21" s="31">
        <v>2</v>
      </c>
      <c r="P21" s="50">
        <v>41026</v>
      </c>
      <c r="Q21" s="50" t="s">
        <v>213</v>
      </c>
      <c r="R21" s="50">
        <v>41836</v>
      </c>
      <c r="S21" s="3" t="str">
        <f t="shared" si="0"/>
        <v>41months</v>
      </c>
      <c r="T21" s="4">
        <v>1</v>
      </c>
      <c r="U21" s="4">
        <v>0</v>
      </c>
      <c r="V21" s="4">
        <v>1</v>
      </c>
      <c r="W21" s="4">
        <v>0</v>
      </c>
      <c r="X21" s="4">
        <v>3</v>
      </c>
      <c r="Y21" s="4">
        <v>0</v>
      </c>
      <c r="Z21" s="4">
        <v>0</v>
      </c>
      <c r="AA21" s="4">
        <v>0</v>
      </c>
      <c r="AB21" s="4">
        <v>1</v>
      </c>
      <c r="AC21" s="4">
        <v>1</v>
      </c>
      <c r="AD21" s="4">
        <v>0</v>
      </c>
      <c r="AE21" s="7">
        <v>0</v>
      </c>
    </row>
    <row r="22" spans="1:31">
      <c r="A22" s="8" t="s">
        <v>69</v>
      </c>
      <c r="B22" s="46">
        <v>2</v>
      </c>
      <c r="C22" s="2">
        <v>13773981</v>
      </c>
      <c r="D22" s="50">
        <v>24232</v>
      </c>
      <c r="E22" s="31" t="s">
        <v>2</v>
      </c>
      <c r="F22" s="6">
        <v>9</v>
      </c>
      <c r="G22" s="9">
        <v>1</v>
      </c>
      <c r="H22" s="6" t="s">
        <v>1</v>
      </c>
      <c r="I22" s="6">
        <v>0</v>
      </c>
      <c r="J22" s="6">
        <v>0</v>
      </c>
      <c r="K22" s="6" t="s">
        <v>236</v>
      </c>
      <c r="L22" s="51">
        <v>40254</v>
      </c>
      <c r="M22" s="50">
        <v>40261</v>
      </c>
      <c r="N22" s="31">
        <v>1</v>
      </c>
      <c r="O22" s="31">
        <v>2</v>
      </c>
      <c r="P22" s="50">
        <v>40817</v>
      </c>
      <c r="Q22" s="50">
        <v>41543</v>
      </c>
      <c r="R22" s="50">
        <v>41540</v>
      </c>
      <c r="S22" s="3" t="str">
        <f t="shared" si="0"/>
        <v>42months</v>
      </c>
      <c r="T22" s="4">
        <v>1</v>
      </c>
      <c r="U22" s="4">
        <v>1</v>
      </c>
      <c r="V22" s="4">
        <v>0</v>
      </c>
      <c r="W22" s="4">
        <v>1</v>
      </c>
      <c r="X22" s="4">
        <v>3</v>
      </c>
      <c r="Y22" s="4">
        <v>0</v>
      </c>
      <c r="Z22" s="4">
        <v>0</v>
      </c>
      <c r="AA22" s="4">
        <v>0</v>
      </c>
      <c r="AB22" s="4">
        <v>1</v>
      </c>
      <c r="AC22" s="4">
        <v>1</v>
      </c>
      <c r="AD22" s="4">
        <v>0</v>
      </c>
      <c r="AE22" s="7">
        <v>0</v>
      </c>
    </row>
    <row r="23" spans="1:31">
      <c r="A23" s="8" t="s">
        <v>73</v>
      </c>
      <c r="B23" s="46">
        <v>0</v>
      </c>
      <c r="C23" s="2">
        <v>23349442</v>
      </c>
      <c r="D23" s="50">
        <v>13213</v>
      </c>
      <c r="E23" s="31" t="s">
        <v>5</v>
      </c>
      <c r="F23" s="6">
        <v>5</v>
      </c>
      <c r="G23" s="9">
        <v>3</v>
      </c>
      <c r="H23" s="6" t="s">
        <v>1</v>
      </c>
      <c r="I23" s="6">
        <v>0</v>
      </c>
      <c r="J23" s="6">
        <v>0</v>
      </c>
      <c r="K23" s="6" t="s">
        <v>236</v>
      </c>
      <c r="L23" s="51">
        <v>39638</v>
      </c>
      <c r="M23" s="50">
        <v>39681</v>
      </c>
      <c r="N23" s="31">
        <v>1</v>
      </c>
      <c r="O23" s="31">
        <v>2</v>
      </c>
      <c r="P23" s="50">
        <v>39967</v>
      </c>
      <c r="Q23" s="50">
        <v>40422</v>
      </c>
      <c r="R23" s="50">
        <v>40338</v>
      </c>
      <c r="S23" s="3" t="str">
        <f t="shared" si="0"/>
        <v>22months</v>
      </c>
      <c r="T23" s="4">
        <v>1</v>
      </c>
      <c r="U23" s="4">
        <v>1</v>
      </c>
      <c r="V23" s="4">
        <v>1</v>
      </c>
      <c r="W23" s="4">
        <v>1</v>
      </c>
      <c r="X23" s="4">
        <v>3</v>
      </c>
      <c r="Y23" s="4">
        <v>0</v>
      </c>
      <c r="Z23" s="4">
        <v>0</v>
      </c>
      <c r="AA23" s="4">
        <v>0</v>
      </c>
      <c r="AB23" s="4">
        <v>1</v>
      </c>
      <c r="AC23" s="4">
        <v>1</v>
      </c>
      <c r="AD23" s="4">
        <v>0</v>
      </c>
      <c r="AE23" s="7">
        <v>0</v>
      </c>
    </row>
    <row r="24" spans="1:31">
      <c r="A24" s="8" t="s">
        <v>75</v>
      </c>
      <c r="B24" s="46">
        <v>0</v>
      </c>
      <c r="C24" s="2">
        <v>23215577</v>
      </c>
      <c r="D24" s="50">
        <v>11161</v>
      </c>
      <c r="E24" s="31" t="s">
        <v>2</v>
      </c>
      <c r="F24" s="6">
        <v>4</v>
      </c>
      <c r="G24" s="9">
        <v>1</v>
      </c>
      <c r="H24" s="6">
        <v>3</v>
      </c>
      <c r="I24" s="6">
        <v>0</v>
      </c>
      <c r="J24" s="6">
        <v>0</v>
      </c>
      <c r="K24" s="6" t="s">
        <v>235</v>
      </c>
      <c r="L24" s="51">
        <v>39554</v>
      </c>
      <c r="M24" s="50">
        <v>39583</v>
      </c>
      <c r="N24" s="31">
        <v>1</v>
      </c>
      <c r="O24" s="31">
        <v>1</v>
      </c>
      <c r="P24" s="50">
        <v>39995</v>
      </c>
      <c r="Q24" s="56">
        <v>40923</v>
      </c>
      <c r="R24" s="50">
        <v>40742</v>
      </c>
      <c r="S24" s="3" t="str">
        <f t="shared" si="0"/>
        <v>38months</v>
      </c>
      <c r="T24" s="4">
        <v>1</v>
      </c>
      <c r="U24" s="4">
        <v>0</v>
      </c>
      <c r="V24" s="4">
        <v>1</v>
      </c>
      <c r="W24" s="4">
        <v>0</v>
      </c>
      <c r="X24" s="4">
        <v>3</v>
      </c>
      <c r="Y24" s="4">
        <v>0</v>
      </c>
      <c r="Z24" s="4">
        <v>0</v>
      </c>
      <c r="AA24" s="4">
        <v>0</v>
      </c>
      <c r="AB24" s="4">
        <v>1</v>
      </c>
      <c r="AC24" s="4">
        <v>1</v>
      </c>
      <c r="AD24" s="4">
        <v>0</v>
      </c>
      <c r="AE24" s="7">
        <v>0</v>
      </c>
    </row>
    <row r="25" spans="1:31">
      <c r="A25" s="8" t="s">
        <v>79</v>
      </c>
      <c r="B25" s="46">
        <v>20</v>
      </c>
      <c r="C25" s="2" t="s">
        <v>80</v>
      </c>
      <c r="D25" s="50">
        <v>11778</v>
      </c>
      <c r="E25" s="31" t="s">
        <v>2</v>
      </c>
      <c r="F25" s="6">
        <v>3</v>
      </c>
      <c r="G25" s="9">
        <v>3</v>
      </c>
      <c r="H25" s="6" t="s">
        <v>11</v>
      </c>
      <c r="I25" s="6">
        <v>0</v>
      </c>
      <c r="J25" s="4">
        <v>0</v>
      </c>
      <c r="K25" s="4" t="s">
        <v>233</v>
      </c>
      <c r="L25" s="51">
        <v>39403</v>
      </c>
      <c r="M25" s="50">
        <v>39471</v>
      </c>
      <c r="N25" s="31">
        <v>1</v>
      </c>
      <c r="O25" s="31">
        <v>1</v>
      </c>
      <c r="P25" s="50">
        <v>39864</v>
      </c>
      <c r="Q25" s="50" t="s">
        <v>213</v>
      </c>
      <c r="R25" s="50">
        <v>39864</v>
      </c>
      <c r="S25" s="3" t="str">
        <f t="shared" si="0"/>
        <v>13months</v>
      </c>
      <c r="T25" s="4">
        <v>1</v>
      </c>
      <c r="U25" s="4">
        <v>0</v>
      </c>
      <c r="V25" s="4">
        <v>1</v>
      </c>
      <c r="W25" s="4">
        <v>0</v>
      </c>
      <c r="X25" s="4">
        <v>3</v>
      </c>
      <c r="Y25" s="4">
        <v>0</v>
      </c>
      <c r="Z25" s="4">
        <v>0</v>
      </c>
      <c r="AA25" s="4">
        <v>0</v>
      </c>
      <c r="AB25" s="4">
        <v>1</v>
      </c>
      <c r="AC25" s="4">
        <v>1</v>
      </c>
      <c r="AD25" s="4">
        <v>0</v>
      </c>
      <c r="AE25" s="7">
        <v>0</v>
      </c>
    </row>
    <row r="26" spans="1:31">
      <c r="A26" s="8" t="s">
        <v>82</v>
      </c>
      <c r="B26" s="46">
        <v>60</v>
      </c>
      <c r="C26" s="2">
        <v>24993271</v>
      </c>
      <c r="D26" s="50">
        <v>13925</v>
      </c>
      <c r="E26" s="31" t="s">
        <v>5</v>
      </c>
      <c r="F26" s="6">
        <v>8</v>
      </c>
      <c r="G26" s="9">
        <v>1</v>
      </c>
      <c r="H26" s="6" t="s">
        <v>0</v>
      </c>
      <c r="I26" s="6">
        <v>0</v>
      </c>
      <c r="J26" s="6">
        <v>0</v>
      </c>
      <c r="K26" s="6" t="s">
        <v>237</v>
      </c>
      <c r="L26" s="51">
        <v>40502</v>
      </c>
      <c r="M26" s="50">
        <v>40519</v>
      </c>
      <c r="N26" s="31">
        <v>1</v>
      </c>
      <c r="O26" s="31">
        <v>2</v>
      </c>
      <c r="P26" s="50">
        <v>40782</v>
      </c>
      <c r="Q26" s="50">
        <v>41528</v>
      </c>
      <c r="R26" s="50">
        <v>41463</v>
      </c>
      <c r="S26" s="3" t="str">
        <f t="shared" si="0"/>
        <v>31months</v>
      </c>
      <c r="T26" s="4">
        <v>1</v>
      </c>
      <c r="U26" s="4">
        <v>0</v>
      </c>
      <c r="V26" s="4">
        <v>0</v>
      </c>
      <c r="W26" s="4">
        <v>0</v>
      </c>
      <c r="X26" s="4">
        <v>2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7">
        <v>0</v>
      </c>
    </row>
    <row r="27" spans="1:31">
      <c r="A27" s="8" t="s">
        <v>84</v>
      </c>
      <c r="B27" s="46">
        <v>92</v>
      </c>
      <c r="C27" s="2">
        <v>24804791</v>
      </c>
      <c r="D27" s="50">
        <v>23373</v>
      </c>
      <c r="E27" s="31" t="s">
        <v>5</v>
      </c>
      <c r="F27" s="6">
        <v>1</v>
      </c>
      <c r="G27" s="9">
        <v>1</v>
      </c>
      <c r="H27" s="6" t="s">
        <v>0</v>
      </c>
      <c r="I27" s="6">
        <v>2</v>
      </c>
      <c r="J27" s="6">
        <v>0</v>
      </c>
      <c r="K27" s="6" t="s">
        <v>234</v>
      </c>
      <c r="L27" s="51">
        <v>40275</v>
      </c>
      <c r="M27" s="50">
        <v>40297</v>
      </c>
      <c r="N27" s="31">
        <v>1</v>
      </c>
      <c r="O27" s="31">
        <v>2</v>
      </c>
      <c r="P27" s="50">
        <v>40498</v>
      </c>
      <c r="Q27" s="56">
        <v>40814</v>
      </c>
      <c r="R27" s="50">
        <v>40812</v>
      </c>
      <c r="S27" s="3" t="str">
        <f t="shared" si="0"/>
        <v>17months</v>
      </c>
      <c r="T27" s="4">
        <v>1</v>
      </c>
      <c r="U27" s="4">
        <v>0</v>
      </c>
      <c r="V27" s="4">
        <v>1</v>
      </c>
      <c r="W27" s="4">
        <v>0</v>
      </c>
      <c r="X27" s="4">
        <v>3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0</v>
      </c>
      <c r="AE27" s="7">
        <v>0</v>
      </c>
    </row>
    <row r="28" spans="1:31">
      <c r="A28" s="8" t="s">
        <v>86</v>
      </c>
      <c r="B28" s="46">
        <v>30</v>
      </c>
      <c r="C28" s="2" t="s">
        <v>87</v>
      </c>
      <c r="D28" s="50">
        <v>14115</v>
      </c>
      <c r="E28" s="31" t="s">
        <v>5</v>
      </c>
      <c r="F28" s="6">
        <v>7</v>
      </c>
      <c r="G28" s="9">
        <v>1</v>
      </c>
      <c r="H28" s="6" t="s">
        <v>11</v>
      </c>
      <c r="I28" s="6">
        <v>1</v>
      </c>
      <c r="J28" s="6">
        <v>0</v>
      </c>
      <c r="K28" s="6" t="s">
        <v>235</v>
      </c>
      <c r="L28" s="51">
        <v>39472</v>
      </c>
      <c r="M28" s="50">
        <v>39497</v>
      </c>
      <c r="N28" s="31">
        <v>1</v>
      </c>
      <c r="O28" s="31">
        <v>2</v>
      </c>
      <c r="P28" s="50">
        <v>40424</v>
      </c>
      <c r="Q28" s="50" t="s">
        <v>213</v>
      </c>
      <c r="R28" s="50">
        <v>42139</v>
      </c>
      <c r="S28" s="3" t="str">
        <f t="shared" si="0"/>
        <v>87months</v>
      </c>
      <c r="T28" s="4">
        <v>1</v>
      </c>
      <c r="U28" s="4">
        <v>1</v>
      </c>
      <c r="V28" s="4">
        <v>1</v>
      </c>
      <c r="W28" s="4">
        <v>1</v>
      </c>
      <c r="X28" s="4">
        <v>3</v>
      </c>
      <c r="Y28" s="4">
        <v>0</v>
      </c>
      <c r="Z28" s="4">
        <v>0</v>
      </c>
      <c r="AA28" s="4">
        <v>0</v>
      </c>
      <c r="AB28" s="4">
        <v>1</v>
      </c>
      <c r="AC28" s="4">
        <v>1</v>
      </c>
      <c r="AD28" s="4">
        <v>0</v>
      </c>
      <c r="AE28" s="7">
        <v>0</v>
      </c>
    </row>
    <row r="29" spans="1:31">
      <c r="A29" s="8" t="s">
        <v>90</v>
      </c>
      <c r="B29" s="46">
        <v>0</v>
      </c>
      <c r="C29" s="2">
        <v>11155231</v>
      </c>
      <c r="D29" s="50">
        <v>17480</v>
      </c>
      <c r="E29" s="31" t="s">
        <v>5</v>
      </c>
      <c r="F29" s="6">
        <v>1</v>
      </c>
      <c r="G29" s="9">
        <v>1</v>
      </c>
      <c r="H29" s="6" t="s">
        <v>0</v>
      </c>
      <c r="I29" s="6">
        <v>0</v>
      </c>
      <c r="J29" s="6">
        <v>0</v>
      </c>
      <c r="K29" s="6" t="s">
        <v>237</v>
      </c>
      <c r="L29" s="51">
        <v>39826</v>
      </c>
      <c r="M29" s="50">
        <v>39835</v>
      </c>
      <c r="N29" s="31">
        <v>1</v>
      </c>
      <c r="O29" s="31">
        <v>1</v>
      </c>
      <c r="P29" s="50">
        <v>40232</v>
      </c>
      <c r="Q29" s="50" t="s">
        <v>213</v>
      </c>
      <c r="R29" s="50">
        <v>40347</v>
      </c>
      <c r="S29" s="3" t="str">
        <f t="shared" si="0"/>
        <v>17months</v>
      </c>
      <c r="T29" s="4">
        <v>1</v>
      </c>
      <c r="U29" s="4">
        <v>0</v>
      </c>
      <c r="V29" s="4">
        <v>1</v>
      </c>
      <c r="W29" s="4">
        <v>0</v>
      </c>
      <c r="X29" s="4">
        <v>3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7">
        <v>0</v>
      </c>
    </row>
    <row r="30" spans="1:31">
      <c r="A30" s="8" t="s">
        <v>92</v>
      </c>
      <c r="B30" s="46">
        <v>15</v>
      </c>
      <c r="C30" s="2">
        <v>23366875</v>
      </c>
      <c r="D30" s="50">
        <v>13469</v>
      </c>
      <c r="E30" s="31" t="s">
        <v>5</v>
      </c>
      <c r="F30" s="6">
        <v>4</v>
      </c>
      <c r="G30" s="9">
        <v>1</v>
      </c>
      <c r="H30" s="6">
        <v>4</v>
      </c>
      <c r="I30" s="6">
        <v>1</v>
      </c>
      <c r="J30" s="4">
        <v>0</v>
      </c>
      <c r="K30" s="4" t="s">
        <v>234</v>
      </c>
      <c r="L30" s="51">
        <v>39645</v>
      </c>
      <c r="M30" s="50">
        <v>39658</v>
      </c>
      <c r="N30" s="31">
        <v>1</v>
      </c>
      <c r="O30" s="31">
        <v>2</v>
      </c>
      <c r="P30" s="50">
        <v>40332</v>
      </c>
      <c r="Q30" s="50">
        <v>41075</v>
      </c>
      <c r="R30" s="50">
        <v>40967</v>
      </c>
      <c r="S30" s="3" t="str">
        <f t="shared" si="0"/>
        <v>43months</v>
      </c>
      <c r="T30" s="4">
        <v>1</v>
      </c>
      <c r="U30" s="4">
        <v>1</v>
      </c>
      <c r="V30" s="4">
        <v>1</v>
      </c>
      <c r="W30" s="4">
        <v>1</v>
      </c>
      <c r="X30" s="4">
        <v>2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7">
        <v>0</v>
      </c>
    </row>
    <row r="31" spans="1:31">
      <c r="A31" s="8" t="s">
        <v>93</v>
      </c>
      <c r="B31" s="46">
        <v>25</v>
      </c>
      <c r="C31" s="2">
        <v>20791539</v>
      </c>
      <c r="D31" s="50">
        <v>11328</v>
      </c>
      <c r="E31" s="31" t="s">
        <v>5</v>
      </c>
      <c r="F31" s="6">
        <v>2</v>
      </c>
      <c r="G31" s="9">
        <v>1</v>
      </c>
      <c r="H31" s="6" t="s">
        <v>1</v>
      </c>
      <c r="I31" s="6">
        <v>2</v>
      </c>
      <c r="J31" s="4">
        <v>0</v>
      </c>
      <c r="K31" s="4" t="s">
        <v>234</v>
      </c>
      <c r="L31" s="51">
        <v>40962</v>
      </c>
      <c r="M31" s="50">
        <v>40969</v>
      </c>
      <c r="N31" s="31">
        <v>1</v>
      </c>
      <c r="O31" s="31">
        <v>1</v>
      </c>
      <c r="P31" s="50">
        <v>41693</v>
      </c>
      <c r="Q31" s="50" t="s">
        <v>213</v>
      </c>
      <c r="R31" s="50">
        <v>41905</v>
      </c>
      <c r="S31" s="3" t="str">
        <f t="shared" si="0"/>
        <v>30months</v>
      </c>
      <c r="T31" s="4">
        <v>1</v>
      </c>
      <c r="U31" s="4">
        <v>1</v>
      </c>
      <c r="V31" s="4">
        <v>0</v>
      </c>
      <c r="W31" s="4">
        <v>1</v>
      </c>
      <c r="X31" s="4">
        <v>3</v>
      </c>
      <c r="Y31" s="4">
        <v>0</v>
      </c>
      <c r="Z31" s="4">
        <v>0</v>
      </c>
      <c r="AA31" s="4">
        <v>0</v>
      </c>
      <c r="AB31" s="4">
        <v>1</v>
      </c>
      <c r="AC31" s="4">
        <v>1</v>
      </c>
      <c r="AD31" s="4">
        <v>0</v>
      </c>
      <c r="AE31" s="7">
        <v>0</v>
      </c>
    </row>
    <row r="32" spans="1:31">
      <c r="A32" s="8" t="s">
        <v>97</v>
      </c>
      <c r="B32" s="46">
        <v>10</v>
      </c>
      <c r="C32" s="2">
        <v>22156137</v>
      </c>
      <c r="D32" s="50">
        <v>18216</v>
      </c>
      <c r="E32" s="31" t="s">
        <v>5</v>
      </c>
      <c r="F32" s="6">
        <v>1</v>
      </c>
      <c r="G32" s="9">
        <v>1</v>
      </c>
      <c r="H32" s="6" t="s">
        <v>0</v>
      </c>
      <c r="I32" s="6">
        <v>0</v>
      </c>
      <c r="J32" s="6">
        <v>0</v>
      </c>
      <c r="K32" s="6" t="s">
        <v>237</v>
      </c>
      <c r="L32" s="51">
        <v>40731</v>
      </c>
      <c r="M32" s="50">
        <v>40919</v>
      </c>
      <c r="N32" s="31">
        <v>1</v>
      </c>
      <c r="O32" s="31">
        <v>2</v>
      </c>
      <c r="P32" s="50">
        <v>41901</v>
      </c>
      <c r="Q32" s="50">
        <v>41994</v>
      </c>
      <c r="R32" s="50">
        <v>41942</v>
      </c>
      <c r="S32" s="3" t="str">
        <f t="shared" si="0"/>
        <v>33months</v>
      </c>
      <c r="T32" s="4">
        <v>1</v>
      </c>
      <c r="U32" s="4">
        <v>0</v>
      </c>
      <c r="V32" s="4">
        <v>1</v>
      </c>
      <c r="W32" s="4">
        <v>0</v>
      </c>
      <c r="X32" s="4">
        <v>3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7">
        <v>0</v>
      </c>
    </row>
    <row r="33" spans="1:31">
      <c r="A33" s="8" t="s">
        <v>99</v>
      </c>
      <c r="B33" s="46">
        <v>0</v>
      </c>
      <c r="C33" s="2">
        <v>26387183</v>
      </c>
      <c r="D33" s="50">
        <v>10335</v>
      </c>
      <c r="E33" s="31" t="s">
        <v>2</v>
      </c>
      <c r="F33" s="6">
        <v>4</v>
      </c>
      <c r="G33" s="9">
        <v>1</v>
      </c>
      <c r="H33" s="6">
        <v>3</v>
      </c>
      <c r="I33" s="6">
        <v>2</v>
      </c>
      <c r="J33" s="6">
        <v>0</v>
      </c>
      <c r="K33" s="6" t="s">
        <v>234</v>
      </c>
      <c r="L33" s="51">
        <v>40863</v>
      </c>
      <c r="M33" s="50">
        <v>40890</v>
      </c>
      <c r="N33" s="31">
        <v>1</v>
      </c>
      <c r="O33" s="31">
        <v>1</v>
      </c>
      <c r="P33" s="50">
        <v>41967</v>
      </c>
      <c r="Q33" s="50" t="s">
        <v>213</v>
      </c>
      <c r="R33" s="50">
        <v>41967</v>
      </c>
      <c r="S33" s="3" t="str">
        <f t="shared" ref="S33:S61" si="1">(YEAR(R33)-YEAR(M33))*12+MONTH(R33)-MONTH(M33)&amp; "months"</f>
        <v>35months</v>
      </c>
      <c r="T33" s="4">
        <v>1</v>
      </c>
      <c r="U33" s="4">
        <v>1</v>
      </c>
      <c r="V33" s="4">
        <v>1</v>
      </c>
      <c r="W33" s="4">
        <v>0</v>
      </c>
      <c r="X33" s="4">
        <v>3</v>
      </c>
      <c r="Y33" s="4">
        <v>0</v>
      </c>
      <c r="Z33" s="4">
        <v>0</v>
      </c>
      <c r="AA33" s="4">
        <v>0</v>
      </c>
      <c r="AB33" s="4">
        <v>1</v>
      </c>
      <c r="AC33" s="4">
        <v>1</v>
      </c>
      <c r="AD33" s="4">
        <v>0</v>
      </c>
      <c r="AE33" s="7">
        <v>0</v>
      </c>
    </row>
    <row r="34" spans="1:31">
      <c r="A34" s="8" t="s">
        <v>101</v>
      </c>
      <c r="B34" s="46">
        <v>60</v>
      </c>
      <c r="C34" s="2">
        <v>26357715</v>
      </c>
      <c r="D34" s="50">
        <v>16533</v>
      </c>
      <c r="E34" s="31" t="s">
        <v>5</v>
      </c>
      <c r="F34" s="6">
        <v>7</v>
      </c>
      <c r="G34" s="9">
        <v>1</v>
      </c>
      <c r="H34" s="6" t="s">
        <v>1</v>
      </c>
      <c r="I34" s="6">
        <v>2</v>
      </c>
      <c r="J34" s="4">
        <v>0</v>
      </c>
      <c r="K34" s="4">
        <v>8</v>
      </c>
      <c r="L34" s="51">
        <v>40842</v>
      </c>
      <c r="M34" s="50">
        <v>40920</v>
      </c>
      <c r="N34" s="31">
        <v>1</v>
      </c>
      <c r="O34" s="31">
        <v>2</v>
      </c>
      <c r="P34" s="50">
        <v>41184</v>
      </c>
      <c r="Q34" s="50">
        <v>41348</v>
      </c>
      <c r="R34" s="50">
        <v>41348</v>
      </c>
      <c r="S34" s="3" t="str">
        <f t="shared" si="1"/>
        <v>14months</v>
      </c>
      <c r="T34" s="4">
        <v>1</v>
      </c>
      <c r="U34" s="4">
        <v>0</v>
      </c>
      <c r="V34" s="4">
        <v>1</v>
      </c>
      <c r="W34" s="4">
        <v>0</v>
      </c>
      <c r="X34" s="4">
        <v>3</v>
      </c>
      <c r="Y34" s="4">
        <v>0</v>
      </c>
      <c r="Z34" s="4">
        <v>0</v>
      </c>
      <c r="AA34" s="4">
        <v>0</v>
      </c>
      <c r="AB34" s="4">
        <v>1</v>
      </c>
      <c r="AC34" s="4">
        <v>1</v>
      </c>
      <c r="AD34" s="4">
        <v>0</v>
      </c>
      <c r="AE34" s="7">
        <v>0</v>
      </c>
    </row>
    <row r="35" spans="1:31">
      <c r="A35" s="8" t="s">
        <v>102</v>
      </c>
      <c r="B35" s="46">
        <v>80</v>
      </c>
      <c r="C35" s="2" t="s">
        <v>103</v>
      </c>
      <c r="D35" s="50">
        <v>19829</v>
      </c>
      <c r="E35" s="31" t="s">
        <v>2</v>
      </c>
      <c r="F35" s="6">
        <v>4</v>
      </c>
      <c r="G35" s="9">
        <v>1</v>
      </c>
      <c r="H35" s="6" t="s">
        <v>6</v>
      </c>
      <c r="I35" s="6">
        <v>0</v>
      </c>
      <c r="J35" s="4">
        <v>0</v>
      </c>
      <c r="K35" s="4" t="s">
        <v>237</v>
      </c>
      <c r="L35" s="51">
        <v>41037</v>
      </c>
      <c r="M35" s="50">
        <v>41051</v>
      </c>
      <c r="N35" s="31">
        <v>1</v>
      </c>
      <c r="O35" s="31">
        <v>2</v>
      </c>
      <c r="P35" s="50">
        <v>42635</v>
      </c>
      <c r="Q35" s="50" t="s">
        <v>213</v>
      </c>
      <c r="R35" s="50">
        <v>42803</v>
      </c>
      <c r="S35" s="3" t="str">
        <f t="shared" si="1"/>
        <v>58months</v>
      </c>
      <c r="T35" s="4">
        <v>1</v>
      </c>
      <c r="U35" s="4">
        <v>0</v>
      </c>
      <c r="V35" s="4">
        <v>1</v>
      </c>
      <c r="W35" s="4">
        <v>0</v>
      </c>
      <c r="X35" s="4">
        <v>3</v>
      </c>
      <c r="Y35" s="4">
        <v>0</v>
      </c>
      <c r="Z35" s="4">
        <v>0</v>
      </c>
      <c r="AA35" s="4">
        <v>0</v>
      </c>
      <c r="AB35" s="4">
        <v>1</v>
      </c>
      <c r="AC35" s="4">
        <v>1</v>
      </c>
      <c r="AD35" s="4">
        <v>0</v>
      </c>
      <c r="AE35" s="7">
        <v>0</v>
      </c>
    </row>
    <row r="36" spans="1:31">
      <c r="A36" s="8" t="s">
        <v>105</v>
      </c>
      <c r="B36" s="46">
        <v>15</v>
      </c>
      <c r="C36" s="2">
        <v>12476693</v>
      </c>
      <c r="D36" s="50">
        <v>23594</v>
      </c>
      <c r="E36" s="31" t="s">
        <v>5</v>
      </c>
      <c r="F36" s="6">
        <v>1</v>
      </c>
      <c r="G36" s="9">
        <v>1</v>
      </c>
      <c r="H36" s="6">
        <v>3</v>
      </c>
      <c r="I36" s="6">
        <v>0</v>
      </c>
      <c r="J36" s="6">
        <v>0</v>
      </c>
      <c r="K36" s="6" t="s">
        <v>235</v>
      </c>
      <c r="L36" s="51">
        <v>40646</v>
      </c>
      <c r="M36" s="50">
        <v>40689</v>
      </c>
      <c r="N36" s="31">
        <v>1</v>
      </c>
      <c r="O36" s="31">
        <v>2</v>
      </c>
      <c r="P36" s="50">
        <v>41548</v>
      </c>
      <c r="Q36" s="50" t="s">
        <v>213</v>
      </c>
      <c r="R36" s="50">
        <v>42863</v>
      </c>
      <c r="S36" s="3" t="str">
        <f t="shared" si="1"/>
        <v>72months</v>
      </c>
      <c r="T36" s="4">
        <v>1</v>
      </c>
      <c r="U36" s="4">
        <v>1</v>
      </c>
      <c r="V36" s="4">
        <v>1</v>
      </c>
      <c r="W36" s="4">
        <v>1</v>
      </c>
      <c r="X36" s="4">
        <v>3</v>
      </c>
      <c r="Y36" s="4">
        <v>0</v>
      </c>
      <c r="Z36" s="4">
        <v>0</v>
      </c>
      <c r="AA36" s="4">
        <v>0</v>
      </c>
      <c r="AB36" s="4">
        <v>1</v>
      </c>
      <c r="AC36" s="4">
        <v>1</v>
      </c>
      <c r="AD36" s="4">
        <v>0</v>
      </c>
      <c r="AE36" s="7">
        <v>0</v>
      </c>
    </row>
    <row r="37" spans="1:31">
      <c r="A37" s="8" t="s">
        <v>108</v>
      </c>
      <c r="B37" s="46">
        <v>90</v>
      </c>
      <c r="C37" s="2">
        <v>22601306</v>
      </c>
      <c r="D37" s="50">
        <v>11714</v>
      </c>
      <c r="E37" s="31" t="s">
        <v>5</v>
      </c>
      <c r="F37" s="6">
        <v>3</v>
      </c>
      <c r="G37" s="9">
        <v>1</v>
      </c>
      <c r="H37" s="6">
        <v>3</v>
      </c>
      <c r="I37" s="6">
        <v>0</v>
      </c>
      <c r="J37" s="6">
        <v>0</v>
      </c>
      <c r="K37" s="6" t="s">
        <v>235</v>
      </c>
      <c r="L37" s="51">
        <v>40546</v>
      </c>
      <c r="M37" s="50">
        <v>40815</v>
      </c>
      <c r="N37" s="31">
        <v>1</v>
      </c>
      <c r="O37" s="31">
        <v>2</v>
      </c>
      <c r="P37" s="50">
        <v>40913</v>
      </c>
      <c r="Q37" s="56">
        <v>41081</v>
      </c>
      <c r="R37" s="56">
        <v>41081</v>
      </c>
      <c r="S37" s="29" t="str">
        <f t="shared" si="1"/>
        <v>9months</v>
      </c>
      <c r="T37" s="4">
        <v>1</v>
      </c>
      <c r="U37" s="4">
        <v>0</v>
      </c>
      <c r="V37" s="4">
        <v>1</v>
      </c>
      <c r="W37" s="4">
        <v>0</v>
      </c>
      <c r="X37" s="4">
        <v>3</v>
      </c>
      <c r="Y37" s="4">
        <v>1</v>
      </c>
      <c r="Z37" s="4">
        <v>0</v>
      </c>
      <c r="AA37" s="4">
        <v>0</v>
      </c>
      <c r="AB37" s="4">
        <v>1</v>
      </c>
      <c r="AC37" s="4">
        <v>1</v>
      </c>
      <c r="AD37" s="4">
        <v>0</v>
      </c>
      <c r="AE37" s="7">
        <v>0</v>
      </c>
    </row>
    <row r="38" spans="1:31">
      <c r="A38" s="8" t="s">
        <v>110</v>
      </c>
      <c r="B38" s="46">
        <v>80</v>
      </c>
      <c r="C38" s="2">
        <v>17408212</v>
      </c>
      <c r="D38" s="50">
        <v>14900</v>
      </c>
      <c r="E38" s="31" t="s">
        <v>5</v>
      </c>
      <c r="F38" s="6">
        <v>8</v>
      </c>
      <c r="G38" s="9">
        <v>3</v>
      </c>
      <c r="H38" s="6" t="s">
        <v>0</v>
      </c>
      <c r="I38" s="6">
        <v>1</v>
      </c>
      <c r="J38" s="6">
        <v>0</v>
      </c>
      <c r="K38" s="6" t="s">
        <v>233</v>
      </c>
      <c r="L38" s="51">
        <v>40513</v>
      </c>
      <c r="M38" s="50">
        <v>40561</v>
      </c>
      <c r="N38" s="31">
        <v>1</v>
      </c>
      <c r="O38" s="31">
        <v>1</v>
      </c>
      <c r="P38" s="50">
        <v>40651</v>
      </c>
      <c r="Q38" s="50" t="s">
        <v>213</v>
      </c>
      <c r="R38" s="56">
        <v>42864</v>
      </c>
      <c r="S38" s="29" t="str">
        <f t="shared" si="1"/>
        <v>76months</v>
      </c>
      <c r="T38" s="4">
        <v>1</v>
      </c>
      <c r="U38" s="4">
        <v>1</v>
      </c>
      <c r="V38" s="4">
        <v>0</v>
      </c>
      <c r="W38" s="4">
        <v>0</v>
      </c>
      <c r="X38" s="4">
        <v>2</v>
      </c>
      <c r="Y38" s="4">
        <v>0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E38" s="7">
        <v>0</v>
      </c>
    </row>
    <row r="39" spans="1:31">
      <c r="A39" s="8" t="s">
        <v>111</v>
      </c>
      <c r="B39" s="46">
        <v>11</v>
      </c>
      <c r="C39" s="2">
        <v>20601290</v>
      </c>
      <c r="D39" s="50">
        <v>13851</v>
      </c>
      <c r="E39" s="31" t="s">
        <v>5</v>
      </c>
      <c r="F39" s="6">
        <v>4</v>
      </c>
      <c r="G39" s="9">
        <v>1</v>
      </c>
      <c r="H39" s="6" t="s">
        <v>6</v>
      </c>
      <c r="I39" s="6">
        <v>2</v>
      </c>
      <c r="J39" s="6">
        <v>0</v>
      </c>
      <c r="K39" s="6" t="s">
        <v>234</v>
      </c>
      <c r="L39" s="51">
        <v>40354</v>
      </c>
      <c r="M39" s="50">
        <v>40899</v>
      </c>
      <c r="N39" s="31">
        <v>1</v>
      </c>
      <c r="O39" s="31">
        <v>2</v>
      </c>
      <c r="P39" s="50">
        <v>41197</v>
      </c>
      <c r="Q39" s="56">
        <v>41403</v>
      </c>
      <c r="R39" s="50">
        <v>41403</v>
      </c>
      <c r="S39" s="3" t="str">
        <f t="shared" si="1"/>
        <v>17months</v>
      </c>
      <c r="T39" s="4">
        <v>1</v>
      </c>
      <c r="U39" s="4">
        <v>1</v>
      </c>
      <c r="V39" s="4">
        <v>1</v>
      </c>
      <c r="W39" s="4">
        <v>1</v>
      </c>
      <c r="X39" s="4">
        <v>3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7">
        <v>0</v>
      </c>
    </row>
    <row r="40" spans="1:31">
      <c r="A40" s="8" t="s">
        <v>112</v>
      </c>
      <c r="B40" s="46">
        <v>7</v>
      </c>
      <c r="C40" s="2">
        <v>15237134</v>
      </c>
      <c r="D40" s="50">
        <v>12376</v>
      </c>
      <c r="E40" s="31" t="s">
        <v>5</v>
      </c>
      <c r="F40" s="6">
        <v>3</v>
      </c>
      <c r="G40" s="9">
        <v>2</v>
      </c>
      <c r="H40" s="6" t="s">
        <v>1</v>
      </c>
      <c r="I40" s="6">
        <v>1</v>
      </c>
      <c r="J40" s="6">
        <v>0</v>
      </c>
      <c r="K40" s="6" t="s">
        <v>233</v>
      </c>
      <c r="L40" s="51">
        <v>40800</v>
      </c>
      <c r="M40" s="50">
        <v>40855</v>
      </c>
      <c r="N40" s="31">
        <v>1</v>
      </c>
      <c r="O40" s="31">
        <v>1</v>
      </c>
      <c r="P40" s="55">
        <v>41703</v>
      </c>
      <c r="Q40" s="56">
        <v>41800</v>
      </c>
      <c r="R40" s="56">
        <v>41800</v>
      </c>
      <c r="S40" s="29" t="str">
        <f t="shared" si="1"/>
        <v>31months</v>
      </c>
      <c r="T40" s="4">
        <v>1</v>
      </c>
      <c r="U40" s="4">
        <v>0</v>
      </c>
      <c r="V40" s="4">
        <v>1</v>
      </c>
      <c r="W40" s="4">
        <v>0</v>
      </c>
      <c r="X40" s="4">
        <v>3</v>
      </c>
      <c r="Y40" s="4">
        <v>0</v>
      </c>
      <c r="Z40" s="4">
        <v>0</v>
      </c>
      <c r="AA40" s="4">
        <v>0</v>
      </c>
      <c r="AB40" s="4">
        <v>1</v>
      </c>
      <c r="AC40" s="4">
        <v>1</v>
      </c>
      <c r="AD40" s="4">
        <v>0</v>
      </c>
      <c r="AE40" s="7">
        <v>0</v>
      </c>
    </row>
    <row r="41" spans="1:31">
      <c r="A41" s="8" t="s">
        <v>116</v>
      </c>
      <c r="B41" s="46">
        <v>0</v>
      </c>
      <c r="C41" s="2">
        <v>14773469</v>
      </c>
      <c r="D41" s="50">
        <v>18119</v>
      </c>
      <c r="E41" s="31" t="s">
        <v>2</v>
      </c>
      <c r="F41" s="6">
        <v>2</v>
      </c>
      <c r="G41" s="9">
        <v>1</v>
      </c>
      <c r="H41" s="6" t="s">
        <v>6</v>
      </c>
      <c r="I41" s="6">
        <v>0</v>
      </c>
      <c r="J41" s="6">
        <v>0</v>
      </c>
      <c r="K41" s="6" t="s">
        <v>237</v>
      </c>
      <c r="L41" s="51">
        <v>40835</v>
      </c>
      <c r="M41" s="50">
        <v>40855</v>
      </c>
      <c r="N41" s="31">
        <v>1</v>
      </c>
      <c r="O41" s="31">
        <v>2</v>
      </c>
      <c r="P41" s="50">
        <v>41576</v>
      </c>
      <c r="Q41" s="56">
        <v>41733</v>
      </c>
      <c r="R41" s="56">
        <v>41733</v>
      </c>
      <c r="S41" s="29" t="str">
        <f t="shared" si="1"/>
        <v>29months</v>
      </c>
      <c r="T41" s="4">
        <v>1</v>
      </c>
      <c r="U41" s="4">
        <v>1</v>
      </c>
      <c r="V41" s="4">
        <v>0</v>
      </c>
      <c r="W41" s="4">
        <v>1</v>
      </c>
      <c r="X41" s="4">
        <v>3</v>
      </c>
      <c r="Y41" s="4">
        <v>0</v>
      </c>
      <c r="Z41" s="4">
        <v>1</v>
      </c>
      <c r="AA41" s="4">
        <v>0</v>
      </c>
      <c r="AB41" s="4">
        <v>1</v>
      </c>
      <c r="AC41" s="4">
        <v>1</v>
      </c>
      <c r="AD41" s="4">
        <v>0</v>
      </c>
      <c r="AE41" s="7">
        <v>0</v>
      </c>
    </row>
    <row r="42" spans="1:31">
      <c r="A42" s="8" t="s">
        <v>118</v>
      </c>
      <c r="B42" s="46">
        <v>20</v>
      </c>
      <c r="C42" s="2">
        <v>16517054</v>
      </c>
      <c r="D42" s="50">
        <v>14250</v>
      </c>
      <c r="E42" s="31" t="s">
        <v>5</v>
      </c>
      <c r="F42" s="6">
        <v>3</v>
      </c>
      <c r="G42" s="9">
        <v>2</v>
      </c>
      <c r="H42" s="6" t="s">
        <v>11</v>
      </c>
      <c r="I42" s="6">
        <v>2</v>
      </c>
      <c r="J42" s="6">
        <v>0</v>
      </c>
      <c r="K42" s="6" t="s">
        <v>234</v>
      </c>
      <c r="L42" s="51">
        <v>40478</v>
      </c>
      <c r="M42" s="50">
        <v>40556</v>
      </c>
      <c r="N42" s="31">
        <v>1</v>
      </c>
      <c r="O42" s="31">
        <v>2</v>
      </c>
      <c r="P42" s="50">
        <v>40637</v>
      </c>
      <c r="Q42" s="56">
        <v>41416</v>
      </c>
      <c r="R42" s="56">
        <v>41416</v>
      </c>
      <c r="S42" s="29" t="str">
        <f t="shared" si="1"/>
        <v>28months</v>
      </c>
      <c r="T42" s="4">
        <v>1</v>
      </c>
      <c r="U42" s="4">
        <v>1</v>
      </c>
      <c r="V42" s="4">
        <v>1</v>
      </c>
      <c r="W42" s="4">
        <v>1</v>
      </c>
      <c r="X42" s="4">
        <v>3</v>
      </c>
      <c r="Y42" s="4">
        <v>1</v>
      </c>
      <c r="Z42" s="4">
        <v>1</v>
      </c>
      <c r="AA42" s="4">
        <v>0</v>
      </c>
      <c r="AB42" s="4">
        <v>1</v>
      </c>
      <c r="AC42" s="4">
        <v>1</v>
      </c>
      <c r="AD42" s="4">
        <v>0</v>
      </c>
      <c r="AE42" s="7">
        <v>0</v>
      </c>
    </row>
    <row r="43" spans="1:31">
      <c r="A43" s="8" t="s">
        <v>119</v>
      </c>
      <c r="B43" s="46">
        <v>0</v>
      </c>
      <c r="C43" s="2">
        <v>24006033</v>
      </c>
      <c r="D43" s="50">
        <v>23161</v>
      </c>
      <c r="E43" s="31" t="s">
        <v>5</v>
      </c>
      <c r="F43" s="6">
        <v>5</v>
      </c>
      <c r="G43" s="9">
        <v>2</v>
      </c>
      <c r="H43" s="6">
        <v>3</v>
      </c>
      <c r="I43" s="6">
        <v>0</v>
      </c>
      <c r="J43" s="6">
        <v>0</v>
      </c>
      <c r="K43" s="6" t="s">
        <v>235</v>
      </c>
      <c r="L43" s="51">
        <v>40644</v>
      </c>
      <c r="M43" s="50">
        <v>40647</v>
      </c>
      <c r="N43" s="31">
        <v>1</v>
      </c>
      <c r="O43" s="31">
        <v>2</v>
      </c>
      <c r="P43" s="50">
        <v>40994</v>
      </c>
      <c r="Q43" s="50" t="s">
        <v>213</v>
      </c>
      <c r="R43" s="50">
        <v>40994</v>
      </c>
      <c r="S43" s="3" t="str">
        <f t="shared" si="1"/>
        <v>11months</v>
      </c>
      <c r="T43" s="4">
        <v>1</v>
      </c>
      <c r="U43" s="4">
        <v>0</v>
      </c>
      <c r="V43" s="4">
        <v>1</v>
      </c>
      <c r="W43" s="4">
        <v>0</v>
      </c>
      <c r="X43" s="4">
        <v>3</v>
      </c>
      <c r="Y43" s="4">
        <v>1</v>
      </c>
      <c r="Z43" s="4">
        <v>0</v>
      </c>
      <c r="AA43" s="4">
        <v>0</v>
      </c>
      <c r="AB43" s="4">
        <v>1</v>
      </c>
      <c r="AC43" s="4">
        <v>1</v>
      </c>
      <c r="AD43" s="4">
        <v>0</v>
      </c>
      <c r="AE43" s="7">
        <v>0</v>
      </c>
    </row>
    <row r="44" spans="1:31">
      <c r="A44" s="8" t="s">
        <v>124</v>
      </c>
      <c r="B44" s="46">
        <v>24</v>
      </c>
      <c r="C44" s="2">
        <v>19255629</v>
      </c>
      <c r="D44" s="50">
        <v>11353</v>
      </c>
      <c r="E44" s="31" t="s">
        <v>5</v>
      </c>
      <c r="F44" s="6">
        <v>4</v>
      </c>
      <c r="G44" s="9">
        <v>1</v>
      </c>
      <c r="H44" s="6" t="s">
        <v>0</v>
      </c>
      <c r="I44" s="6">
        <v>0</v>
      </c>
      <c r="J44" s="6">
        <v>0</v>
      </c>
      <c r="K44" s="6" t="s">
        <v>237</v>
      </c>
      <c r="L44" s="51">
        <v>40506</v>
      </c>
      <c r="M44" s="50">
        <v>40598</v>
      </c>
      <c r="N44" s="31">
        <v>1</v>
      </c>
      <c r="O44" s="31">
        <v>1</v>
      </c>
      <c r="P44" s="50">
        <v>41351</v>
      </c>
      <c r="Q44" s="50" t="s">
        <v>213</v>
      </c>
      <c r="R44" s="50">
        <v>41562</v>
      </c>
      <c r="S44" s="3" t="str">
        <f t="shared" si="1"/>
        <v>32months</v>
      </c>
      <c r="T44" s="4">
        <v>1</v>
      </c>
      <c r="U44" s="4">
        <v>0</v>
      </c>
      <c r="V44" s="4">
        <v>1</v>
      </c>
      <c r="W44" s="4">
        <v>0</v>
      </c>
      <c r="X44" s="4">
        <v>3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7">
        <v>1</v>
      </c>
    </row>
    <row r="45" spans="1:31">
      <c r="A45" s="8" t="s">
        <v>125</v>
      </c>
      <c r="B45" s="46">
        <v>80</v>
      </c>
      <c r="C45" s="2">
        <v>26333781</v>
      </c>
      <c r="D45" s="50">
        <v>18922</v>
      </c>
      <c r="E45" s="31" t="s">
        <v>5</v>
      </c>
      <c r="F45" s="6">
        <v>4</v>
      </c>
      <c r="G45" s="9">
        <v>1</v>
      </c>
      <c r="H45" s="6" t="s">
        <v>6</v>
      </c>
      <c r="I45" s="6">
        <v>0</v>
      </c>
      <c r="J45" s="6">
        <v>0</v>
      </c>
      <c r="K45" s="6" t="s">
        <v>237</v>
      </c>
      <c r="L45" s="51">
        <v>40842</v>
      </c>
      <c r="M45" s="50">
        <v>40864</v>
      </c>
      <c r="N45" s="31">
        <v>1</v>
      </c>
      <c r="O45" s="31">
        <v>2</v>
      </c>
      <c r="P45" s="50">
        <v>42664</v>
      </c>
      <c r="Q45" s="50" t="s">
        <v>213</v>
      </c>
      <c r="R45" s="56">
        <v>42870</v>
      </c>
      <c r="S45" s="29" t="str">
        <f t="shared" si="1"/>
        <v>66months</v>
      </c>
      <c r="T45" s="4">
        <v>1</v>
      </c>
      <c r="U45" s="4">
        <v>0</v>
      </c>
      <c r="V45" s="4">
        <v>1</v>
      </c>
      <c r="W45" s="4">
        <v>0</v>
      </c>
      <c r="X45" s="4">
        <v>3</v>
      </c>
      <c r="Y45" s="4">
        <v>0</v>
      </c>
      <c r="Z45" s="4">
        <v>0</v>
      </c>
      <c r="AA45" s="4">
        <v>0</v>
      </c>
      <c r="AB45" s="4">
        <v>1</v>
      </c>
      <c r="AC45" s="4">
        <v>1</v>
      </c>
      <c r="AD45" s="4">
        <v>0</v>
      </c>
      <c r="AE45" s="7">
        <v>0</v>
      </c>
    </row>
    <row r="46" spans="1:31">
      <c r="A46" s="8" t="s">
        <v>130</v>
      </c>
      <c r="B46" s="46">
        <v>0</v>
      </c>
      <c r="C46" s="2" t="s">
        <v>131</v>
      </c>
      <c r="D46" s="50">
        <v>20135</v>
      </c>
      <c r="E46" s="31" t="s">
        <v>5</v>
      </c>
      <c r="F46" s="6">
        <v>3</v>
      </c>
      <c r="G46" s="9">
        <v>1</v>
      </c>
      <c r="H46" s="6" t="s">
        <v>11</v>
      </c>
      <c r="I46" s="6">
        <v>0</v>
      </c>
      <c r="J46" s="4">
        <v>0</v>
      </c>
      <c r="K46" s="4" t="s">
        <v>233</v>
      </c>
      <c r="L46" s="51">
        <v>41064</v>
      </c>
      <c r="M46" s="50">
        <v>41081</v>
      </c>
      <c r="N46" s="31">
        <v>1</v>
      </c>
      <c r="O46" s="31">
        <v>1</v>
      </c>
      <c r="P46" s="55">
        <v>41688</v>
      </c>
      <c r="Q46" s="56">
        <v>42186</v>
      </c>
      <c r="R46" s="56">
        <v>42186</v>
      </c>
      <c r="S46" s="29" t="str">
        <f t="shared" si="1"/>
        <v>37months</v>
      </c>
      <c r="T46" s="4">
        <v>1</v>
      </c>
      <c r="U46" s="4">
        <v>0</v>
      </c>
      <c r="V46" s="4">
        <v>1</v>
      </c>
      <c r="W46" s="4">
        <v>0</v>
      </c>
      <c r="X46" s="4">
        <v>3</v>
      </c>
      <c r="Y46" s="4">
        <v>0</v>
      </c>
      <c r="Z46" s="4">
        <v>0</v>
      </c>
      <c r="AA46" s="4">
        <v>0</v>
      </c>
      <c r="AB46" s="4">
        <v>1</v>
      </c>
      <c r="AC46" s="4">
        <v>1</v>
      </c>
      <c r="AD46" s="4">
        <v>0</v>
      </c>
      <c r="AE46" s="7">
        <v>0</v>
      </c>
    </row>
    <row r="47" spans="1:31">
      <c r="A47" s="8" t="s">
        <v>132</v>
      </c>
      <c r="B47" s="46">
        <v>38</v>
      </c>
      <c r="C47" s="2">
        <v>16439697</v>
      </c>
      <c r="D47" s="50">
        <v>12168</v>
      </c>
      <c r="E47" s="31" t="s">
        <v>5</v>
      </c>
      <c r="F47" s="6">
        <v>1</v>
      </c>
      <c r="G47" s="9">
        <v>2</v>
      </c>
      <c r="H47" s="6" t="s">
        <v>6</v>
      </c>
      <c r="I47" s="6">
        <v>0</v>
      </c>
      <c r="J47" s="4">
        <v>0</v>
      </c>
      <c r="K47" s="4" t="s">
        <v>237</v>
      </c>
      <c r="L47" s="51">
        <v>40618</v>
      </c>
      <c r="M47" s="50">
        <v>40669</v>
      </c>
      <c r="N47" s="31">
        <v>1</v>
      </c>
      <c r="O47" s="31">
        <v>1</v>
      </c>
      <c r="P47" s="55">
        <v>41016</v>
      </c>
      <c r="Q47" s="56">
        <v>41153</v>
      </c>
      <c r="R47" s="56">
        <v>41153</v>
      </c>
      <c r="S47" s="29" t="str">
        <f t="shared" si="1"/>
        <v>16months</v>
      </c>
      <c r="T47" s="4">
        <v>1</v>
      </c>
      <c r="U47" s="4">
        <v>1</v>
      </c>
      <c r="V47" s="4">
        <v>0</v>
      </c>
      <c r="W47" s="4">
        <v>0</v>
      </c>
      <c r="X47" s="4">
        <v>3</v>
      </c>
      <c r="Y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  <c r="AE47" s="7">
        <v>0</v>
      </c>
    </row>
    <row r="48" spans="1:31">
      <c r="A48" s="10" t="s">
        <v>133</v>
      </c>
      <c r="B48" s="46">
        <v>20</v>
      </c>
      <c r="C48" s="11" t="s">
        <v>134</v>
      </c>
      <c r="D48" s="51">
        <v>20188</v>
      </c>
      <c r="E48" s="34" t="s">
        <v>2</v>
      </c>
      <c r="F48" s="6">
        <v>5</v>
      </c>
      <c r="G48" s="9">
        <v>1</v>
      </c>
      <c r="H48" s="6" t="s">
        <v>0</v>
      </c>
      <c r="I48" s="6">
        <v>0</v>
      </c>
      <c r="J48" s="4">
        <v>0</v>
      </c>
      <c r="K48" s="4" t="s">
        <v>237</v>
      </c>
      <c r="L48" s="51">
        <v>41249</v>
      </c>
      <c r="M48" s="50">
        <v>41284</v>
      </c>
      <c r="N48" s="31">
        <v>1</v>
      </c>
      <c r="O48" s="31">
        <v>2</v>
      </c>
      <c r="P48" s="50">
        <v>42445</v>
      </c>
      <c r="Q48" s="50" t="s">
        <v>213</v>
      </c>
      <c r="R48" s="56">
        <v>42872</v>
      </c>
      <c r="S48" s="29" t="str">
        <f t="shared" si="1"/>
        <v>52months</v>
      </c>
      <c r="T48" s="4">
        <v>1</v>
      </c>
      <c r="U48" s="4">
        <v>0</v>
      </c>
      <c r="V48" s="4">
        <v>1</v>
      </c>
      <c r="W48" s="4">
        <v>0</v>
      </c>
      <c r="X48" s="4">
        <v>3</v>
      </c>
      <c r="Y48" s="4">
        <v>1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7">
        <v>0</v>
      </c>
    </row>
    <row r="49" spans="1:31">
      <c r="A49" s="10" t="s">
        <v>157</v>
      </c>
      <c r="B49" s="47">
        <v>0</v>
      </c>
      <c r="C49" s="11" t="s">
        <v>135</v>
      </c>
      <c r="D49" s="51">
        <v>12750</v>
      </c>
      <c r="E49" s="34" t="s">
        <v>2</v>
      </c>
      <c r="F49" s="6">
        <v>2</v>
      </c>
      <c r="G49" s="9">
        <v>1</v>
      </c>
      <c r="H49" s="6" t="s">
        <v>1</v>
      </c>
      <c r="I49" s="6">
        <v>0</v>
      </c>
      <c r="J49" s="6">
        <v>0</v>
      </c>
      <c r="K49" s="6" t="s">
        <v>236</v>
      </c>
      <c r="L49" s="51">
        <v>41304</v>
      </c>
      <c r="M49" s="50">
        <v>41305</v>
      </c>
      <c r="N49" s="31">
        <v>1</v>
      </c>
      <c r="O49" s="31">
        <v>2</v>
      </c>
      <c r="P49" s="55">
        <v>42767</v>
      </c>
      <c r="Q49" s="50" t="s">
        <v>213</v>
      </c>
      <c r="R49" s="56">
        <v>42877</v>
      </c>
      <c r="S49" s="29" t="str">
        <f t="shared" si="1"/>
        <v>52months</v>
      </c>
      <c r="T49" s="4">
        <v>1</v>
      </c>
      <c r="U49" s="4">
        <v>1</v>
      </c>
      <c r="V49" s="4">
        <v>1</v>
      </c>
      <c r="W49" s="4">
        <v>0</v>
      </c>
      <c r="X49" s="4">
        <v>3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7">
        <v>0</v>
      </c>
    </row>
    <row r="50" spans="1:31">
      <c r="A50" s="10" t="s">
        <v>159</v>
      </c>
      <c r="B50" s="47">
        <v>0</v>
      </c>
      <c r="C50" s="11" t="s">
        <v>137</v>
      </c>
      <c r="D50" s="51">
        <v>14437</v>
      </c>
      <c r="E50" s="34" t="s">
        <v>5</v>
      </c>
      <c r="F50" s="6">
        <v>1</v>
      </c>
      <c r="G50" s="9">
        <v>1</v>
      </c>
      <c r="H50" s="6" t="s">
        <v>6</v>
      </c>
      <c r="I50" s="6">
        <v>0</v>
      </c>
      <c r="J50" s="6">
        <v>0</v>
      </c>
      <c r="K50" s="6" t="s">
        <v>237</v>
      </c>
      <c r="L50" s="51">
        <v>41295</v>
      </c>
      <c r="M50" s="50">
        <v>41326</v>
      </c>
      <c r="N50" s="31">
        <v>1</v>
      </c>
      <c r="O50" s="31">
        <v>1</v>
      </c>
      <c r="P50" s="50">
        <v>41922</v>
      </c>
      <c r="Q50" s="50" t="s">
        <v>213</v>
      </c>
      <c r="R50" s="56">
        <v>42271</v>
      </c>
      <c r="S50" s="29" t="str">
        <f t="shared" si="1"/>
        <v>31months</v>
      </c>
      <c r="T50" s="4">
        <v>1</v>
      </c>
      <c r="U50" s="4">
        <v>1</v>
      </c>
      <c r="V50" s="4">
        <v>0</v>
      </c>
      <c r="W50" s="4">
        <v>1</v>
      </c>
      <c r="X50" s="4">
        <v>3</v>
      </c>
      <c r="Y50" s="4">
        <v>0</v>
      </c>
      <c r="Z50" s="4">
        <v>0</v>
      </c>
      <c r="AA50" s="4">
        <v>0</v>
      </c>
      <c r="AB50" s="4">
        <v>1</v>
      </c>
      <c r="AC50" s="4">
        <v>1</v>
      </c>
      <c r="AD50" s="4">
        <v>0</v>
      </c>
      <c r="AE50" s="7">
        <v>0</v>
      </c>
    </row>
    <row r="51" spans="1:31">
      <c r="A51" s="10" t="s">
        <v>160</v>
      </c>
      <c r="B51" s="47">
        <v>25</v>
      </c>
      <c r="C51" s="11" t="s">
        <v>138</v>
      </c>
      <c r="D51" s="51">
        <v>22459</v>
      </c>
      <c r="E51" s="34" t="s">
        <v>2</v>
      </c>
      <c r="F51" s="6">
        <v>4</v>
      </c>
      <c r="G51" s="9">
        <v>1</v>
      </c>
      <c r="H51" s="6" t="s">
        <v>1</v>
      </c>
      <c r="I51" s="6">
        <v>0</v>
      </c>
      <c r="J51" s="6">
        <v>0</v>
      </c>
      <c r="K51" s="6" t="s">
        <v>236</v>
      </c>
      <c r="L51" s="51">
        <v>41304</v>
      </c>
      <c r="M51" s="50">
        <v>41347</v>
      </c>
      <c r="N51" s="31">
        <v>1</v>
      </c>
      <c r="O51" s="31">
        <v>2</v>
      </c>
      <c r="P51" s="50">
        <v>41487</v>
      </c>
      <c r="Q51" s="50" t="s">
        <v>213</v>
      </c>
      <c r="R51" s="56">
        <v>42870</v>
      </c>
      <c r="S51" s="29" t="str">
        <f t="shared" si="1"/>
        <v>50months</v>
      </c>
      <c r="T51" s="4">
        <v>1</v>
      </c>
      <c r="U51" s="4">
        <v>0</v>
      </c>
      <c r="V51" s="4">
        <v>1</v>
      </c>
      <c r="W51" s="4">
        <v>1</v>
      </c>
      <c r="X51" s="4">
        <v>3</v>
      </c>
      <c r="Y51" s="4">
        <v>1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7">
        <v>0</v>
      </c>
    </row>
    <row r="52" spans="1:31">
      <c r="A52" s="10" t="s">
        <v>141</v>
      </c>
      <c r="B52" s="47">
        <v>8</v>
      </c>
      <c r="C52" s="11">
        <v>17140989</v>
      </c>
      <c r="D52" s="51">
        <v>10197</v>
      </c>
      <c r="E52" s="34" t="s">
        <v>2</v>
      </c>
      <c r="F52" s="6">
        <v>2</v>
      </c>
      <c r="G52" s="9">
        <v>1</v>
      </c>
      <c r="H52" s="6" t="s">
        <v>0</v>
      </c>
      <c r="I52" s="6">
        <v>1</v>
      </c>
      <c r="J52" s="6">
        <v>0</v>
      </c>
      <c r="K52" s="6" t="s">
        <v>233</v>
      </c>
      <c r="L52" s="51">
        <v>41325</v>
      </c>
      <c r="M52" s="50">
        <v>41354</v>
      </c>
      <c r="N52" s="31">
        <v>1</v>
      </c>
      <c r="O52" s="31">
        <v>1</v>
      </c>
      <c r="P52" s="55">
        <v>42278</v>
      </c>
      <c r="Q52" s="50" t="s">
        <v>213</v>
      </c>
      <c r="R52" s="50">
        <v>42706</v>
      </c>
      <c r="S52" s="3" t="str">
        <f t="shared" si="1"/>
        <v>45months</v>
      </c>
      <c r="T52" s="4">
        <v>1</v>
      </c>
      <c r="U52" s="4">
        <v>1</v>
      </c>
      <c r="V52" s="4">
        <v>0</v>
      </c>
      <c r="W52" s="4">
        <v>1</v>
      </c>
      <c r="X52" s="4">
        <v>3</v>
      </c>
      <c r="Y52" s="4">
        <v>0</v>
      </c>
      <c r="Z52" s="4">
        <v>0</v>
      </c>
      <c r="AA52" s="4">
        <v>0</v>
      </c>
      <c r="AB52" s="4">
        <v>1</v>
      </c>
      <c r="AC52" s="4">
        <v>1</v>
      </c>
      <c r="AD52" s="4">
        <v>1</v>
      </c>
      <c r="AE52" s="7">
        <v>0</v>
      </c>
    </row>
    <row r="53" spans="1:31">
      <c r="A53" s="8" t="s">
        <v>142</v>
      </c>
      <c r="B53" s="46">
        <v>80</v>
      </c>
      <c r="C53" s="2">
        <v>21362116</v>
      </c>
      <c r="D53" s="50">
        <v>18247</v>
      </c>
      <c r="E53" s="31" t="s">
        <v>5</v>
      </c>
      <c r="F53" s="6">
        <v>1</v>
      </c>
      <c r="G53" s="9">
        <v>1</v>
      </c>
      <c r="H53" s="6" t="s">
        <v>1</v>
      </c>
      <c r="I53" s="6">
        <v>1</v>
      </c>
      <c r="J53" s="6">
        <v>0</v>
      </c>
      <c r="K53" s="6" t="s">
        <v>233</v>
      </c>
      <c r="L53" s="51">
        <v>41325</v>
      </c>
      <c r="M53" s="50">
        <v>41359</v>
      </c>
      <c r="N53" s="31">
        <v>1</v>
      </c>
      <c r="O53" s="31">
        <v>2</v>
      </c>
      <c r="P53" s="50">
        <v>41613</v>
      </c>
      <c r="Q53" s="56">
        <v>42285</v>
      </c>
      <c r="R53" s="56">
        <v>42285</v>
      </c>
      <c r="S53" s="29" t="str">
        <f t="shared" si="1"/>
        <v>31months</v>
      </c>
      <c r="T53" s="4">
        <v>1</v>
      </c>
      <c r="U53" s="4">
        <v>1</v>
      </c>
      <c r="V53" s="4">
        <v>1</v>
      </c>
      <c r="W53" s="4">
        <v>0</v>
      </c>
      <c r="X53" s="4">
        <v>3</v>
      </c>
      <c r="Y53" s="4">
        <v>0</v>
      </c>
      <c r="Z53" s="4">
        <v>0</v>
      </c>
      <c r="AA53" s="4">
        <v>0</v>
      </c>
      <c r="AB53" s="4">
        <v>1</v>
      </c>
      <c r="AC53" s="4">
        <v>1</v>
      </c>
      <c r="AD53" s="4">
        <v>0</v>
      </c>
      <c r="AE53" s="7">
        <v>0</v>
      </c>
    </row>
    <row r="54" spans="1:31">
      <c r="A54" s="8" t="s">
        <v>143</v>
      </c>
      <c r="B54" s="46">
        <v>45</v>
      </c>
      <c r="C54" s="2" t="s">
        <v>144</v>
      </c>
      <c r="D54" s="50">
        <v>18140</v>
      </c>
      <c r="E54" s="31" t="s">
        <v>2</v>
      </c>
      <c r="F54" s="6">
        <v>3</v>
      </c>
      <c r="G54" s="9">
        <v>2</v>
      </c>
      <c r="H54" s="6" t="s">
        <v>1</v>
      </c>
      <c r="I54" s="6">
        <v>1</v>
      </c>
      <c r="J54" s="6">
        <v>0</v>
      </c>
      <c r="K54" s="6" t="s">
        <v>233</v>
      </c>
      <c r="L54" s="51">
        <v>41337</v>
      </c>
      <c r="M54" s="50">
        <v>41390</v>
      </c>
      <c r="N54" s="31">
        <v>1</v>
      </c>
      <c r="O54" s="31">
        <v>2</v>
      </c>
      <c r="P54" s="50">
        <v>41576</v>
      </c>
      <c r="Q54" s="56">
        <v>42241</v>
      </c>
      <c r="R54" s="56">
        <v>42241</v>
      </c>
      <c r="S54" s="29" t="str">
        <f t="shared" si="1"/>
        <v>28months</v>
      </c>
      <c r="T54" s="4">
        <v>1</v>
      </c>
      <c r="U54" s="4">
        <v>1</v>
      </c>
      <c r="V54" s="4">
        <v>0</v>
      </c>
      <c r="W54" s="4">
        <v>1</v>
      </c>
      <c r="X54" s="4">
        <v>3</v>
      </c>
      <c r="Y54" s="4">
        <v>1</v>
      </c>
      <c r="Z54" s="4">
        <v>0</v>
      </c>
      <c r="AA54" s="4">
        <v>3</v>
      </c>
      <c r="AB54" s="4">
        <v>1</v>
      </c>
      <c r="AC54" s="4">
        <v>1</v>
      </c>
      <c r="AD54" s="4">
        <v>1</v>
      </c>
      <c r="AE54" s="7">
        <v>0</v>
      </c>
    </row>
    <row r="55" spans="1:31">
      <c r="A55" s="8" t="s">
        <v>145</v>
      </c>
      <c r="B55" s="46">
        <v>50</v>
      </c>
      <c r="C55" s="2" t="s">
        <v>146</v>
      </c>
      <c r="D55" s="50">
        <v>15940</v>
      </c>
      <c r="E55" s="31" t="s">
        <v>5</v>
      </c>
      <c r="F55" s="6">
        <v>5</v>
      </c>
      <c r="G55" s="9">
        <v>2</v>
      </c>
      <c r="H55" s="6" t="s">
        <v>1</v>
      </c>
      <c r="I55" s="6">
        <v>0</v>
      </c>
      <c r="J55" s="4">
        <v>0</v>
      </c>
      <c r="K55" s="4" t="s">
        <v>236</v>
      </c>
      <c r="L55" s="51">
        <v>39644</v>
      </c>
      <c r="M55" s="50">
        <v>41438</v>
      </c>
      <c r="N55" s="31">
        <v>1</v>
      </c>
      <c r="O55" s="31">
        <v>2</v>
      </c>
      <c r="P55" s="50">
        <v>42125</v>
      </c>
      <c r="Q55" s="50" t="s">
        <v>213</v>
      </c>
      <c r="R55" s="56">
        <v>42874</v>
      </c>
      <c r="S55" s="29" t="str">
        <f t="shared" si="1"/>
        <v>47months</v>
      </c>
      <c r="T55" s="4">
        <v>1</v>
      </c>
      <c r="U55" s="4">
        <v>0</v>
      </c>
      <c r="V55" s="4">
        <v>1</v>
      </c>
      <c r="W55" s="4">
        <v>0</v>
      </c>
      <c r="X55" s="4">
        <v>3</v>
      </c>
      <c r="Y55" s="4">
        <v>0</v>
      </c>
      <c r="Z55" s="4">
        <v>0</v>
      </c>
      <c r="AA55" s="4">
        <v>0</v>
      </c>
      <c r="AB55" s="4">
        <v>1</v>
      </c>
      <c r="AC55" s="4">
        <v>1</v>
      </c>
      <c r="AD55" s="4">
        <v>0</v>
      </c>
      <c r="AE55" s="7">
        <v>0</v>
      </c>
    </row>
    <row r="56" spans="1:31">
      <c r="A56" s="8" t="s">
        <v>155</v>
      </c>
      <c r="B56" s="46">
        <v>0</v>
      </c>
      <c r="C56" s="2">
        <v>21345855</v>
      </c>
      <c r="D56" s="50">
        <v>12954</v>
      </c>
      <c r="E56" s="31" t="s">
        <v>2</v>
      </c>
      <c r="F56" s="6">
        <v>4</v>
      </c>
      <c r="G56" s="9">
        <v>2</v>
      </c>
      <c r="H56" s="6" t="s">
        <v>1</v>
      </c>
      <c r="I56" s="6">
        <v>0</v>
      </c>
      <c r="J56" s="6">
        <v>0</v>
      </c>
      <c r="K56" s="6" t="s">
        <v>236</v>
      </c>
      <c r="L56" s="51">
        <v>41576</v>
      </c>
      <c r="M56" s="50">
        <v>41612</v>
      </c>
      <c r="N56" s="31">
        <v>1</v>
      </c>
      <c r="O56" s="31">
        <v>2</v>
      </c>
      <c r="P56" s="50">
        <v>42367</v>
      </c>
      <c r="Q56" s="50" t="s">
        <v>213</v>
      </c>
      <c r="R56" s="56">
        <v>42536</v>
      </c>
      <c r="S56" s="29" t="str">
        <f t="shared" si="1"/>
        <v>30months</v>
      </c>
      <c r="T56" s="4">
        <v>1</v>
      </c>
      <c r="U56" s="4">
        <v>0</v>
      </c>
      <c r="V56" s="4">
        <v>1</v>
      </c>
      <c r="W56" s="4">
        <v>0</v>
      </c>
      <c r="X56" s="4">
        <v>3</v>
      </c>
      <c r="Y56" s="4">
        <v>0</v>
      </c>
      <c r="Z56" s="4">
        <v>0</v>
      </c>
      <c r="AA56" s="4">
        <v>0</v>
      </c>
      <c r="AB56" s="4">
        <v>1</v>
      </c>
      <c r="AC56" s="4">
        <v>1</v>
      </c>
      <c r="AD56" s="4">
        <v>0</v>
      </c>
      <c r="AE56" s="7">
        <v>0</v>
      </c>
    </row>
    <row r="57" spans="1:31">
      <c r="A57" s="8" t="s">
        <v>10</v>
      </c>
      <c r="B57" s="46">
        <v>0</v>
      </c>
      <c r="C57" s="2">
        <v>16749970</v>
      </c>
      <c r="D57" s="50">
        <v>15024</v>
      </c>
      <c r="E57" s="31">
        <v>1</v>
      </c>
      <c r="F57" s="4">
        <v>1</v>
      </c>
      <c r="G57" s="6">
        <v>3</v>
      </c>
      <c r="H57" s="9" t="s">
        <v>11</v>
      </c>
      <c r="I57" s="6">
        <v>0</v>
      </c>
      <c r="J57" s="5">
        <v>0</v>
      </c>
      <c r="K57" s="5" t="s">
        <v>233</v>
      </c>
      <c r="L57" s="51">
        <v>40009</v>
      </c>
      <c r="M57" s="50">
        <v>40029</v>
      </c>
      <c r="N57" s="34">
        <v>0</v>
      </c>
      <c r="O57" s="34">
        <v>0</v>
      </c>
      <c r="P57" s="50">
        <v>42770</v>
      </c>
      <c r="Q57" s="50">
        <v>42873</v>
      </c>
      <c r="R57" s="50">
        <v>42770</v>
      </c>
      <c r="S57" s="3" t="str">
        <f t="shared" si="1"/>
        <v>90months</v>
      </c>
      <c r="T57" s="6">
        <v>1</v>
      </c>
      <c r="U57" s="6">
        <v>0</v>
      </c>
      <c r="V57" s="6">
        <v>1</v>
      </c>
      <c r="W57" s="6">
        <v>0</v>
      </c>
      <c r="X57" s="6">
        <v>3</v>
      </c>
      <c r="Y57" s="6">
        <v>0</v>
      </c>
      <c r="Z57" s="6">
        <v>0</v>
      </c>
      <c r="AA57" s="6">
        <v>0</v>
      </c>
      <c r="AB57" s="6">
        <v>1</v>
      </c>
      <c r="AC57" s="6">
        <v>1</v>
      </c>
      <c r="AD57" s="6">
        <v>0</v>
      </c>
      <c r="AE57" s="35">
        <v>0</v>
      </c>
    </row>
    <row r="58" spans="1:31">
      <c r="A58" s="8" t="s">
        <v>123</v>
      </c>
      <c r="B58" s="46">
        <v>0</v>
      </c>
      <c r="C58" s="2">
        <v>14203756</v>
      </c>
      <c r="D58" s="50">
        <v>22098</v>
      </c>
      <c r="E58" s="31">
        <v>1</v>
      </c>
      <c r="F58" s="4">
        <v>1</v>
      </c>
      <c r="G58" s="6">
        <v>3</v>
      </c>
      <c r="H58" s="9" t="s">
        <v>0</v>
      </c>
      <c r="I58" s="6">
        <v>0</v>
      </c>
      <c r="J58" s="5">
        <v>0</v>
      </c>
      <c r="K58" s="5" t="s">
        <v>237</v>
      </c>
      <c r="L58" s="50">
        <v>40429</v>
      </c>
      <c r="M58" s="50">
        <v>40850</v>
      </c>
      <c r="N58" s="34">
        <v>1</v>
      </c>
      <c r="O58" s="34">
        <v>1</v>
      </c>
      <c r="P58" s="50">
        <v>41275</v>
      </c>
      <c r="Q58" s="50" t="s">
        <v>213</v>
      </c>
      <c r="R58" s="50">
        <v>41547</v>
      </c>
      <c r="S58" s="3" t="str">
        <f t="shared" si="1"/>
        <v>22months</v>
      </c>
      <c r="T58" s="6">
        <v>1</v>
      </c>
      <c r="U58" s="6">
        <v>1</v>
      </c>
      <c r="V58" s="6">
        <v>0</v>
      </c>
      <c r="W58" s="6">
        <v>1</v>
      </c>
      <c r="X58" s="6">
        <v>2</v>
      </c>
      <c r="Y58" s="6">
        <v>0</v>
      </c>
      <c r="Z58" s="6">
        <v>0</v>
      </c>
      <c r="AA58" s="6">
        <v>0</v>
      </c>
      <c r="AB58" s="6">
        <v>1</v>
      </c>
      <c r="AC58" s="6">
        <v>0</v>
      </c>
      <c r="AD58" s="6">
        <v>0</v>
      </c>
      <c r="AE58" s="35">
        <v>0</v>
      </c>
    </row>
    <row r="59" spans="1:31">
      <c r="A59" s="1" t="s">
        <v>4</v>
      </c>
      <c r="B59" s="46">
        <v>45</v>
      </c>
      <c r="C59" s="2">
        <v>20541264</v>
      </c>
      <c r="D59" s="50">
        <v>18783</v>
      </c>
      <c r="E59" s="31" t="s">
        <v>5</v>
      </c>
      <c r="F59" s="4">
        <v>8</v>
      </c>
      <c r="G59" s="5">
        <v>2</v>
      </c>
      <c r="H59" s="4" t="s">
        <v>0</v>
      </c>
      <c r="I59" s="4">
        <v>0</v>
      </c>
      <c r="J59" s="4">
        <v>0</v>
      </c>
      <c r="K59" s="4" t="s">
        <v>237</v>
      </c>
      <c r="L59" s="51">
        <v>39850</v>
      </c>
      <c r="M59" s="50">
        <v>39877</v>
      </c>
      <c r="N59" s="31">
        <v>0</v>
      </c>
      <c r="O59" s="31">
        <v>0</v>
      </c>
      <c r="P59" s="50">
        <v>42511</v>
      </c>
      <c r="Q59" s="50">
        <v>42511</v>
      </c>
      <c r="R59" s="50">
        <v>42511</v>
      </c>
      <c r="S59" s="3" t="str">
        <f t="shared" si="1"/>
        <v>86months</v>
      </c>
      <c r="T59" s="4">
        <v>1</v>
      </c>
      <c r="U59" s="4">
        <v>0</v>
      </c>
      <c r="V59" s="4">
        <v>1</v>
      </c>
      <c r="W59" s="4">
        <v>0</v>
      </c>
      <c r="X59" s="4">
        <v>3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7">
        <v>0</v>
      </c>
    </row>
    <row r="60" spans="1:31">
      <c r="A60" s="8" t="s">
        <v>9</v>
      </c>
      <c r="B60" s="46">
        <v>40</v>
      </c>
      <c r="C60" s="2">
        <v>23753890</v>
      </c>
      <c r="D60" s="50">
        <v>15917</v>
      </c>
      <c r="E60" s="31" t="s">
        <v>5</v>
      </c>
      <c r="F60" s="6">
        <v>1</v>
      </c>
      <c r="G60" s="9">
        <v>1</v>
      </c>
      <c r="H60" s="6">
        <v>3</v>
      </c>
      <c r="I60" s="6">
        <v>0</v>
      </c>
      <c r="J60" s="6">
        <v>0</v>
      </c>
      <c r="K60" s="6" t="s">
        <v>235</v>
      </c>
      <c r="L60" s="51">
        <v>39778</v>
      </c>
      <c r="M60" s="50">
        <v>39821</v>
      </c>
      <c r="N60" s="31">
        <v>0</v>
      </c>
      <c r="O60" s="31">
        <v>0</v>
      </c>
      <c r="P60" s="50">
        <v>40343</v>
      </c>
      <c r="Q60" s="50">
        <v>40499</v>
      </c>
      <c r="R60" s="50">
        <v>40343</v>
      </c>
      <c r="S60" s="3" t="str">
        <f t="shared" si="1"/>
        <v>17months</v>
      </c>
      <c r="T60" s="4">
        <v>1</v>
      </c>
      <c r="U60" s="4">
        <v>0</v>
      </c>
      <c r="V60" s="4">
        <v>1</v>
      </c>
      <c r="W60" s="4">
        <v>0</v>
      </c>
      <c r="X60" s="4">
        <v>3</v>
      </c>
      <c r="Y60" s="4">
        <v>0</v>
      </c>
      <c r="Z60" s="4">
        <v>0</v>
      </c>
      <c r="AA60" s="4">
        <v>0</v>
      </c>
      <c r="AB60" s="4">
        <v>1</v>
      </c>
      <c r="AC60" s="4">
        <v>1</v>
      </c>
      <c r="AD60" s="4">
        <v>0</v>
      </c>
      <c r="AE60" s="7">
        <v>0</v>
      </c>
    </row>
    <row r="61" spans="1:31">
      <c r="A61" s="8" t="s">
        <v>12</v>
      </c>
      <c r="B61" s="46">
        <v>7</v>
      </c>
      <c r="C61" s="2" t="s">
        <v>13</v>
      </c>
      <c r="D61" s="50">
        <v>10967</v>
      </c>
      <c r="E61" s="31" t="s">
        <v>5</v>
      </c>
      <c r="F61" s="6">
        <v>3</v>
      </c>
      <c r="G61" s="9">
        <v>1</v>
      </c>
      <c r="H61" s="6" t="s">
        <v>0</v>
      </c>
      <c r="I61" s="6">
        <v>0</v>
      </c>
      <c r="J61" s="6">
        <v>0</v>
      </c>
      <c r="K61" s="6" t="s">
        <v>237</v>
      </c>
      <c r="L61" s="51">
        <v>39596</v>
      </c>
      <c r="M61" s="50">
        <v>39656</v>
      </c>
      <c r="N61" s="31">
        <v>0</v>
      </c>
      <c r="O61" s="31">
        <v>0</v>
      </c>
      <c r="P61" s="56">
        <v>42339</v>
      </c>
      <c r="Q61" s="56">
        <v>42339</v>
      </c>
      <c r="R61" s="56">
        <v>42339</v>
      </c>
      <c r="S61" s="28" t="str">
        <f t="shared" si="1"/>
        <v>89months</v>
      </c>
      <c r="T61" s="4">
        <v>1</v>
      </c>
      <c r="U61" s="4">
        <v>0</v>
      </c>
      <c r="V61" s="4">
        <v>0</v>
      </c>
      <c r="W61" s="4">
        <v>1</v>
      </c>
      <c r="X61" s="4">
        <v>2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7">
        <v>0</v>
      </c>
    </row>
    <row r="62" spans="1:31">
      <c r="A62" s="8" t="s">
        <v>15</v>
      </c>
      <c r="B62" s="46">
        <v>20</v>
      </c>
      <c r="C62" s="2">
        <v>14290449</v>
      </c>
      <c r="D62" s="50">
        <v>11364</v>
      </c>
      <c r="E62" s="31" t="s">
        <v>5</v>
      </c>
      <c r="F62" s="6">
        <v>4</v>
      </c>
      <c r="G62" s="9">
        <v>1</v>
      </c>
      <c r="H62" s="6" t="s">
        <v>1</v>
      </c>
      <c r="I62" s="6">
        <v>0</v>
      </c>
      <c r="J62" s="6">
        <v>0</v>
      </c>
      <c r="K62" s="6" t="s">
        <v>236</v>
      </c>
      <c r="L62" s="51">
        <v>40254</v>
      </c>
      <c r="M62" s="50">
        <v>40282</v>
      </c>
      <c r="N62" s="31">
        <v>0</v>
      </c>
      <c r="O62" s="31">
        <v>0</v>
      </c>
      <c r="P62" s="56">
        <v>42877</v>
      </c>
      <c r="Q62" s="50" t="s">
        <v>213</v>
      </c>
      <c r="R62" s="56">
        <v>42877</v>
      </c>
      <c r="S62" s="29" t="str">
        <f t="shared" ref="S62:S88" si="2">(YEAR(R62)-YEAR(M62))*12+MONTH(R62)-MONTH(M62)&amp; "months"</f>
        <v>85months</v>
      </c>
      <c r="T62" s="4">
        <v>1</v>
      </c>
      <c r="U62" s="4">
        <v>0</v>
      </c>
      <c r="V62" s="4">
        <v>1</v>
      </c>
      <c r="W62" s="4">
        <v>0</v>
      </c>
      <c r="X62" s="4">
        <v>3</v>
      </c>
      <c r="Y62" s="4">
        <v>0</v>
      </c>
      <c r="Z62" s="4">
        <v>0</v>
      </c>
      <c r="AA62" s="4">
        <v>3</v>
      </c>
      <c r="AB62" s="4">
        <v>1</v>
      </c>
      <c r="AC62" s="4">
        <v>1</v>
      </c>
      <c r="AD62" s="4">
        <v>1</v>
      </c>
      <c r="AE62" s="7">
        <v>0</v>
      </c>
    </row>
    <row r="63" spans="1:31">
      <c r="A63" s="8" t="s">
        <v>16</v>
      </c>
      <c r="B63" s="46">
        <v>0</v>
      </c>
      <c r="C63" s="2">
        <v>24165052</v>
      </c>
      <c r="D63" s="50">
        <v>14797</v>
      </c>
      <c r="E63" s="31" t="s">
        <v>2</v>
      </c>
      <c r="F63" s="6">
        <v>5</v>
      </c>
      <c r="G63" s="9">
        <v>1</v>
      </c>
      <c r="H63" s="6" t="s">
        <v>1</v>
      </c>
      <c r="I63" s="6">
        <v>0</v>
      </c>
      <c r="J63" s="6">
        <v>0</v>
      </c>
      <c r="K63" s="6" t="s">
        <v>236</v>
      </c>
      <c r="L63" s="51">
        <v>39953</v>
      </c>
      <c r="M63" s="50">
        <v>39976</v>
      </c>
      <c r="N63" s="31">
        <v>0</v>
      </c>
      <c r="O63" s="31">
        <v>0</v>
      </c>
      <c r="P63" s="56">
        <v>42877</v>
      </c>
      <c r="Q63" s="50" t="s">
        <v>213</v>
      </c>
      <c r="R63" s="56">
        <v>42877</v>
      </c>
      <c r="S63" s="29" t="str">
        <f t="shared" si="2"/>
        <v>95months</v>
      </c>
      <c r="T63" s="4">
        <v>1</v>
      </c>
      <c r="U63" s="4">
        <v>0</v>
      </c>
      <c r="V63" s="4">
        <v>1</v>
      </c>
      <c r="W63" s="4">
        <v>0</v>
      </c>
      <c r="X63" s="4">
        <v>3</v>
      </c>
      <c r="Y63" s="4">
        <v>0</v>
      </c>
      <c r="Z63" s="4">
        <v>0</v>
      </c>
      <c r="AA63" s="4">
        <v>0</v>
      </c>
      <c r="AB63" s="4">
        <v>1</v>
      </c>
      <c r="AC63" s="4">
        <v>1</v>
      </c>
      <c r="AD63" s="4">
        <v>0</v>
      </c>
      <c r="AE63" s="7">
        <v>0</v>
      </c>
    </row>
    <row r="64" spans="1:31">
      <c r="A64" s="8" t="s">
        <v>17</v>
      </c>
      <c r="B64" s="46">
        <v>34</v>
      </c>
      <c r="C64" s="2">
        <v>24099186</v>
      </c>
      <c r="D64" s="50">
        <v>18950</v>
      </c>
      <c r="E64" s="31" t="s">
        <v>2</v>
      </c>
      <c r="F64" s="6">
        <v>1</v>
      </c>
      <c r="G64" s="9">
        <v>2</v>
      </c>
      <c r="H64" s="6" t="s">
        <v>1</v>
      </c>
      <c r="I64" s="6">
        <v>0</v>
      </c>
      <c r="J64" s="6">
        <v>0</v>
      </c>
      <c r="K64" s="6" t="s">
        <v>236</v>
      </c>
      <c r="L64" s="51">
        <v>40387</v>
      </c>
      <c r="M64" s="50">
        <v>40416</v>
      </c>
      <c r="N64" s="31">
        <v>0</v>
      </c>
      <c r="O64" s="31">
        <v>0</v>
      </c>
      <c r="P64" s="56">
        <v>42776</v>
      </c>
      <c r="Q64" s="50" t="s">
        <v>213</v>
      </c>
      <c r="R64" s="56">
        <v>42776</v>
      </c>
      <c r="S64" s="29" t="str">
        <f t="shared" si="2"/>
        <v>78months</v>
      </c>
      <c r="T64" s="4">
        <v>1</v>
      </c>
      <c r="U64" s="4">
        <v>0</v>
      </c>
      <c r="V64" s="4">
        <v>0</v>
      </c>
      <c r="W64" s="4">
        <v>1</v>
      </c>
      <c r="X64" s="4">
        <v>3</v>
      </c>
      <c r="Y64" s="4">
        <v>0</v>
      </c>
      <c r="Z64" s="4">
        <v>0</v>
      </c>
      <c r="AA64" s="4">
        <v>0</v>
      </c>
      <c r="AB64" s="4">
        <v>1</v>
      </c>
      <c r="AC64" s="4">
        <v>1</v>
      </c>
      <c r="AD64" s="4">
        <v>0</v>
      </c>
      <c r="AE64" s="7">
        <v>0</v>
      </c>
    </row>
    <row r="65" spans="1:31">
      <c r="A65" s="8" t="s">
        <v>18</v>
      </c>
      <c r="B65" s="46">
        <v>0</v>
      </c>
      <c r="C65" s="2">
        <v>15251507</v>
      </c>
      <c r="D65" s="50">
        <v>14241</v>
      </c>
      <c r="E65" s="31" t="s">
        <v>2</v>
      </c>
      <c r="F65" s="6">
        <v>9</v>
      </c>
      <c r="G65" s="9">
        <v>1</v>
      </c>
      <c r="H65" s="6">
        <v>4</v>
      </c>
      <c r="I65" s="6">
        <v>0</v>
      </c>
      <c r="J65" s="6">
        <v>0</v>
      </c>
      <c r="K65" s="6" t="s">
        <v>234</v>
      </c>
      <c r="L65" s="51">
        <v>40365</v>
      </c>
      <c r="M65" s="50">
        <v>40381</v>
      </c>
      <c r="N65" s="31">
        <v>0</v>
      </c>
      <c r="O65" s="31">
        <v>0</v>
      </c>
      <c r="P65" s="50">
        <v>42851</v>
      </c>
      <c r="Q65" s="50" t="s">
        <v>213</v>
      </c>
      <c r="R65" s="50">
        <v>42851</v>
      </c>
      <c r="S65" s="3" t="str">
        <f t="shared" si="2"/>
        <v>81months</v>
      </c>
      <c r="T65" s="4">
        <v>1</v>
      </c>
      <c r="U65" s="4">
        <v>0</v>
      </c>
      <c r="V65" s="4">
        <v>1</v>
      </c>
      <c r="W65" s="4">
        <v>0</v>
      </c>
      <c r="X65" s="4">
        <v>3</v>
      </c>
      <c r="Y65" s="4">
        <v>0</v>
      </c>
      <c r="Z65" s="4">
        <v>0</v>
      </c>
      <c r="AA65" s="4">
        <v>2</v>
      </c>
      <c r="AB65" s="4">
        <v>1</v>
      </c>
      <c r="AC65" s="4">
        <v>1</v>
      </c>
      <c r="AD65" s="4">
        <v>1</v>
      </c>
      <c r="AE65" s="7">
        <v>0</v>
      </c>
    </row>
    <row r="66" spans="1:31">
      <c r="A66" s="8" t="s">
        <v>21</v>
      </c>
      <c r="B66" s="46">
        <v>40</v>
      </c>
      <c r="C66" s="2">
        <v>21045026</v>
      </c>
      <c r="D66" s="50">
        <v>16140</v>
      </c>
      <c r="E66" s="31" t="s">
        <v>5</v>
      </c>
      <c r="F66" s="6">
        <v>4</v>
      </c>
      <c r="G66" s="9">
        <v>1</v>
      </c>
      <c r="H66" s="6" t="s">
        <v>0</v>
      </c>
      <c r="I66" s="6">
        <v>0</v>
      </c>
      <c r="J66" s="4">
        <v>0</v>
      </c>
      <c r="K66" s="4" t="s">
        <v>237</v>
      </c>
      <c r="L66" s="51">
        <v>39990</v>
      </c>
      <c r="M66" s="50">
        <v>40015</v>
      </c>
      <c r="N66" s="31">
        <v>0</v>
      </c>
      <c r="O66" s="31">
        <v>0</v>
      </c>
      <c r="P66" s="50">
        <v>42851</v>
      </c>
      <c r="Q66" s="50" t="s">
        <v>213</v>
      </c>
      <c r="R66" s="50">
        <v>42851</v>
      </c>
      <c r="S66" s="3" t="str">
        <f t="shared" si="2"/>
        <v>93months</v>
      </c>
      <c r="T66" s="4">
        <v>1</v>
      </c>
      <c r="U66" s="4">
        <v>0</v>
      </c>
      <c r="V66" s="4">
        <v>1</v>
      </c>
      <c r="W66" s="4">
        <v>0</v>
      </c>
      <c r="X66" s="4">
        <v>1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0</v>
      </c>
      <c r="AE66" s="7">
        <v>0</v>
      </c>
    </row>
    <row r="67" spans="1:31">
      <c r="A67" s="8" t="s">
        <v>23</v>
      </c>
      <c r="B67" s="46">
        <v>5</v>
      </c>
      <c r="C67" s="2">
        <v>20895868</v>
      </c>
      <c r="D67" s="50">
        <v>26690</v>
      </c>
      <c r="E67" s="31" t="s">
        <v>2</v>
      </c>
      <c r="F67" s="6">
        <v>5</v>
      </c>
      <c r="G67" s="9">
        <v>1</v>
      </c>
      <c r="H67" s="6" t="s">
        <v>0</v>
      </c>
      <c r="I67" s="6">
        <v>0</v>
      </c>
      <c r="J67" s="6">
        <v>0</v>
      </c>
      <c r="K67" s="6" t="s">
        <v>237</v>
      </c>
      <c r="L67" s="51">
        <v>40107</v>
      </c>
      <c r="M67" s="50">
        <v>40143</v>
      </c>
      <c r="N67" s="31">
        <v>0</v>
      </c>
      <c r="O67" s="31">
        <v>0</v>
      </c>
      <c r="P67" s="56">
        <v>42855</v>
      </c>
      <c r="Q67" s="50" t="s">
        <v>213</v>
      </c>
      <c r="R67" s="56">
        <v>42855</v>
      </c>
      <c r="S67" s="29" t="str">
        <f t="shared" si="2"/>
        <v>89months</v>
      </c>
      <c r="T67" s="4">
        <v>1</v>
      </c>
      <c r="U67" s="4">
        <v>1</v>
      </c>
      <c r="V67" s="4">
        <v>0</v>
      </c>
      <c r="W67" s="4">
        <v>1</v>
      </c>
      <c r="X67" s="4">
        <v>2</v>
      </c>
      <c r="Y67" s="4">
        <v>0</v>
      </c>
      <c r="Z67" s="4">
        <v>0</v>
      </c>
      <c r="AA67" s="4">
        <v>0</v>
      </c>
      <c r="AB67" s="4">
        <v>1</v>
      </c>
      <c r="AC67" s="4">
        <v>0</v>
      </c>
      <c r="AD67" s="4">
        <v>0</v>
      </c>
      <c r="AE67" s="7">
        <v>0</v>
      </c>
    </row>
    <row r="68" spans="1:31">
      <c r="A68" s="8" t="s">
        <v>24</v>
      </c>
      <c r="B68" s="46">
        <v>28</v>
      </c>
      <c r="C68" s="2">
        <v>24272023</v>
      </c>
      <c r="D68" s="50">
        <v>13150</v>
      </c>
      <c r="E68" s="31" t="s">
        <v>5</v>
      </c>
      <c r="F68" s="6">
        <v>4</v>
      </c>
      <c r="G68" s="9">
        <v>1</v>
      </c>
      <c r="H68" s="6" t="s">
        <v>6</v>
      </c>
      <c r="I68" s="6">
        <v>0</v>
      </c>
      <c r="J68" s="6">
        <v>0</v>
      </c>
      <c r="K68" s="6" t="s">
        <v>237</v>
      </c>
      <c r="L68" s="51">
        <v>39995</v>
      </c>
      <c r="M68" s="50">
        <v>40001</v>
      </c>
      <c r="N68" s="31">
        <v>0</v>
      </c>
      <c r="O68" s="31">
        <v>0</v>
      </c>
      <c r="P68" s="56">
        <v>42782</v>
      </c>
      <c r="Q68" s="50" t="s">
        <v>213</v>
      </c>
      <c r="R68" s="56">
        <v>42782</v>
      </c>
      <c r="S68" s="29" t="str">
        <f t="shared" si="2"/>
        <v>91months</v>
      </c>
      <c r="T68" s="4">
        <v>1</v>
      </c>
      <c r="U68" s="4">
        <v>1</v>
      </c>
      <c r="V68" s="4">
        <v>1</v>
      </c>
      <c r="W68" s="4">
        <v>0</v>
      </c>
      <c r="X68" s="4">
        <v>3</v>
      </c>
      <c r="Y68" s="4">
        <v>0</v>
      </c>
      <c r="Z68" s="4">
        <v>0</v>
      </c>
      <c r="AA68" s="4">
        <v>0</v>
      </c>
      <c r="AB68" s="4">
        <v>1</v>
      </c>
      <c r="AC68" s="4">
        <v>0</v>
      </c>
      <c r="AD68" s="4">
        <v>0</v>
      </c>
      <c r="AE68" s="7">
        <v>0</v>
      </c>
    </row>
    <row r="69" spans="1:31">
      <c r="A69" s="8" t="s">
        <v>27</v>
      </c>
      <c r="B69" s="46">
        <v>30</v>
      </c>
      <c r="C69" s="2" t="s">
        <v>28</v>
      </c>
      <c r="D69" s="50">
        <v>16875</v>
      </c>
      <c r="E69" s="31" t="s">
        <v>5</v>
      </c>
      <c r="F69" s="6">
        <v>5</v>
      </c>
      <c r="G69" s="9">
        <v>1</v>
      </c>
      <c r="H69" s="6" t="s">
        <v>0</v>
      </c>
      <c r="I69" s="6">
        <v>0</v>
      </c>
      <c r="J69" s="6">
        <v>0</v>
      </c>
      <c r="K69" s="6" t="s">
        <v>237</v>
      </c>
      <c r="L69" s="51">
        <v>39800</v>
      </c>
      <c r="M69" s="50">
        <v>39861</v>
      </c>
      <c r="N69" s="31">
        <v>0</v>
      </c>
      <c r="O69" s="31">
        <v>0</v>
      </c>
      <c r="P69" s="50">
        <v>42842</v>
      </c>
      <c r="Q69" s="50" t="s">
        <v>213</v>
      </c>
      <c r="R69" s="50">
        <v>42842</v>
      </c>
      <c r="S69" s="3" t="str">
        <f t="shared" si="2"/>
        <v>98months</v>
      </c>
      <c r="T69" s="4">
        <v>1</v>
      </c>
      <c r="U69" s="4">
        <v>1</v>
      </c>
      <c r="V69" s="4">
        <v>1</v>
      </c>
      <c r="W69" s="4">
        <v>1</v>
      </c>
      <c r="X69" s="4">
        <v>2</v>
      </c>
      <c r="Y69" s="4">
        <v>0</v>
      </c>
      <c r="Z69" s="4">
        <v>0</v>
      </c>
      <c r="AA69" s="4">
        <v>0</v>
      </c>
      <c r="AB69" s="4">
        <v>1</v>
      </c>
      <c r="AC69" s="4">
        <v>0</v>
      </c>
      <c r="AD69" s="4">
        <v>0</v>
      </c>
      <c r="AE69" s="7">
        <v>0</v>
      </c>
    </row>
    <row r="70" spans="1:31">
      <c r="A70" s="8" t="s">
        <v>29</v>
      </c>
      <c r="B70" s="46">
        <v>90</v>
      </c>
      <c r="C70" s="2">
        <v>25284837</v>
      </c>
      <c r="D70" s="50">
        <v>11408</v>
      </c>
      <c r="E70" s="31" t="s">
        <v>5</v>
      </c>
      <c r="F70" s="6">
        <v>4</v>
      </c>
      <c r="G70" s="9">
        <v>2</v>
      </c>
      <c r="H70" s="6" t="s">
        <v>11</v>
      </c>
      <c r="I70" s="6">
        <v>0</v>
      </c>
      <c r="J70" s="6">
        <v>0</v>
      </c>
      <c r="K70" s="6" t="s">
        <v>233</v>
      </c>
      <c r="L70" s="51">
        <v>40392</v>
      </c>
      <c r="M70" s="50">
        <v>40500</v>
      </c>
      <c r="N70" s="31">
        <v>0</v>
      </c>
      <c r="O70" s="31">
        <v>0</v>
      </c>
      <c r="P70" s="50">
        <v>42697</v>
      </c>
      <c r="Q70" s="50" t="s">
        <v>213</v>
      </c>
      <c r="R70" s="50">
        <v>42697</v>
      </c>
      <c r="S70" s="3" t="str">
        <f t="shared" si="2"/>
        <v>72months</v>
      </c>
      <c r="T70" s="4">
        <v>1</v>
      </c>
      <c r="U70" s="4">
        <v>0</v>
      </c>
      <c r="V70" s="4">
        <v>0</v>
      </c>
      <c r="W70" s="4">
        <v>0</v>
      </c>
      <c r="X70" s="4">
        <v>3</v>
      </c>
      <c r="Y70" s="4">
        <v>0</v>
      </c>
      <c r="Z70" s="4">
        <v>0</v>
      </c>
      <c r="AA70" s="4">
        <v>0</v>
      </c>
      <c r="AB70" s="4">
        <v>1</v>
      </c>
      <c r="AC70" s="4">
        <v>1</v>
      </c>
      <c r="AD70" s="4">
        <v>0</v>
      </c>
      <c r="AE70" s="7">
        <v>0</v>
      </c>
    </row>
    <row r="71" spans="1:31">
      <c r="A71" s="8" t="s">
        <v>30</v>
      </c>
      <c r="B71" s="46">
        <v>75</v>
      </c>
      <c r="C71" s="2" t="s">
        <v>31</v>
      </c>
      <c r="D71" s="50">
        <v>14082</v>
      </c>
      <c r="E71" s="31" t="s">
        <v>5</v>
      </c>
      <c r="F71" s="6">
        <v>4</v>
      </c>
      <c r="G71" s="9">
        <v>1</v>
      </c>
      <c r="H71" s="6" t="s">
        <v>0</v>
      </c>
      <c r="I71" s="6">
        <v>0</v>
      </c>
      <c r="J71" s="4">
        <v>0</v>
      </c>
      <c r="K71" s="4" t="s">
        <v>237</v>
      </c>
      <c r="L71" s="51">
        <v>40298</v>
      </c>
      <c r="M71" s="50">
        <v>40372</v>
      </c>
      <c r="N71" s="31">
        <v>0</v>
      </c>
      <c r="O71" s="31">
        <v>0</v>
      </c>
      <c r="P71" s="50">
        <v>42857</v>
      </c>
      <c r="Q71" s="50" t="s">
        <v>213</v>
      </c>
      <c r="R71" s="50">
        <v>42857</v>
      </c>
      <c r="S71" s="3" t="str">
        <f t="shared" si="2"/>
        <v>82months</v>
      </c>
      <c r="T71" s="4">
        <v>1</v>
      </c>
      <c r="U71" s="4">
        <v>0</v>
      </c>
      <c r="V71" s="4">
        <v>1</v>
      </c>
      <c r="W71" s="4">
        <v>0</v>
      </c>
      <c r="X71" s="4">
        <v>2</v>
      </c>
      <c r="Y71" s="4">
        <v>0</v>
      </c>
      <c r="Z71" s="4">
        <v>0</v>
      </c>
      <c r="AA71" s="4">
        <v>0</v>
      </c>
      <c r="AB71" s="4">
        <v>1</v>
      </c>
      <c r="AC71" s="4">
        <v>0</v>
      </c>
      <c r="AD71" s="4">
        <v>0</v>
      </c>
      <c r="AE71" s="7">
        <v>0</v>
      </c>
    </row>
    <row r="72" spans="1:31">
      <c r="A72" s="8" t="s">
        <v>32</v>
      </c>
      <c r="B72" s="46">
        <v>0</v>
      </c>
      <c r="C72" s="2">
        <v>23917248</v>
      </c>
      <c r="D72" s="50">
        <v>15373</v>
      </c>
      <c r="E72" s="31" t="s">
        <v>2</v>
      </c>
      <c r="F72" s="6">
        <v>4</v>
      </c>
      <c r="G72" s="9">
        <v>1</v>
      </c>
      <c r="H72" s="6" t="s">
        <v>6</v>
      </c>
      <c r="I72" s="6">
        <v>0</v>
      </c>
      <c r="J72" s="4">
        <v>0</v>
      </c>
      <c r="K72" s="4" t="s">
        <v>237</v>
      </c>
      <c r="L72" s="51">
        <v>39848</v>
      </c>
      <c r="M72" s="50">
        <v>39877</v>
      </c>
      <c r="N72" s="31">
        <v>0</v>
      </c>
      <c r="O72" s="31">
        <v>0</v>
      </c>
      <c r="P72" s="50">
        <v>42811</v>
      </c>
      <c r="Q72" s="50" t="s">
        <v>213</v>
      </c>
      <c r="R72" s="50">
        <v>42811</v>
      </c>
      <c r="S72" s="3" t="str">
        <f t="shared" si="2"/>
        <v>96months</v>
      </c>
      <c r="T72" s="4">
        <v>1</v>
      </c>
      <c r="U72" s="4">
        <v>0</v>
      </c>
      <c r="V72" s="4">
        <v>1</v>
      </c>
      <c r="W72" s="4">
        <v>0</v>
      </c>
      <c r="X72" s="4">
        <v>3</v>
      </c>
      <c r="Y72" s="4">
        <v>0</v>
      </c>
      <c r="Z72" s="4">
        <v>0</v>
      </c>
      <c r="AA72" s="4">
        <v>0</v>
      </c>
      <c r="AB72" s="4">
        <v>1</v>
      </c>
      <c r="AC72" s="4">
        <v>1</v>
      </c>
      <c r="AD72" s="4">
        <v>0</v>
      </c>
      <c r="AE72" s="7">
        <v>0</v>
      </c>
    </row>
    <row r="73" spans="1:31">
      <c r="A73" s="8" t="s">
        <v>34</v>
      </c>
      <c r="B73" s="46">
        <v>20</v>
      </c>
      <c r="C73" s="2">
        <v>13623483</v>
      </c>
      <c r="D73" s="50">
        <v>14383</v>
      </c>
      <c r="E73" s="31" t="s">
        <v>5</v>
      </c>
      <c r="F73" s="6">
        <v>4</v>
      </c>
      <c r="G73" s="9">
        <v>2</v>
      </c>
      <c r="H73" s="6" t="s">
        <v>6</v>
      </c>
      <c r="I73" s="6">
        <v>0</v>
      </c>
      <c r="J73" s="6">
        <v>0</v>
      </c>
      <c r="K73" s="6" t="s">
        <v>237</v>
      </c>
      <c r="L73" s="51">
        <v>39583</v>
      </c>
      <c r="M73" s="50">
        <v>39686</v>
      </c>
      <c r="N73" s="31">
        <v>0</v>
      </c>
      <c r="O73" s="31">
        <v>0</v>
      </c>
      <c r="P73" s="50">
        <v>42845</v>
      </c>
      <c r="Q73" s="50" t="s">
        <v>213</v>
      </c>
      <c r="R73" s="50">
        <v>42845</v>
      </c>
      <c r="S73" s="3" t="str">
        <f t="shared" si="2"/>
        <v>104months</v>
      </c>
      <c r="T73" s="4">
        <v>1</v>
      </c>
      <c r="U73" s="4">
        <v>0</v>
      </c>
      <c r="V73" s="4">
        <v>1</v>
      </c>
      <c r="W73" s="4">
        <v>0</v>
      </c>
      <c r="X73" s="4">
        <v>3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7">
        <v>0</v>
      </c>
    </row>
    <row r="74" spans="1:31">
      <c r="A74" s="8" t="s">
        <v>35</v>
      </c>
      <c r="B74" s="46">
        <v>20</v>
      </c>
      <c r="C74" s="2">
        <v>15727647</v>
      </c>
      <c r="D74" s="50">
        <v>14135</v>
      </c>
      <c r="E74" s="31" t="s">
        <v>5</v>
      </c>
      <c r="F74" s="6">
        <v>4</v>
      </c>
      <c r="G74" s="9">
        <v>1</v>
      </c>
      <c r="H74" s="6" t="s">
        <v>0</v>
      </c>
      <c r="I74" s="6">
        <v>0</v>
      </c>
      <c r="J74" s="6">
        <v>0</v>
      </c>
      <c r="K74" s="6" t="s">
        <v>237</v>
      </c>
      <c r="L74" s="51">
        <v>39988</v>
      </c>
      <c r="M74" s="50">
        <v>40073</v>
      </c>
      <c r="N74" s="31">
        <v>0</v>
      </c>
      <c r="O74" s="31">
        <v>0</v>
      </c>
      <c r="P74" s="50">
        <v>42877</v>
      </c>
      <c r="Q74" s="50" t="s">
        <v>213</v>
      </c>
      <c r="R74" s="50">
        <v>42877</v>
      </c>
      <c r="S74" s="3" t="str">
        <f t="shared" si="2"/>
        <v>92months</v>
      </c>
      <c r="T74" s="4">
        <v>1</v>
      </c>
      <c r="U74" s="4">
        <v>1</v>
      </c>
      <c r="V74" s="4">
        <v>0</v>
      </c>
      <c r="W74" s="4">
        <v>0</v>
      </c>
      <c r="X74" s="4">
        <v>2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7">
        <v>0</v>
      </c>
    </row>
    <row r="75" spans="1:31">
      <c r="A75" s="8" t="s">
        <v>36</v>
      </c>
      <c r="B75" s="46">
        <v>20</v>
      </c>
      <c r="C75" s="2" t="s">
        <v>37</v>
      </c>
      <c r="D75" s="50">
        <v>16209</v>
      </c>
      <c r="E75" s="31" t="s">
        <v>5</v>
      </c>
      <c r="F75" s="6">
        <v>2</v>
      </c>
      <c r="G75" s="9">
        <v>1</v>
      </c>
      <c r="H75" s="6" t="s">
        <v>6</v>
      </c>
      <c r="I75" s="6">
        <v>0</v>
      </c>
      <c r="J75" s="6">
        <v>0</v>
      </c>
      <c r="K75" s="6" t="s">
        <v>237</v>
      </c>
      <c r="L75" s="51">
        <v>39658</v>
      </c>
      <c r="M75" s="50">
        <v>39701</v>
      </c>
      <c r="N75" s="31">
        <v>0</v>
      </c>
      <c r="O75" s="31">
        <v>0</v>
      </c>
      <c r="P75" s="50">
        <v>42877</v>
      </c>
      <c r="Q75" s="50" t="s">
        <v>213</v>
      </c>
      <c r="R75" s="50">
        <v>42877</v>
      </c>
      <c r="S75" s="3" t="str">
        <f t="shared" si="2"/>
        <v>104months</v>
      </c>
      <c r="T75" s="4">
        <v>1</v>
      </c>
      <c r="U75" s="4">
        <v>1</v>
      </c>
      <c r="V75" s="4">
        <v>0</v>
      </c>
      <c r="W75" s="4">
        <v>1</v>
      </c>
      <c r="X75" s="4">
        <v>3</v>
      </c>
      <c r="Y75" s="4">
        <v>0</v>
      </c>
      <c r="Z75" s="4">
        <v>0</v>
      </c>
      <c r="AA75" s="4">
        <v>0</v>
      </c>
      <c r="AB75" s="4">
        <v>1</v>
      </c>
      <c r="AC75" s="4">
        <v>0</v>
      </c>
      <c r="AD75" s="4">
        <v>0</v>
      </c>
      <c r="AE75" s="7">
        <v>0</v>
      </c>
    </row>
    <row r="76" spans="1:31">
      <c r="A76" s="8" t="s">
        <v>38</v>
      </c>
      <c r="B76" s="46">
        <v>15</v>
      </c>
      <c r="C76" s="2">
        <v>25198722</v>
      </c>
      <c r="D76" s="50">
        <v>20529</v>
      </c>
      <c r="E76" s="31" t="s">
        <v>2</v>
      </c>
      <c r="F76" s="6">
        <v>1</v>
      </c>
      <c r="G76" s="9">
        <v>1</v>
      </c>
      <c r="H76" s="6" t="s">
        <v>0</v>
      </c>
      <c r="I76" s="6">
        <v>0</v>
      </c>
      <c r="J76" s="6">
        <v>0</v>
      </c>
      <c r="K76" s="6" t="s">
        <v>237</v>
      </c>
      <c r="L76" s="51">
        <v>40359</v>
      </c>
      <c r="M76" s="50">
        <v>40395</v>
      </c>
      <c r="N76" s="31">
        <v>0</v>
      </c>
      <c r="O76" s="31">
        <v>0</v>
      </c>
      <c r="P76" s="50">
        <v>42849</v>
      </c>
      <c r="Q76" s="50" t="s">
        <v>213</v>
      </c>
      <c r="R76" s="50">
        <v>42849</v>
      </c>
      <c r="S76" s="3" t="str">
        <f t="shared" si="2"/>
        <v>80months</v>
      </c>
      <c r="T76" s="4">
        <v>1</v>
      </c>
      <c r="U76" s="4">
        <v>0</v>
      </c>
      <c r="V76" s="4">
        <v>1</v>
      </c>
      <c r="W76" s="4">
        <v>0</v>
      </c>
      <c r="X76" s="4">
        <v>3</v>
      </c>
      <c r="Y76" s="4">
        <v>0</v>
      </c>
      <c r="Z76" s="4">
        <v>0</v>
      </c>
      <c r="AA76" s="4">
        <v>0</v>
      </c>
      <c r="AB76" s="4">
        <v>1</v>
      </c>
      <c r="AC76" s="4">
        <v>0</v>
      </c>
      <c r="AD76" s="4">
        <v>0</v>
      </c>
      <c r="AE76" s="7">
        <v>0</v>
      </c>
    </row>
    <row r="77" spans="1:31">
      <c r="A77" s="8" t="s">
        <v>39</v>
      </c>
      <c r="B77" s="46">
        <v>20</v>
      </c>
      <c r="C77" s="2">
        <v>23425390</v>
      </c>
      <c r="D77" s="50">
        <v>15768</v>
      </c>
      <c r="E77" s="31" t="s">
        <v>5</v>
      </c>
      <c r="F77" s="6">
        <v>5</v>
      </c>
      <c r="G77" s="9">
        <v>1</v>
      </c>
      <c r="H77" s="6" t="s">
        <v>11</v>
      </c>
      <c r="I77" s="6">
        <v>0</v>
      </c>
      <c r="J77" s="4">
        <v>0</v>
      </c>
      <c r="K77" s="4" t="s">
        <v>233</v>
      </c>
      <c r="L77" s="51">
        <v>39640</v>
      </c>
      <c r="M77" s="50">
        <v>39709</v>
      </c>
      <c r="N77" s="31">
        <v>0</v>
      </c>
      <c r="O77" s="31">
        <v>0</v>
      </c>
      <c r="P77" s="50">
        <v>42801</v>
      </c>
      <c r="Q77" s="50" t="s">
        <v>213</v>
      </c>
      <c r="R77" s="50">
        <v>42801</v>
      </c>
      <c r="S77" s="3" t="str">
        <f t="shared" si="2"/>
        <v>102months</v>
      </c>
      <c r="T77" s="4">
        <v>1</v>
      </c>
      <c r="U77" s="4">
        <v>0</v>
      </c>
      <c r="V77" s="4">
        <v>1</v>
      </c>
      <c r="W77" s="4">
        <v>0</v>
      </c>
      <c r="X77" s="4">
        <v>3</v>
      </c>
      <c r="Y77" s="4">
        <v>0</v>
      </c>
      <c r="Z77" s="4">
        <v>0</v>
      </c>
      <c r="AA77" s="4">
        <v>0</v>
      </c>
      <c r="AB77" s="4">
        <v>1</v>
      </c>
      <c r="AC77" s="4">
        <v>1</v>
      </c>
      <c r="AD77" s="4">
        <v>0</v>
      </c>
      <c r="AE77" s="7">
        <v>0</v>
      </c>
    </row>
    <row r="78" spans="1:31">
      <c r="A78" s="8" t="s">
        <v>40</v>
      </c>
      <c r="B78" s="46">
        <v>0</v>
      </c>
      <c r="C78" s="2">
        <v>25039082</v>
      </c>
      <c r="D78" s="50">
        <v>15441</v>
      </c>
      <c r="E78" s="31" t="s">
        <v>2</v>
      </c>
      <c r="F78" s="6">
        <v>4</v>
      </c>
      <c r="G78" s="9">
        <v>1</v>
      </c>
      <c r="H78" s="6" t="s">
        <v>1</v>
      </c>
      <c r="I78" s="6">
        <v>0</v>
      </c>
      <c r="J78" s="4">
        <v>0</v>
      </c>
      <c r="K78" s="4" t="s">
        <v>236</v>
      </c>
      <c r="L78" s="51">
        <v>40294</v>
      </c>
      <c r="M78" s="50">
        <v>40402</v>
      </c>
      <c r="N78" s="31">
        <v>0</v>
      </c>
      <c r="O78" s="31">
        <v>0</v>
      </c>
      <c r="P78" s="50">
        <v>41472</v>
      </c>
      <c r="Q78" s="50">
        <v>41501</v>
      </c>
      <c r="R78" s="50">
        <v>41472</v>
      </c>
      <c r="S78" s="3" t="str">
        <f t="shared" si="2"/>
        <v>35months</v>
      </c>
      <c r="T78" s="4">
        <v>1</v>
      </c>
      <c r="U78" s="4">
        <v>1</v>
      </c>
      <c r="V78" s="4">
        <v>0</v>
      </c>
      <c r="W78" s="4">
        <v>1</v>
      </c>
      <c r="X78" s="4">
        <v>3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7">
        <v>0</v>
      </c>
    </row>
    <row r="79" spans="1:31">
      <c r="A79" s="8" t="s">
        <v>43</v>
      </c>
      <c r="B79" s="46">
        <v>20</v>
      </c>
      <c r="C79" s="2">
        <v>23975089</v>
      </c>
      <c r="D79" s="50">
        <v>13599</v>
      </c>
      <c r="E79" s="31" t="s">
        <v>5</v>
      </c>
      <c r="F79" s="6">
        <v>3</v>
      </c>
      <c r="G79" s="9">
        <v>1</v>
      </c>
      <c r="H79" s="6" t="s">
        <v>6</v>
      </c>
      <c r="I79" s="6">
        <v>0</v>
      </c>
      <c r="J79" s="6">
        <v>0</v>
      </c>
      <c r="K79" s="6" t="s">
        <v>237</v>
      </c>
      <c r="L79" s="51">
        <v>40058</v>
      </c>
      <c r="M79" s="50">
        <v>40100</v>
      </c>
      <c r="N79" s="31">
        <v>0</v>
      </c>
      <c r="O79" s="31">
        <v>0</v>
      </c>
      <c r="P79" s="50">
        <v>42520</v>
      </c>
      <c r="Q79" s="50" t="s">
        <v>213</v>
      </c>
      <c r="R79" s="50">
        <v>42520</v>
      </c>
      <c r="S79" s="3" t="str">
        <f t="shared" si="2"/>
        <v>79months</v>
      </c>
      <c r="T79" s="4">
        <v>1</v>
      </c>
      <c r="U79" s="4">
        <v>0</v>
      </c>
      <c r="V79" s="4">
        <v>1</v>
      </c>
      <c r="W79" s="4">
        <v>0</v>
      </c>
      <c r="X79" s="4">
        <v>2</v>
      </c>
      <c r="Y79" s="4">
        <v>0</v>
      </c>
      <c r="Z79" s="4">
        <v>0</v>
      </c>
      <c r="AA79" s="4">
        <v>0</v>
      </c>
      <c r="AB79" s="4">
        <v>1</v>
      </c>
      <c r="AC79" s="4">
        <v>1</v>
      </c>
      <c r="AD79" s="4">
        <v>0</v>
      </c>
      <c r="AE79" s="7">
        <v>0</v>
      </c>
    </row>
    <row r="80" spans="1:31">
      <c r="A80" s="8" t="s">
        <v>45</v>
      </c>
      <c r="B80" s="46">
        <v>20</v>
      </c>
      <c r="C80" s="2">
        <v>10808012</v>
      </c>
      <c r="D80" s="50">
        <v>14433</v>
      </c>
      <c r="E80" s="31" t="s">
        <v>5</v>
      </c>
      <c r="F80" s="6">
        <v>5</v>
      </c>
      <c r="G80" s="9">
        <v>2</v>
      </c>
      <c r="H80" s="6">
        <v>3</v>
      </c>
      <c r="I80" s="6">
        <v>1</v>
      </c>
      <c r="J80" s="6">
        <v>0</v>
      </c>
      <c r="K80" s="6" t="s">
        <v>234</v>
      </c>
      <c r="L80" s="51">
        <v>39561</v>
      </c>
      <c r="M80" s="50">
        <v>39603</v>
      </c>
      <c r="N80" s="31">
        <v>0</v>
      </c>
      <c r="O80" s="31">
        <v>0</v>
      </c>
      <c r="P80" s="50">
        <v>42736</v>
      </c>
      <c r="Q80" s="50" t="s">
        <v>213</v>
      </c>
      <c r="R80" s="50">
        <v>42736</v>
      </c>
      <c r="S80" s="3" t="str">
        <f t="shared" si="2"/>
        <v>103months</v>
      </c>
      <c r="T80" s="4">
        <v>1</v>
      </c>
      <c r="U80" s="4">
        <v>0</v>
      </c>
      <c r="V80" s="4">
        <v>1</v>
      </c>
      <c r="W80" s="4">
        <v>0</v>
      </c>
      <c r="X80" s="4">
        <v>3</v>
      </c>
      <c r="Y80" s="4">
        <v>0</v>
      </c>
      <c r="Z80" s="4">
        <v>0</v>
      </c>
      <c r="AA80" s="4">
        <v>0</v>
      </c>
      <c r="AB80" s="4">
        <v>1</v>
      </c>
      <c r="AC80" s="4">
        <v>1</v>
      </c>
      <c r="AD80" s="4">
        <v>0</v>
      </c>
      <c r="AE80" s="7">
        <v>0</v>
      </c>
    </row>
    <row r="81" spans="1:31">
      <c r="A81" s="8" t="s">
        <v>47</v>
      </c>
      <c r="B81" s="46">
        <v>1</v>
      </c>
      <c r="C81" s="2">
        <v>12363826</v>
      </c>
      <c r="D81" s="50">
        <v>18452</v>
      </c>
      <c r="E81" s="31" t="s">
        <v>5</v>
      </c>
      <c r="F81" s="6">
        <v>1</v>
      </c>
      <c r="G81" s="9">
        <v>1</v>
      </c>
      <c r="H81" s="6" t="s">
        <v>1</v>
      </c>
      <c r="I81" s="6">
        <v>0</v>
      </c>
      <c r="J81" s="6">
        <v>0</v>
      </c>
      <c r="K81" s="6" t="s">
        <v>236</v>
      </c>
      <c r="L81" s="51">
        <v>39624</v>
      </c>
      <c r="M81" s="50">
        <v>39658</v>
      </c>
      <c r="N81" s="31">
        <v>0</v>
      </c>
      <c r="O81" s="31">
        <v>0</v>
      </c>
      <c r="P81" s="50">
        <v>42860</v>
      </c>
      <c r="Q81" s="50" t="s">
        <v>213</v>
      </c>
      <c r="R81" s="50">
        <v>42860</v>
      </c>
      <c r="S81" s="3" t="str">
        <f t="shared" si="2"/>
        <v>106months</v>
      </c>
      <c r="T81" s="4">
        <v>1</v>
      </c>
      <c r="U81" s="4">
        <v>0</v>
      </c>
      <c r="V81" s="4">
        <v>0</v>
      </c>
      <c r="W81" s="4">
        <v>0</v>
      </c>
      <c r="X81" s="4">
        <v>3</v>
      </c>
      <c r="Y81" s="4">
        <v>0</v>
      </c>
      <c r="Z81" s="4">
        <v>0</v>
      </c>
      <c r="AA81" s="4">
        <v>0</v>
      </c>
      <c r="AB81" s="4">
        <v>1</v>
      </c>
      <c r="AC81" s="4">
        <v>1</v>
      </c>
      <c r="AD81" s="4">
        <v>0</v>
      </c>
      <c r="AE81" s="7">
        <v>0</v>
      </c>
    </row>
    <row r="82" spans="1:31">
      <c r="A82" s="8" t="s">
        <v>52</v>
      </c>
      <c r="B82" s="46">
        <v>30</v>
      </c>
      <c r="C82" s="2" t="s">
        <v>53</v>
      </c>
      <c r="D82" s="50">
        <v>7928</v>
      </c>
      <c r="E82" s="31" t="s">
        <v>5</v>
      </c>
      <c r="F82" s="6">
        <v>5</v>
      </c>
      <c r="G82" s="9">
        <v>3</v>
      </c>
      <c r="H82" s="6" t="s">
        <v>1</v>
      </c>
      <c r="I82" s="6">
        <v>0</v>
      </c>
      <c r="J82" s="6">
        <v>0</v>
      </c>
      <c r="K82" s="6" t="s">
        <v>236</v>
      </c>
      <c r="L82" s="51">
        <v>39533</v>
      </c>
      <c r="M82" s="50">
        <v>39560</v>
      </c>
      <c r="N82" s="31">
        <v>0</v>
      </c>
      <c r="O82" s="31">
        <v>0</v>
      </c>
      <c r="P82" s="50">
        <v>41909</v>
      </c>
      <c r="Q82" s="50">
        <v>41958</v>
      </c>
      <c r="R82" s="50">
        <v>41909</v>
      </c>
      <c r="S82" s="3" t="str">
        <f t="shared" si="2"/>
        <v>77months</v>
      </c>
      <c r="T82" s="4">
        <v>1</v>
      </c>
      <c r="U82" s="4">
        <v>0</v>
      </c>
      <c r="V82" s="4">
        <v>1</v>
      </c>
      <c r="W82" s="4">
        <v>0</v>
      </c>
      <c r="X82" s="4">
        <v>3</v>
      </c>
      <c r="Y82" s="4">
        <v>0</v>
      </c>
      <c r="Z82" s="4">
        <v>0</v>
      </c>
      <c r="AA82" s="4">
        <v>0</v>
      </c>
      <c r="AB82" s="4">
        <v>1</v>
      </c>
      <c r="AC82" s="4">
        <v>1</v>
      </c>
      <c r="AD82" s="4">
        <v>0</v>
      </c>
      <c r="AE82" s="7">
        <v>0</v>
      </c>
    </row>
    <row r="83" spans="1:31">
      <c r="A83" s="8" t="s">
        <v>56</v>
      </c>
      <c r="B83" s="46">
        <v>0</v>
      </c>
      <c r="C83" s="2">
        <v>24781536</v>
      </c>
      <c r="D83" s="50">
        <v>12371</v>
      </c>
      <c r="E83" s="31" t="s">
        <v>2</v>
      </c>
      <c r="F83" s="6">
        <v>5</v>
      </c>
      <c r="G83" s="9">
        <v>3</v>
      </c>
      <c r="H83" s="6" t="s">
        <v>11</v>
      </c>
      <c r="I83" s="6">
        <v>0</v>
      </c>
      <c r="J83" s="6">
        <v>0</v>
      </c>
      <c r="K83" s="6" t="s">
        <v>233</v>
      </c>
      <c r="L83" s="51">
        <v>40198</v>
      </c>
      <c r="M83" s="50">
        <v>40213</v>
      </c>
      <c r="N83" s="31">
        <v>0</v>
      </c>
      <c r="O83" s="31">
        <v>0</v>
      </c>
      <c r="P83" s="50">
        <v>42824</v>
      </c>
      <c r="Q83" s="50" t="s">
        <v>213</v>
      </c>
      <c r="R83" s="50">
        <v>42824</v>
      </c>
      <c r="S83" s="3" t="str">
        <f t="shared" si="2"/>
        <v>85months</v>
      </c>
      <c r="T83" s="4">
        <v>1</v>
      </c>
      <c r="U83" s="4">
        <v>0</v>
      </c>
      <c r="V83" s="4">
        <v>1</v>
      </c>
      <c r="W83" s="4">
        <v>0</v>
      </c>
      <c r="X83" s="4">
        <v>3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7">
        <v>0</v>
      </c>
    </row>
    <row r="84" spans="1:31">
      <c r="A84" s="8" t="s">
        <v>59</v>
      </c>
      <c r="B84" s="46">
        <v>9</v>
      </c>
      <c r="C84" s="2">
        <v>25407305</v>
      </c>
      <c r="D84" s="50">
        <v>29318</v>
      </c>
      <c r="E84" s="31" t="s">
        <v>5</v>
      </c>
      <c r="F84" s="6">
        <v>5</v>
      </c>
      <c r="G84" s="9">
        <v>1</v>
      </c>
      <c r="H84" s="6">
        <v>3</v>
      </c>
      <c r="I84" s="6">
        <v>0</v>
      </c>
      <c r="J84" s="6">
        <v>0</v>
      </c>
      <c r="K84" s="6" t="s">
        <v>235</v>
      </c>
      <c r="L84" s="51">
        <v>40450</v>
      </c>
      <c r="M84" s="50">
        <v>40456</v>
      </c>
      <c r="N84" s="31">
        <v>0</v>
      </c>
      <c r="O84" s="31">
        <v>0</v>
      </c>
      <c r="P84" s="50">
        <v>42877</v>
      </c>
      <c r="Q84" s="50" t="s">
        <v>213</v>
      </c>
      <c r="R84" s="50">
        <v>42877</v>
      </c>
      <c r="S84" s="3" t="str">
        <f t="shared" si="2"/>
        <v>79months</v>
      </c>
      <c r="T84" s="4">
        <v>1</v>
      </c>
      <c r="U84" s="4">
        <v>0</v>
      </c>
      <c r="V84" s="4">
        <v>1</v>
      </c>
      <c r="W84" s="4">
        <v>0</v>
      </c>
      <c r="X84" s="4">
        <v>3</v>
      </c>
      <c r="Y84" s="4">
        <v>1</v>
      </c>
      <c r="Z84" s="4">
        <v>0</v>
      </c>
      <c r="AA84" s="4">
        <v>0</v>
      </c>
      <c r="AB84" s="4">
        <v>1</v>
      </c>
      <c r="AC84" s="4">
        <v>0</v>
      </c>
      <c r="AD84" s="4">
        <v>0</v>
      </c>
      <c r="AE84" s="7">
        <v>0</v>
      </c>
    </row>
    <row r="85" spans="1:31">
      <c r="A85" s="8" t="s">
        <v>60</v>
      </c>
      <c r="B85" s="46">
        <v>0</v>
      </c>
      <c r="C85" s="2">
        <v>13651724</v>
      </c>
      <c r="D85" s="50">
        <v>14741</v>
      </c>
      <c r="E85" s="31" t="s">
        <v>2</v>
      </c>
      <c r="F85" s="6">
        <v>4</v>
      </c>
      <c r="G85" s="9">
        <v>1</v>
      </c>
      <c r="H85" s="6" t="s">
        <v>6</v>
      </c>
      <c r="I85" s="6">
        <v>0</v>
      </c>
      <c r="J85" s="6">
        <v>0</v>
      </c>
      <c r="K85" s="6" t="s">
        <v>237</v>
      </c>
      <c r="L85" s="51">
        <v>39876</v>
      </c>
      <c r="M85" s="50">
        <v>39919</v>
      </c>
      <c r="N85" s="31">
        <v>0</v>
      </c>
      <c r="O85" s="31">
        <v>0</v>
      </c>
      <c r="P85" s="50">
        <v>42858</v>
      </c>
      <c r="Q85" s="50" t="s">
        <v>213</v>
      </c>
      <c r="R85" s="50">
        <v>42858</v>
      </c>
      <c r="S85" s="3" t="str">
        <f t="shared" si="2"/>
        <v>97months</v>
      </c>
      <c r="T85" s="4">
        <v>1</v>
      </c>
      <c r="U85" s="4">
        <v>0</v>
      </c>
      <c r="V85" s="4">
        <v>1</v>
      </c>
      <c r="W85" s="4">
        <v>0</v>
      </c>
      <c r="X85" s="4">
        <v>1</v>
      </c>
      <c r="Y85" s="4">
        <v>0</v>
      </c>
      <c r="Z85" s="4">
        <v>0</v>
      </c>
      <c r="AA85" s="4">
        <v>0</v>
      </c>
      <c r="AB85" s="4">
        <v>1</v>
      </c>
      <c r="AC85" s="4">
        <v>0</v>
      </c>
      <c r="AD85" s="4">
        <v>0</v>
      </c>
      <c r="AE85" s="7">
        <v>0</v>
      </c>
    </row>
    <row r="86" spans="1:31">
      <c r="A86" s="8" t="s">
        <v>61</v>
      </c>
      <c r="B86" s="46">
        <v>0</v>
      </c>
      <c r="C86" s="2" t="s">
        <v>62</v>
      </c>
      <c r="D86" s="50">
        <v>23645</v>
      </c>
      <c r="E86" s="31" t="s">
        <v>2</v>
      </c>
      <c r="F86" s="6">
        <v>3</v>
      </c>
      <c r="G86" s="9">
        <v>1</v>
      </c>
      <c r="H86" s="6" t="s">
        <v>0</v>
      </c>
      <c r="I86" s="6">
        <v>0</v>
      </c>
      <c r="J86" s="6">
        <v>0</v>
      </c>
      <c r="K86" s="6" t="s">
        <v>237</v>
      </c>
      <c r="L86" s="51">
        <v>40484</v>
      </c>
      <c r="M86" s="50">
        <v>40528</v>
      </c>
      <c r="N86" s="31">
        <v>0</v>
      </c>
      <c r="O86" s="31">
        <v>0</v>
      </c>
      <c r="P86" s="50">
        <v>42877</v>
      </c>
      <c r="Q86" s="50" t="s">
        <v>213</v>
      </c>
      <c r="R86" s="50">
        <v>42877</v>
      </c>
      <c r="S86" s="3" t="str">
        <f t="shared" si="2"/>
        <v>77months</v>
      </c>
      <c r="T86" s="4">
        <v>1</v>
      </c>
      <c r="U86" s="4">
        <v>0</v>
      </c>
      <c r="V86" s="4">
        <v>0</v>
      </c>
      <c r="W86" s="4">
        <v>0</v>
      </c>
      <c r="X86" s="4">
        <v>3</v>
      </c>
      <c r="Y86" s="4">
        <v>0</v>
      </c>
      <c r="Z86" s="4">
        <v>0</v>
      </c>
      <c r="AA86" s="4">
        <v>0</v>
      </c>
      <c r="AB86" s="4">
        <v>1</v>
      </c>
      <c r="AC86" s="4">
        <v>0</v>
      </c>
      <c r="AD86" s="4">
        <v>0</v>
      </c>
      <c r="AE86" s="7">
        <v>0</v>
      </c>
    </row>
    <row r="87" spans="1:31">
      <c r="A87" s="8" t="s">
        <v>64</v>
      </c>
      <c r="B87" s="46">
        <v>20</v>
      </c>
      <c r="C87" s="2">
        <v>20432555</v>
      </c>
      <c r="D87" s="50">
        <v>13914</v>
      </c>
      <c r="E87" s="31" t="s">
        <v>2</v>
      </c>
      <c r="F87" s="6">
        <v>8</v>
      </c>
      <c r="G87" s="9">
        <v>1</v>
      </c>
      <c r="H87" s="6" t="s">
        <v>0</v>
      </c>
      <c r="I87" s="6">
        <v>0</v>
      </c>
      <c r="J87" s="4">
        <v>0</v>
      </c>
      <c r="K87" s="4" t="s">
        <v>237</v>
      </c>
      <c r="L87" s="51">
        <v>39760</v>
      </c>
      <c r="M87" s="50">
        <v>39842</v>
      </c>
      <c r="N87" s="31">
        <v>0</v>
      </c>
      <c r="O87" s="31">
        <v>0</v>
      </c>
      <c r="P87" s="50">
        <v>41740</v>
      </c>
      <c r="Q87" s="50" t="s">
        <v>213</v>
      </c>
      <c r="R87" s="50">
        <v>41740</v>
      </c>
      <c r="S87" s="3" t="str">
        <f t="shared" si="2"/>
        <v>63months</v>
      </c>
      <c r="T87" s="4">
        <v>1</v>
      </c>
      <c r="U87" s="4">
        <v>0</v>
      </c>
      <c r="V87" s="4">
        <v>1</v>
      </c>
      <c r="W87" s="4">
        <v>0</v>
      </c>
      <c r="X87" s="4">
        <v>2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7">
        <v>0</v>
      </c>
    </row>
    <row r="88" spans="1:31">
      <c r="A88" s="8" t="s">
        <v>65</v>
      </c>
      <c r="B88" s="46">
        <v>23</v>
      </c>
      <c r="C88" s="2">
        <v>16820995</v>
      </c>
      <c r="D88" s="50">
        <v>10599</v>
      </c>
      <c r="E88" s="31" t="s">
        <v>2</v>
      </c>
      <c r="F88" s="6">
        <v>8</v>
      </c>
      <c r="G88" s="9">
        <v>1</v>
      </c>
      <c r="H88" s="6" t="s">
        <v>0</v>
      </c>
      <c r="I88" s="6">
        <v>0</v>
      </c>
      <c r="J88" s="4">
        <v>0</v>
      </c>
      <c r="K88" s="4" t="s">
        <v>237</v>
      </c>
      <c r="L88" s="51">
        <v>39692</v>
      </c>
      <c r="M88" s="50">
        <v>39784</v>
      </c>
      <c r="N88" s="31">
        <v>0</v>
      </c>
      <c r="O88" s="31">
        <v>0</v>
      </c>
      <c r="P88" s="50">
        <v>42116</v>
      </c>
      <c r="Q88" s="50" t="s">
        <v>213</v>
      </c>
      <c r="R88" s="50">
        <v>42116</v>
      </c>
      <c r="S88" s="3" t="str">
        <f t="shared" si="2"/>
        <v>76months</v>
      </c>
      <c r="T88" s="4">
        <v>1</v>
      </c>
      <c r="U88" s="4">
        <v>0</v>
      </c>
      <c r="V88" s="4">
        <v>1</v>
      </c>
      <c r="W88" s="4">
        <v>0</v>
      </c>
      <c r="X88" s="4">
        <v>3</v>
      </c>
      <c r="Y88" s="4">
        <v>0</v>
      </c>
      <c r="Z88" s="4">
        <v>0</v>
      </c>
      <c r="AA88" s="4">
        <v>0</v>
      </c>
      <c r="AB88" s="4">
        <v>1</v>
      </c>
      <c r="AC88" s="4">
        <v>0</v>
      </c>
      <c r="AD88" s="4">
        <v>0</v>
      </c>
      <c r="AE88" s="7">
        <v>0</v>
      </c>
    </row>
    <row r="89" spans="1:31">
      <c r="A89" s="8" t="s">
        <v>70</v>
      </c>
      <c r="B89" s="46">
        <v>40</v>
      </c>
      <c r="C89" s="2" t="s">
        <v>71</v>
      </c>
      <c r="D89" s="50">
        <v>11925</v>
      </c>
      <c r="E89" s="31" t="s">
        <v>5</v>
      </c>
      <c r="F89" s="6">
        <v>3</v>
      </c>
      <c r="G89" s="9">
        <v>1</v>
      </c>
      <c r="H89" s="6" t="s">
        <v>1</v>
      </c>
      <c r="I89" s="6">
        <v>0</v>
      </c>
      <c r="J89" s="6">
        <v>0</v>
      </c>
      <c r="K89" s="6" t="s">
        <v>236</v>
      </c>
      <c r="L89" s="51">
        <v>40476</v>
      </c>
      <c r="M89" s="50">
        <v>40577</v>
      </c>
      <c r="N89" s="31">
        <v>0</v>
      </c>
      <c r="O89" s="31">
        <v>0</v>
      </c>
      <c r="P89" s="50">
        <v>42487</v>
      </c>
      <c r="Q89" s="50">
        <v>42522</v>
      </c>
      <c r="R89" s="50">
        <v>42487</v>
      </c>
      <c r="S89" s="3" t="str">
        <f t="shared" ref="S89:S118" si="3">(YEAR(R89)-YEAR(M89))*12+MONTH(R89)-MONTH(M89)&amp; "months"</f>
        <v>62months</v>
      </c>
      <c r="T89" s="4">
        <v>1</v>
      </c>
      <c r="U89" s="4">
        <v>0</v>
      </c>
      <c r="V89" s="4">
        <v>1</v>
      </c>
      <c r="W89" s="4">
        <v>0</v>
      </c>
      <c r="X89" s="4">
        <v>2</v>
      </c>
      <c r="Y89" s="4">
        <v>0</v>
      </c>
      <c r="Z89" s="4">
        <v>1</v>
      </c>
      <c r="AA89" s="4">
        <v>0</v>
      </c>
      <c r="AB89" s="4">
        <v>1</v>
      </c>
      <c r="AC89" s="4">
        <v>1</v>
      </c>
      <c r="AD89" s="4">
        <v>0</v>
      </c>
      <c r="AE89" s="7">
        <v>0</v>
      </c>
    </row>
    <row r="90" spans="1:31">
      <c r="A90" s="8" t="s">
        <v>72</v>
      </c>
      <c r="B90" s="46">
        <v>12</v>
      </c>
      <c r="C90" s="2">
        <v>23762693</v>
      </c>
      <c r="D90" s="50">
        <v>19608</v>
      </c>
      <c r="E90" s="31" t="s">
        <v>5</v>
      </c>
      <c r="F90" s="6">
        <v>1</v>
      </c>
      <c r="G90" s="9">
        <v>1</v>
      </c>
      <c r="H90" s="6" t="s">
        <v>11</v>
      </c>
      <c r="I90" s="6">
        <v>2</v>
      </c>
      <c r="J90" s="6">
        <v>0</v>
      </c>
      <c r="K90" s="6" t="s">
        <v>234</v>
      </c>
      <c r="L90" s="51">
        <v>40562</v>
      </c>
      <c r="M90" s="50">
        <v>40582</v>
      </c>
      <c r="N90" s="31">
        <v>0</v>
      </c>
      <c r="O90" s="31">
        <v>0</v>
      </c>
      <c r="P90" s="50">
        <v>42857</v>
      </c>
      <c r="Q90" s="50" t="s">
        <v>213</v>
      </c>
      <c r="R90" s="50">
        <v>42857</v>
      </c>
      <c r="S90" s="3" t="str">
        <f t="shared" si="3"/>
        <v>75months</v>
      </c>
      <c r="T90" s="4">
        <v>1</v>
      </c>
      <c r="U90" s="4">
        <v>0</v>
      </c>
      <c r="V90" s="4">
        <v>1</v>
      </c>
      <c r="W90" s="4">
        <v>0</v>
      </c>
      <c r="X90" s="4">
        <v>3</v>
      </c>
      <c r="Y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7">
        <v>0</v>
      </c>
    </row>
    <row r="91" spans="1:31">
      <c r="A91" s="8" t="s">
        <v>74</v>
      </c>
      <c r="B91" s="46">
        <v>10</v>
      </c>
      <c r="C91" s="2">
        <v>16392912</v>
      </c>
      <c r="D91" s="50">
        <v>17476</v>
      </c>
      <c r="E91" s="31" t="s">
        <v>2</v>
      </c>
      <c r="F91" s="6">
        <v>3</v>
      </c>
      <c r="G91" s="9">
        <v>1</v>
      </c>
      <c r="H91" s="6" t="s">
        <v>6</v>
      </c>
      <c r="I91" s="6">
        <v>0</v>
      </c>
      <c r="J91" s="6">
        <v>0</v>
      </c>
      <c r="K91" s="6" t="s">
        <v>237</v>
      </c>
      <c r="L91" s="51">
        <v>40052</v>
      </c>
      <c r="M91" s="50">
        <v>40136</v>
      </c>
      <c r="N91" s="31">
        <v>0</v>
      </c>
      <c r="O91" s="31">
        <v>0</v>
      </c>
      <c r="P91" s="50">
        <v>42877</v>
      </c>
      <c r="Q91" s="50" t="s">
        <v>213</v>
      </c>
      <c r="R91" s="50">
        <v>42877</v>
      </c>
      <c r="S91" s="3" t="str">
        <f t="shared" si="3"/>
        <v>90months</v>
      </c>
      <c r="T91" s="4">
        <v>1</v>
      </c>
      <c r="U91" s="4">
        <v>0</v>
      </c>
      <c r="V91" s="4">
        <v>1</v>
      </c>
      <c r="W91" s="4">
        <v>0</v>
      </c>
      <c r="X91" s="4">
        <v>3</v>
      </c>
      <c r="Y91" s="4">
        <v>0</v>
      </c>
      <c r="Z91" s="4">
        <v>0</v>
      </c>
      <c r="AA91" s="4">
        <v>0</v>
      </c>
      <c r="AB91" s="4">
        <v>1</v>
      </c>
      <c r="AC91" s="4">
        <v>0</v>
      </c>
      <c r="AD91" s="4">
        <v>0</v>
      </c>
      <c r="AE91" s="7">
        <v>1</v>
      </c>
    </row>
    <row r="92" spans="1:31">
      <c r="A92" s="8" t="s">
        <v>76</v>
      </c>
      <c r="B92" s="46">
        <v>50</v>
      </c>
      <c r="C92" s="2">
        <v>24932022</v>
      </c>
      <c r="D92" s="50">
        <v>12152</v>
      </c>
      <c r="E92" s="31" t="s">
        <v>5</v>
      </c>
      <c r="F92" s="6">
        <v>9</v>
      </c>
      <c r="G92" s="9">
        <v>1</v>
      </c>
      <c r="H92" s="6" t="s">
        <v>1</v>
      </c>
      <c r="I92" s="6">
        <v>0</v>
      </c>
      <c r="J92" s="6">
        <v>0</v>
      </c>
      <c r="K92" s="6" t="s">
        <v>236</v>
      </c>
      <c r="L92" s="51">
        <v>40254</v>
      </c>
      <c r="M92" s="50">
        <v>40267</v>
      </c>
      <c r="N92" s="31">
        <v>0</v>
      </c>
      <c r="O92" s="31">
        <v>0</v>
      </c>
      <c r="P92" s="50">
        <v>41440</v>
      </c>
      <c r="Q92" s="50">
        <v>41440</v>
      </c>
      <c r="R92" s="50">
        <v>41440</v>
      </c>
      <c r="S92" s="3" t="str">
        <f t="shared" si="3"/>
        <v>39months</v>
      </c>
      <c r="T92" s="4">
        <v>1</v>
      </c>
      <c r="U92" s="4">
        <v>1</v>
      </c>
      <c r="V92" s="4">
        <v>0</v>
      </c>
      <c r="W92" s="4">
        <v>1</v>
      </c>
      <c r="X92" s="4">
        <v>3</v>
      </c>
      <c r="Y92" s="4">
        <v>0</v>
      </c>
      <c r="Z92" s="4">
        <v>0</v>
      </c>
      <c r="AA92" s="4">
        <v>0</v>
      </c>
      <c r="AB92" s="4">
        <v>1</v>
      </c>
      <c r="AC92" s="4">
        <v>0</v>
      </c>
      <c r="AD92" s="4">
        <v>0</v>
      </c>
      <c r="AE92" s="7">
        <v>0</v>
      </c>
    </row>
    <row r="93" spans="1:31">
      <c r="A93" s="8" t="s">
        <v>77</v>
      </c>
      <c r="B93" s="46">
        <v>55</v>
      </c>
      <c r="C93" s="2">
        <v>23857337</v>
      </c>
      <c r="D93" s="50">
        <v>11977</v>
      </c>
      <c r="E93" s="31" t="s">
        <v>5</v>
      </c>
      <c r="F93" s="6">
        <v>9</v>
      </c>
      <c r="G93" s="9">
        <v>2</v>
      </c>
      <c r="H93" s="6" t="s">
        <v>11</v>
      </c>
      <c r="I93" s="6">
        <v>0</v>
      </c>
      <c r="J93" s="6">
        <v>0</v>
      </c>
      <c r="K93" s="6" t="s">
        <v>233</v>
      </c>
      <c r="L93" s="51">
        <v>39882</v>
      </c>
      <c r="M93" s="50">
        <v>39931</v>
      </c>
      <c r="N93" s="31">
        <v>0</v>
      </c>
      <c r="O93" s="31">
        <v>0</v>
      </c>
      <c r="P93" s="50">
        <v>42861</v>
      </c>
      <c r="Q93" s="50" t="s">
        <v>213</v>
      </c>
      <c r="R93" s="50">
        <v>42861</v>
      </c>
      <c r="S93" s="3" t="str">
        <f t="shared" si="3"/>
        <v>97months</v>
      </c>
      <c r="T93" s="4">
        <v>1</v>
      </c>
      <c r="U93" s="4">
        <v>1</v>
      </c>
      <c r="V93" s="4">
        <v>0</v>
      </c>
      <c r="W93" s="4">
        <v>1</v>
      </c>
      <c r="X93" s="4">
        <v>3</v>
      </c>
      <c r="Y93" s="4">
        <v>0</v>
      </c>
      <c r="Z93" s="4">
        <v>0</v>
      </c>
      <c r="AA93" s="4">
        <v>0</v>
      </c>
      <c r="AB93" s="4">
        <v>1</v>
      </c>
      <c r="AC93" s="4">
        <v>1</v>
      </c>
      <c r="AD93" s="4">
        <v>0</v>
      </c>
      <c r="AE93" s="7">
        <v>0</v>
      </c>
    </row>
    <row r="94" spans="1:31">
      <c r="A94" s="8" t="s">
        <v>78</v>
      </c>
      <c r="B94" s="46">
        <v>19</v>
      </c>
      <c r="C94" s="2">
        <v>11580354</v>
      </c>
      <c r="D94" s="50">
        <v>17354</v>
      </c>
      <c r="E94" s="31" t="s">
        <v>5</v>
      </c>
      <c r="F94" s="6">
        <v>5</v>
      </c>
      <c r="G94" s="9">
        <v>3</v>
      </c>
      <c r="H94" s="6" t="s">
        <v>0</v>
      </c>
      <c r="I94" s="6">
        <v>0</v>
      </c>
      <c r="J94" s="4">
        <v>0</v>
      </c>
      <c r="K94" s="4" t="s">
        <v>237</v>
      </c>
      <c r="L94" s="51">
        <v>40375</v>
      </c>
      <c r="M94" s="50">
        <v>40449</v>
      </c>
      <c r="N94" s="31">
        <v>0</v>
      </c>
      <c r="O94" s="31">
        <v>0</v>
      </c>
      <c r="P94" s="50">
        <v>42877</v>
      </c>
      <c r="Q94" s="50" t="s">
        <v>213</v>
      </c>
      <c r="R94" s="50">
        <v>42877</v>
      </c>
      <c r="S94" s="3" t="str">
        <f t="shared" si="3"/>
        <v>80months</v>
      </c>
      <c r="T94" s="4">
        <v>1</v>
      </c>
      <c r="U94" s="4">
        <v>0</v>
      </c>
      <c r="V94" s="4">
        <v>1</v>
      </c>
      <c r="W94" s="4">
        <v>0</v>
      </c>
      <c r="X94" s="4">
        <v>3</v>
      </c>
      <c r="Y94" s="4">
        <v>0</v>
      </c>
      <c r="Z94" s="4">
        <v>0</v>
      </c>
      <c r="AA94" s="4">
        <v>0</v>
      </c>
      <c r="AB94" s="4">
        <v>1</v>
      </c>
      <c r="AC94" s="4">
        <v>0</v>
      </c>
      <c r="AD94" s="4">
        <v>0</v>
      </c>
      <c r="AE94" s="7">
        <v>0</v>
      </c>
    </row>
    <row r="95" spans="1:31">
      <c r="A95" s="8" t="s">
        <v>81</v>
      </c>
      <c r="B95" s="46">
        <v>20</v>
      </c>
      <c r="C95" s="2">
        <v>24164980</v>
      </c>
      <c r="D95" s="50">
        <v>10832</v>
      </c>
      <c r="E95" s="31" t="s">
        <v>5</v>
      </c>
      <c r="F95" s="6">
        <v>4</v>
      </c>
      <c r="G95" s="9">
        <v>2</v>
      </c>
      <c r="H95" s="6" t="s">
        <v>1</v>
      </c>
      <c r="I95" s="6">
        <v>1</v>
      </c>
      <c r="J95" s="6">
        <v>0</v>
      </c>
      <c r="K95" s="6" t="s">
        <v>233</v>
      </c>
      <c r="L95" s="51">
        <v>39960</v>
      </c>
      <c r="M95" s="50">
        <v>39980</v>
      </c>
      <c r="N95" s="31">
        <v>0</v>
      </c>
      <c r="O95" s="31">
        <v>0</v>
      </c>
      <c r="P95" s="56">
        <v>41255</v>
      </c>
      <c r="Q95" s="56">
        <v>41255</v>
      </c>
      <c r="R95" s="56">
        <v>41255</v>
      </c>
      <c r="S95" s="29" t="str">
        <f t="shared" si="3"/>
        <v>42months</v>
      </c>
      <c r="T95" s="4">
        <v>1</v>
      </c>
      <c r="U95" s="4">
        <v>0</v>
      </c>
      <c r="V95" s="4">
        <v>1</v>
      </c>
      <c r="W95" s="4">
        <v>0</v>
      </c>
      <c r="X95" s="4">
        <v>3</v>
      </c>
      <c r="Y95" s="4">
        <v>0</v>
      </c>
      <c r="Z95" s="4">
        <v>0</v>
      </c>
      <c r="AA95" s="4">
        <v>0</v>
      </c>
      <c r="AB95" s="4">
        <v>1</v>
      </c>
      <c r="AC95" s="4">
        <v>1</v>
      </c>
      <c r="AD95" s="4">
        <v>0</v>
      </c>
      <c r="AE95" s="7">
        <v>0</v>
      </c>
    </row>
    <row r="96" spans="1:31">
      <c r="A96" s="8" t="s">
        <v>83</v>
      </c>
      <c r="B96" s="46">
        <v>40</v>
      </c>
      <c r="C96" s="2">
        <v>21125281</v>
      </c>
      <c r="D96" s="50">
        <v>17466</v>
      </c>
      <c r="E96" s="31" t="s">
        <v>5</v>
      </c>
      <c r="F96" s="6">
        <v>8</v>
      </c>
      <c r="G96" s="9">
        <v>1</v>
      </c>
      <c r="H96" s="6" t="s">
        <v>0</v>
      </c>
      <c r="I96" s="6">
        <v>0</v>
      </c>
      <c r="J96" s="6">
        <v>0</v>
      </c>
      <c r="K96" s="6" t="s">
        <v>237</v>
      </c>
      <c r="L96" s="51">
        <v>40043</v>
      </c>
      <c r="M96" s="50">
        <v>40093</v>
      </c>
      <c r="N96" s="31">
        <v>0</v>
      </c>
      <c r="O96" s="31">
        <v>0</v>
      </c>
      <c r="P96" s="50">
        <v>40528</v>
      </c>
      <c r="Q96" s="50" t="s">
        <v>213</v>
      </c>
      <c r="R96" s="50">
        <v>40528</v>
      </c>
      <c r="S96" s="3" t="str">
        <f t="shared" si="3"/>
        <v>14months</v>
      </c>
      <c r="T96" s="4">
        <v>1</v>
      </c>
      <c r="U96" s="4">
        <v>0</v>
      </c>
      <c r="V96" s="4">
        <v>1</v>
      </c>
      <c r="W96" s="4">
        <v>0</v>
      </c>
      <c r="X96" s="4">
        <v>2</v>
      </c>
      <c r="Y96" s="4">
        <v>0</v>
      </c>
      <c r="Z96" s="4">
        <v>0</v>
      </c>
      <c r="AA96" s="4">
        <v>0</v>
      </c>
      <c r="AB96" s="4">
        <v>1</v>
      </c>
      <c r="AC96" s="4">
        <v>0</v>
      </c>
      <c r="AD96" s="4">
        <v>0</v>
      </c>
      <c r="AE96" s="7">
        <v>0</v>
      </c>
    </row>
    <row r="97" spans="1:31">
      <c r="A97" s="8" t="s">
        <v>85</v>
      </c>
      <c r="B97" s="46">
        <v>0</v>
      </c>
      <c r="C97" s="2">
        <v>13079744</v>
      </c>
      <c r="D97" s="50">
        <v>9430</v>
      </c>
      <c r="E97" s="31" t="s">
        <v>2</v>
      </c>
      <c r="F97" s="6">
        <v>3</v>
      </c>
      <c r="G97" s="9">
        <v>1</v>
      </c>
      <c r="H97" s="6" t="s">
        <v>6</v>
      </c>
      <c r="I97" s="6">
        <v>0</v>
      </c>
      <c r="J97" s="6">
        <v>0</v>
      </c>
      <c r="K97" s="6" t="s">
        <v>237</v>
      </c>
      <c r="L97" s="51">
        <v>40130</v>
      </c>
      <c r="M97" s="50">
        <v>40465</v>
      </c>
      <c r="N97" s="31">
        <v>0</v>
      </c>
      <c r="O97" s="31">
        <v>0</v>
      </c>
      <c r="P97" s="56">
        <v>42170</v>
      </c>
      <c r="Q97" s="56">
        <v>42170</v>
      </c>
      <c r="R97" s="56">
        <v>42170</v>
      </c>
      <c r="S97" s="29" t="str">
        <f t="shared" si="3"/>
        <v>56months</v>
      </c>
      <c r="T97" s="4">
        <v>1</v>
      </c>
      <c r="U97" s="4">
        <v>0</v>
      </c>
      <c r="V97" s="4">
        <v>1</v>
      </c>
      <c r="W97" s="4">
        <v>0</v>
      </c>
      <c r="X97" s="4">
        <v>3</v>
      </c>
      <c r="Y97" s="4">
        <v>0</v>
      </c>
      <c r="Z97" s="4">
        <v>0</v>
      </c>
      <c r="AA97" s="4">
        <v>0</v>
      </c>
      <c r="AB97" s="4">
        <v>1</v>
      </c>
      <c r="AC97" s="4">
        <v>0</v>
      </c>
      <c r="AD97" s="4">
        <v>0</v>
      </c>
      <c r="AE97" s="7">
        <v>0</v>
      </c>
    </row>
    <row r="98" spans="1:31">
      <c r="A98" s="8" t="s">
        <v>88</v>
      </c>
      <c r="B98" s="46">
        <v>0</v>
      </c>
      <c r="C98" s="2" t="s">
        <v>89</v>
      </c>
      <c r="D98" s="50">
        <v>22782</v>
      </c>
      <c r="E98" s="31" t="s">
        <v>5</v>
      </c>
      <c r="F98" s="6">
        <v>3</v>
      </c>
      <c r="G98" s="9">
        <v>2</v>
      </c>
      <c r="H98" s="6" t="s">
        <v>6</v>
      </c>
      <c r="I98" s="6">
        <v>0</v>
      </c>
      <c r="J98" s="6">
        <v>0</v>
      </c>
      <c r="K98" s="6" t="s">
        <v>237</v>
      </c>
      <c r="L98" s="51">
        <v>39834</v>
      </c>
      <c r="M98" s="50">
        <v>39898</v>
      </c>
      <c r="N98" s="31">
        <v>0</v>
      </c>
      <c r="O98" s="31">
        <v>0</v>
      </c>
      <c r="P98" s="50">
        <v>40218</v>
      </c>
      <c r="Q98" s="50">
        <v>40219</v>
      </c>
      <c r="R98" s="50">
        <v>40218</v>
      </c>
      <c r="S98" s="3" t="str">
        <f t="shared" si="3"/>
        <v>11months</v>
      </c>
      <c r="T98" s="4">
        <v>1</v>
      </c>
      <c r="U98" s="4">
        <v>1</v>
      </c>
      <c r="V98" s="4">
        <v>0</v>
      </c>
      <c r="W98" s="4">
        <v>1</v>
      </c>
      <c r="X98" s="4">
        <v>3</v>
      </c>
      <c r="Y98" s="4">
        <v>0</v>
      </c>
      <c r="Z98" s="4">
        <v>0</v>
      </c>
      <c r="AA98" s="4">
        <v>0</v>
      </c>
      <c r="AB98" s="4">
        <v>1</v>
      </c>
      <c r="AC98" s="4">
        <v>1</v>
      </c>
      <c r="AD98" s="4">
        <v>0</v>
      </c>
      <c r="AE98" s="7">
        <v>0</v>
      </c>
    </row>
    <row r="99" spans="1:31">
      <c r="A99" s="8" t="s">
        <v>91</v>
      </c>
      <c r="B99" s="46">
        <v>0</v>
      </c>
      <c r="C99" s="2">
        <v>16996753</v>
      </c>
      <c r="D99" s="50">
        <v>12195</v>
      </c>
      <c r="E99" s="31" t="s">
        <v>2</v>
      </c>
      <c r="F99" s="6">
        <v>8</v>
      </c>
      <c r="G99" s="9">
        <v>1</v>
      </c>
      <c r="H99" s="6" t="s">
        <v>0</v>
      </c>
      <c r="I99" s="6">
        <v>0</v>
      </c>
      <c r="J99" s="6">
        <v>0</v>
      </c>
      <c r="K99" s="6" t="s">
        <v>237</v>
      </c>
      <c r="L99" s="51">
        <v>39638</v>
      </c>
      <c r="M99" s="50">
        <v>39694</v>
      </c>
      <c r="N99" s="31">
        <v>0</v>
      </c>
      <c r="O99" s="31">
        <v>0</v>
      </c>
      <c r="P99" s="50">
        <v>42118</v>
      </c>
      <c r="Q99" s="50" t="s">
        <v>213</v>
      </c>
      <c r="R99" s="50">
        <v>42118</v>
      </c>
      <c r="S99" s="3" t="str">
        <f t="shared" si="3"/>
        <v>79months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7">
        <v>0</v>
      </c>
    </row>
    <row r="100" spans="1:31">
      <c r="A100" s="8" t="s">
        <v>94</v>
      </c>
      <c r="B100" s="46">
        <v>30</v>
      </c>
      <c r="C100" s="2" t="s">
        <v>95</v>
      </c>
      <c r="D100" s="50">
        <v>13231</v>
      </c>
      <c r="E100" s="31" t="s">
        <v>5</v>
      </c>
      <c r="F100" s="6">
        <v>1</v>
      </c>
      <c r="G100" s="9">
        <v>1</v>
      </c>
      <c r="H100" s="6" t="s">
        <v>1</v>
      </c>
      <c r="I100" s="6">
        <v>0</v>
      </c>
      <c r="J100" s="4">
        <v>0</v>
      </c>
      <c r="K100" s="4" t="s">
        <v>236</v>
      </c>
      <c r="L100" s="51">
        <v>40547</v>
      </c>
      <c r="M100" s="50">
        <v>40598</v>
      </c>
      <c r="N100" s="31">
        <v>0</v>
      </c>
      <c r="O100" s="31">
        <v>0</v>
      </c>
      <c r="P100" s="50">
        <v>42824</v>
      </c>
      <c r="Q100" s="50" t="s">
        <v>213</v>
      </c>
      <c r="R100" s="50">
        <v>42824</v>
      </c>
      <c r="S100" s="3" t="str">
        <f t="shared" si="3"/>
        <v>73months</v>
      </c>
      <c r="T100" s="4">
        <v>1</v>
      </c>
      <c r="U100" s="4">
        <v>0</v>
      </c>
      <c r="V100" s="4">
        <v>1</v>
      </c>
      <c r="W100" s="4">
        <v>0</v>
      </c>
      <c r="X100" s="4">
        <v>3</v>
      </c>
      <c r="Y100" s="4">
        <v>0</v>
      </c>
      <c r="Z100" s="4">
        <v>0</v>
      </c>
      <c r="AA100" s="4">
        <v>0</v>
      </c>
      <c r="AB100" s="4">
        <v>1</v>
      </c>
      <c r="AC100" s="4">
        <v>1</v>
      </c>
      <c r="AD100" s="4">
        <v>0</v>
      </c>
      <c r="AE100" s="7">
        <v>0</v>
      </c>
    </row>
    <row r="101" spans="1:31">
      <c r="A101" s="8" t="s">
        <v>96</v>
      </c>
      <c r="B101" s="46">
        <v>50</v>
      </c>
      <c r="C101" s="2">
        <v>21633326</v>
      </c>
      <c r="D101" s="50">
        <v>14679</v>
      </c>
      <c r="E101" s="31" t="s">
        <v>5</v>
      </c>
      <c r="F101" s="6">
        <v>3</v>
      </c>
      <c r="G101" s="9">
        <v>2</v>
      </c>
      <c r="H101" s="6">
        <v>3</v>
      </c>
      <c r="I101" s="6">
        <v>1</v>
      </c>
      <c r="J101" s="6">
        <v>0</v>
      </c>
      <c r="K101" s="6" t="s">
        <v>234</v>
      </c>
      <c r="L101" s="51">
        <v>40884</v>
      </c>
      <c r="M101" s="50">
        <v>40962</v>
      </c>
      <c r="N101" s="31">
        <v>0</v>
      </c>
      <c r="O101" s="31">
        <v>0</v>
      </c>
      <c r="P101" s="50">
        <v>41306</v>
      </c>
      <c r="Q101" s="50">
        <v>41306</v>
      </c>
      <c r="R101" s="50">
        <v>41306</v>
      </c>
      <c r="S101" s="3" t="str">
        <f t="shared" si="3"/>
        <v>12months</v>
      </c>
      <c r="T101" s="4">
        <v>1</v>
      </c>
      <c r="U101" s="4">
        <v>0</v>
      </c>
      <c r="V101" s="4">
        <v>1</v>
      </c>
      <c r="W101" s="4">
        <v>0</v>
      </c>
      <c r="X101" s="4">
        <v>3</v>
      </c>
      <c r="Y101" s="4">
        <v>1</v>
      </c>
      <c r="Z101" s="4">
        <v>0</v>
      </c>
      <c r="AA101" s="4">
        <v>0</v>
      </c>
      <c r="AB101" s="4">
        <v>1</v>
      </c>
      <c r="AC101" s="4">
        <v>0</v>
      </c>
      <c r="AD101" s="4">
        <v>0</v>
      </c>
      <c r="AE101" s="7">
        <v>0</v>
      </c>
    </row>
    <row r="102" spans="1:31">
      <c r="A102" s="8" t="s">
        <v>98</v>
      </c>
      <c r="B102" s="46">
        <v>0</v>
      </c>
      <c r="C102" s="2">
        <v>26424309</v>
      </c>
      <c r="D102" s="50">
        <v>14959</v>
      </c>
      <c r="E102" s="31" t="s">
        <v>2</v>
      </c>
      <c r="F102" s="6">
        <v>5</v>
      </c>
      <c r="G102" s="9">
        <v>1</v>
      </c>
      <c r="H102" s="6" t="s">
        <v>0</v>
      </c>
      <c r="I102" s="6">
        <v>0</v>
      </c>
      <c r="J102" s="6">
        <v>0</v>
      </c>
      <c r="K102" s="6" t="s">
        <v>237</v>
      </c>
      <c r="L102" s="51">
        <v>40975</v>
      </c>
      <c r="M102" s="50">
        <v>40990</v>
      </c>
      <c r="N102" s="31">
        <v>0</v>
      </c>
      <c r="O102" s="31">
        <v>0</v>
      </c>
      <c r="P102" s="56">
        <v>42863</v>
      </c>
      <c r="Q102" s="50" t="s">
        <v>213</v>
      </c>
      <c r="R102" s="56">
        <v>42863</v>
      </c>
      <c r="S102" s="29" t="str">
        <f t="shared" si="3"/>
        <v>62months</v>
      </c>
      <c r="T102" s="4">
        <v>1</v>
      </c>
      <c r="U102" s="4">
        <v>0</v>
      </c>
      <c r="V102" s="4">
        <v>1</v>
      </c>
      <c r="W102" s="4">
        <v>0</v>
      </c>
      <c r="X102" s="4">
        <v>3</v>
      </c>
      <c r="Y102" s="4">
        <v>0</v>
      </c>
      <c r="Z102" s="4">
        <v>0</v>
      </c>
      <c r="AA102" s="4">
        <v>0</v>
      </c>
      <c r="AB102" s="4">
        <v>1</v>
      </c>
      <c r="AC102" s="4">
        <v>1</v>
      </c>
      <c r="AD102" s="4">
        <v>0</v>
      </c>
      <c r="AE102" s="7">
        <v>0</v>
      </c>
    </row>
    <row r="103" spans="1:31">
      <c r="A103" s="8" t="s">
        <v>100</v>
      </c>
      <c r="B103" s="46">
        <v>30</v>
      </c>
      <c r="C103" s="2">
        <v>26793455</v>
      </c>
      <c r="D103" s="50">
        <v>18817</v>
      </c>
      <c r="E103" s="31" t="s">
        <v>5</v>
      </c>
      <c r="F103" s="6">
        <v>8</v>
      </c>
      <c r="G103" s="9">
        <v>2</v>
      </c>
      <c r="H103" s="6" t="s">
        <v>1</v>
      </c>
      <c r="I103" s="6">
        <v>0</v>
      </c>
      <c r="J103" s="6">
        <v>0</v>
      </c>
      <c r="K103" s="6" t="s">
        <v>236</v>
      </c>
      <c r="L103" s="51">
        <v>41031</v>
      </c>
      <c r="M103" s="50">
        <v>41053</v>
      </c>
      <c r="N103" s="31">
        <v>0</v>
      </c>
      <c r="O103" s="31">
        <v>0</v>
      </c>
      <c r="P103" s="56">
        <v>42877</v>
      </c>
      <c r="Q103" s="50" t="s">
        <v>213</v>
      </c>
      <c r="R103" s="56">
        <v>42877</v>
      </c>
      <c r="S103" s="29" t="str">
        <f t="shared" si="3"/>
        <v>60months</v>
      </c>
      <c r="T103" s="4">
        <v>1</v>
      </c>
      <c r="U103" s="4">
        <v>0</v>
      </c>
      <c r="V103" s="4">
        <v>1</v>
      </c>
      <c r="W103" s="4">
        <v>0</v>
      </c>
      <c r="X103" s="4">
        <v>3</v>
      </c>
      <c r="Y103" s="4">
        <v>0</v>
      </c>
      <c r="Z103" s="4">
        <v>0</v>
      </c>
      <c r="AA103" s="4">
        <v>0</v>
      </c>
      <c r="AB103" s="4">
        <v>1</v>
      </c>
      <c r="AC103" s="4">
        <v>1</v>
      </c>
      <c r="AD103" s="4">
        <v>0</v>
      </c>
      <c r="AE103" s="7">
        <v>0</v>
      </c>
    </row>
    <row r="104" spans="1:31">
      <c r="A104" s="8" t="s">
        <v>104</v>
      </c>
      <c r="B104" s="46">
        <v>50</v>
      </c>
      <c r="C104" s="2">
        <v>21164678</v>
      </c>
      <c r="D104" s="50">
        <v>17508</v>
      </c>
      <c r="E104" s="31" t="s">
        <v>2</v>
      </c>
      <c r="F104" s="6">
        <v>3</v>
      </c>
      <c r="G104" s="9">
        <v>2</v>
      </c>
      <c r="H104" s="6" t="s">
        <v>0</v>
      </c>
      <c r="I104" s="6">
        <v>0</v>
      </c>
      <c r="J104" s="4">
        <v>0</v>
      </c>
      <c r="K104" s="4" t="s">
        <v>237</v>
      </c>
      <c r="L104" s="51">
        <v>40997</v>
      </c>
      <c r="M104" s="50">
        <v>41040</v>
      </c>
      <c r="N104" s="31">
        <v>0</v>
      </c>
      <c r="O104" s="31">
        <v>0</v>
      </c>
      <c r="P104" s="50">
        <v>42863</v>
      </c>
      <c r="Q104" s="50" t="s">
        <v>213</v>
      </c>
      <c r="R104" s="50">
        <v>42863</v>
      </c>
      <c r="S104" s="3" t="str">
        <f t="shared" si="3"/>
        <v>60months</v>
      </c>
      <c r="T104" s="4">
        <v>1</v>
      </c>
      <c r="U104" s="4">
        <v>1</v>
      </c>
      <c r="V104" s="4">
        <v>0</v>
      </c>
      <c r="W104" s="4">
        <v>1</v>
      </c>
      <c r="X104" s="4">
        <v>3</v>
      </c>
      <c r="Y104" s="4">
        <v>0</v>
      </c>
      <c r="Z104" s="4">
        <v>0</v>
      </c>
      <c r="AA104" s="4">
        <v>0</v>
      </c>
      <c r="AB104" s="4">
        <v>1</v>
      </c>
      <c r="AC104" s="4">
        <v>0</v>
      </c>
      <c r="AD104" s="4">
        <v>0</v>
      </c>
      <c r="AE104" s="7">
        <v>0</v>
      </c>
    </row>
    <row r="105" spans="1:31">
      <c r="A105" s="8" t="s">
        <v>106</v>
      </c>
      <c r="B105" s="46">
        <v>0</v>
      </c>
      <c r="C105" s="2">
        <v>26611715</v>
      </c>
      <c r="D105" s="50">
        <v>20649</v>
      </c>
      <c r="E105" s="31" t="s">
        <v>2</v>
      </c>
      <c r="F105" s="6">
        <v>9</v>
      </c>
      <c r="G105" s="9">
        <v>1</v>
      </c>
      <c r="H105" s="6" t="s">
        <v>1</v>
      </c>
      <c r="I105" s="6">
        <v>0</v>
      </c>
      <c r="J105" s="6">
        <v>0</v>
      </c>
      <c r="K105" s="6" t="s">
        <v>236</v>
      </c>
      <c r="L105" s="51">
        <v>40975</v>
      </c>
      <c r="M105" s="50">
        <v>41037</v>
      </c>
      <c r="N105" s="31">
        <v>0</v>
      </c>
      <c r="O105" s="31">
        <v>0</v>
      </c>
      <c r="P105" s="50">
        <v>42863</v>
      </c>
      <c r="Q105" s="50" t="s">
        <v>213</v>
      </c>
      <c r="R105" s="50">
        <v>42863</v>
      </c>
      <c r="S105" s="3" t="str">
        <f t="shared" si="3"/>
        <v>60months</v>
      </c>
      <c r="T105" s="4">
        <v>1</v>
      </c>
      <c r="U105" s="4">
        <v>1</v>
      </c>
      <c r="V105" s="4">
        <v>0</v>
      </c>
      <c r="W105" s="4">
        <v>1</v>
      </c>
      <c r="X105" s="4">
        <v>3</v>
      </c>
      <c r="Y105" s="4">
        <v>0</v>
      </c>
      <c r="Z105" s="4">
        <v>0</v>
      </c>
      <c r="AA105" s="4">
        <v>0</v>
      </c>
      <c r="AB105" s="4">
        <v>1</v>
      </c>
      <c r="AC105" s="4">
        <v>1</v>
      </c>
      <c r="AD105" s="4">
        <v>0</v>
      </c>
      <c r="AE105" s="7">
        <v>0</v>
      </c>
    </row>
    <row r="106" spans="1:31">
      <c r="A106" s="8" t="s">
        <v>107</v>
      </c>
      <c r="B106" s="46">
        <v>23</v>
      </c>
      <c r="C106" s="2">
        <v>10242444</v>
      </c>
      <c r="D106" s="50">
        <v>10144</v>
      </c>
      <c r="E106" s="31" t="s">
        <v>5</v>
      </c>
      <c r="F106" s="6">
        <v>8</v>
      </c>
      <c r="G106" s="9">
        <v>1</v>
      </c>
      <c r="H106" s="6" t="s">
        <v>1</v>
      </c>
      <c r="I106" s="6">
        <v>2</v>
      </c>
      <c r="J106" s="6">
        <v>0</v>
      </c>
      <c r="K106" s="6" t="s">
        <v>234</v>
      </c>
      <c r="L106" s="51">
        <v>40632</v>
      </c>
      <c r="M106" s="50">
        <v>40680</v>
      </c>
      <c r="N106" s="31">
        <v>0</v>
      </c>
      <c r="O106" s="31">
        <v>0</v>
      </c>
      <c r="P106" s="56">
        <v>42852</v>
      </c>
      <c r="Q106" s="50" t="s">
        <v>213</v>
      </c>
      <c r="R106" s="56">
        <v>42852</v>
      </c>
      <c r="S106" s="29" t="str">
        <f t="shared" si="3"/>
        <v>71months</v>
      </c>
      <c r="T106" s="4">
        <v>1</v>
      </c>
      <c r="U106" s="4">
        <v>0</v>
      </c>
      <c r="V106" s="4">
        <v>0</v>
      </c>
      <c r="W106" s="4">
        <v>0</v>
      </c>
      <c r="X106" s="4">
        <v>3</v>
      </c>
      <c r="Y106" s="4">
        <v>0</v>
      </c>
      <c r="Z106" s="4">
        <v>0</v>
      </c>
      <c r="AA106" s="4">
        <v>0</v>
      </c>
      <c r="AB106" s="4">
        <v>1</v>
      </c>
      <c r="AC106" s="4">
        <v>1</v>
      </c>
      <c r="AD106" s="4">
        <v>0</v>
      </c>
      <c r="AE106" s="7">
        <v>0</v>
      </c>
    </row>
    <row r="107" spans="1:31">
      <c r="A107" s="8" t="s">
        <v>109</v>
      </c>
      <c r="B107" s="46">
        <v>1</v>
      </c>
      <c r="C107" s="2">
        <v>13421359</v>
      </c>
      <c r="D107" s="50">
        <v>14358</v>
      </c>
      <c r="E107" s="31" t="s">
        <v>2</v>
      </c>
      <c r="F107" s="6">
        <v>4</v>
      </c>
      <c r="G107" s="9">
        <v>1</v>
      </c>
      <c r="H107" s="6" t="s">
        <v>0</v>
      </c>
      <c r="I107" s="6">
        <v>0</v>
      </c>
      <c r="J107" s="6">
        <v>0</v>
      </c>
      <c r="K107" s="6" t="s">
        <v>237</v>
      </c>
      <c r="L107" s="51">
        <v>40632</v>
      </c>
      <c r="M107" s="50">
        <v>40666</v>
      </c>
      <c r="N107" s="31">
        <v>0</v>
      </c>
      <c r="O107" s="31">
        <v>0</v>
      </c>
      <c r="P107" s="56">
        <v>42874</v>
      </c>
      <c r="Q107" s="50" t="s">
        <v>213</v>
      </c>
      <c r="R107" s="56">
        <v>42874</v>
      </c>
      <c r="S107" s="29" t="str">
        <f t="shared" si="3"/>
        <v>72months</v>
      </c>
      <c r="T107" s="4">
        <v>1</v>
      </c>
      <c r="U107" s="4">
        <v>1</v>
      </c>
      <c r="V107" s="4">
        <v>0</v>
      </c>
      <c r="W107" s="4">
        <v>1</v>
      </c>
      <c r="X107" s="4">
        <v>2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7">
        <v>0</v>
      </c>
    </row>
    <row r="108" spans="1:31">
      <c r="A108" s="8" t="s">
        <v>113</v>
      </c>
      <c r="B108" s="46">
        <v>0</v>
      </c>
      <c r="C108" s="2">
        <v>26763946</v>
      </c>
      <c r="D108" s="50">
        <v>19573</v>
      </c>
      <c r="E108" s="31" t="s">
        <v>2</v>
      </c>
      <c r="F108" s="6">
        <v>1</v>
      </c>
      <c r="G108" s="9">
        <v>1</v>
      </c>
      <c r="H108" s="6" t="s">
        <v>0</v>
      </c>
      <c r="I108" s="6">
        <v>0</v>
      </c>
      <c r="J108" s="4">
        <v>0</v>
      </c>
      <c r="K108" s="4" t="s">
        <v>237</v>
      </c>
      <c r="L108" s="51">
        <v>41017</v>
      </c>
      <c r="M108" s="50">
        <v>41037</v>
      </c>
      <c r="N108" s="31">
        <v>0</v>
      </c>
      <c r="O108" s="31">
        <v>0</v>
      </c>
      <c r="P108" s="50">
        <v>42480</v>
      </c>
      <c r="Q108" s="50" t="s">
        <v>213</v>
      </c>
      <c r="R108" s="50">
        <v>42480</v>
      </c>
      <c r="S108" s="3" t="str">
        <f t="shared" si="3"/>
        <v>47months</v>
      </c>
      <c r="T108" s="4">
        <v>1</v>
      </c>
      <c r="U108" s="4">
        <v>0</v>
      </c>
      <c r="V108" s="4">
        <v>1</v>
      </c>
      <c r="W108" s="4">
        <v>0</v>
      </c>
      <c r="X108" s="4">
        <v>2</v>
      </c>
      <c r="Y108" s="4">
        <v>0</v>
      </c>
      <c r="Z108" s="4">
        <v>0</v>
      </c>
      <c r="AA108" s="4">
        <v>0</v>
      </c>
      <c r="AB108" s="4">
        <v>1</v>
      </c>
      <c r="AC108" s="4">
        <v>0</v>
      </c>
      <c r="AD108" s="4">
        <v>0</v>
      </c>
      <c r="AE108" s="7">
        <v>0</v>
      </c>
    </row>
    <row r="109" spans="1:31">
      <c r="A109" s="8" t="s">
        <v>114</v>
      </c>
      <c r="B109" s="46">
        <v>0</v>
      </c>
      <c r="C109" s="2">
        <v>22377238</v>
      </c>
      <c r="D109" s="50">
        <v>11619</v>
      </c>
      <c r="E109" s="31" t="s">
        <v>2</v>
      </c>
      <c r="F109" s="6">
        <v>1</v>
      </c>
      <c r="G109" s="9">
        <v>1</v>
      </c>
      <c r="H109" s="6" t="s">
        <v>6</v>
      </c>
      <c r="I109" s="6">
        <v>0</v>
      </c>
      <c r="J109" s="4">
        <v>0</v>
      </c>
      <c r="K109" s="4" t="s">
        <v>237</v>
      </c>
      <c r="L109" s="51">
        <v>40681</v>
      </c>
      <c r="M109" s="50">
        <v>40715</v>
      </c>
      <c r="N109" s="31">
        <v>0</v>
      </c>
      <c r="O109" s="31">
        <v>0</v>
      </c>
      <c r="P109" s="56">
        <v>42863</v>
      </c>
      <c r="Q109" s="50" t="s">
        <v>213</v>
      </c>
      <c r="R109" s="56">
        <v>42863</v>
      </c>
      <c r="S109" s="29" t="str">
        <f t="shared" si="3"/>
        <v>71months</v>
      </c>
      <c r="T109" s="4">
        <v>1</v>
      </c>
      <c r="U109" s="4">
        <v>0</v>
      </c>
      <c r="V109" s="4">
        <v>1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1</v>
      </c>
      <c r="AC109" s="4">
        <v>1</v>
      </c>
      <c r="AD109" s="4">
        <v>0</v>
      </c>
      <c r="AE109" s="7">
        <v>0</v>
      </c>
    </row>
    <row r="110" spans="1:31">
      <c r="A110" s="8" t="s">
        <v>115</v>
      </c>
      <c r="B110" s="46">
        <v>0</v>
      </c>
      <c r="C110" s="2">
        <v>25425315</v>
      </c>
      <c r="D110" s="50">
        <v>28677</v>
      </c>
      <c r="E110" s="31" t="s">
        <v>2</v>
      </c>
      <c r="F110" s="6">
        <v>1</v>
      </c>
      <c r="G110" s="9">
        <v>1</v>
      </c>
      <c r="H110" s="6" t="s">
        <v>6</v>
      </c>
      <c r="I110" s="6">
        <v>0</v>
      </c>
      <c r="J110" s="4">
        <v>0</v>
      </c>
      <c r="K110" s="4" t="s">
        <v>237</v>
      </c>
      <c r="L110" s="51">
        <v>40501</v>
      </c>
      <c r="M110" s="50">
        <v>40554</v>
      </c>
      <c r="N110" s="31">
        <v>0</v>
      </c>
      <c r="O110" s="31">
        <v>0</v>
      </c>
      <c r="P110" s="56">
        <v>42863</v>
      </c>
      <c r="Q110" s="50" t="s">
        <v>213</v>
      </c>
      <c r="R110" s="56">
        <v>42863</v>
      </c>
      <c r="S110" s="29" t="str">
        <f t="shared" si="3"/>
        <v>76months</v>
      </c>
      <c r="T110" s="4">
        <v>1</v>
      </c>
      <c r="U110" s="4">
        <v>1</v>
      </c>
      <c r="V110" s="4">
        <v>0</v>
      </c>
      <c r="W110" s="4">
        <v>0</v>
      </c>
      <c r="X110" s="4">
        <v>3</v>
      </c>
      <c r="Y110" s="4">
        <v>0</v>
      </c>
      <c r="Z110" s="4">
        <v>0</v>
      </c>
      <c r="AA110" s="4">
        <v>0</v>
      </c>
      <c r="AB110" s="4">
        <v>1</v>
      </c>
      <c r="AC110" s="4">
        <v>0</v>
      </c>
      <c r="AD110" s="4">
        <v>0</v>
      </c>
      <c r="AE110" s="7">
        <v>0</v>
      </c>
    </row>
    <row r="111" spans="1:31">
      <c r="A111" s="8" t="s">
        <v>117</v>
      </c>
      <c r="B111" s="46">
        <v>40</v>
      </c>
      <c r="C111" s="2">
        <v>25447616</v>
      </c>
      <c r="D111" s="50">
        <v>18476</v>
      </c>
      <c r="E111" s="31" t="s">
        <v>5</v>
      </c>
      <c r="F111" s="6">
        <v>5</v>
      </c>
      <c r="G111" s="9">
        <v>1</v>
      </c>
      <c r="H111" s="6" t="s">
        <v>6</v>
      </c>
      <c r="I111" s="6">
        <v>0</v>
      </c>
      <c r="J111" s="6">
        <v>0</v>
      </c>
      <c r="K111" s="6" t="s">
        <v>237</v>
      </c>
      <c r="L111" s="51">
        <v>40654</v>
      </c>
      <c r="M111" s="50">
        <v>40738</v>
      </c>
      <c r="N111" s="31">
        <v>0</v>
      </c>
      <c r="O111" s="31">
        <v>0</v>
      </c>
      <c r="P111" s="56">
        <v>42865</v>
      </c>
      <c r="Q111" s="50" t="s">
        <v>213</v>
      </c>
      <c r="R111" s="56">
        <v>42865</v>
      </c>
      <c r="S111" s="29" t="str">
        <f t="shared" si="3"/>
        <v>70months</v>
      </c>
      <c r="T111" s="4">
        <v>1</v>
      </c>
      <c r="U111" s="4">
        <v>0</v>
      </c>
      <c r="V111" s="4">
        <v>1</v>
      </c>
      <c r="W111" s="4">
        <v>0</v>
      </c>
      <c r="X111" s="4">
        <v>3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0</v>
      </c>
      <c r="AE111" s="7">
        <v>0</v>
      </c>
    </row>
    <row r="112" spans="1:31">
      <c r="A112" s="8" t="s">
        <v>120</v>
      </c>
      <c r="B112" s="46">
        <v>0</v>
      </c>
      <c r="C112" s="2" t="s">
        <v>121</v>
      </c>
      <c r="D112" s="50">
        <v>15111</v>
      </c>
      <c r="E112" s="31" t="s">
        <v>5</v>
      </c>
      <c r="F112" s="6">
        <v>3</v>
      </c>
      <c r="G112" s="9">
        <v>2</v>
      </c>
      <c r="H112" s="6" t="s">
        <v>0</v>
      </c>
      <c r="I112" s="6">
        <v>0</v>
      </c>
      <c r="J112" s="4">
        <v>0</v>
      </c>
      <c r="K112" s="4" t="s">
        <v>237</v>
      </c>
      <c r="L112" s="51">
        <v>40669</v>
      </c>
      <c r="M112" s="50">
        <v>40680</v>
      </c>
      <c r="N112" s="31">
        <v>0</v>
      </c>
      <c r="O112" s="31">
        <v>0</v>
      </c>
      <c r="P112" s="56">
        <v>42697</v>
      </c>
      <c r="Q112" s="50" t="s">
        <v>213</v>
      </c>
      <c r="R112" s="56">
        <v>42697</v>
      </c>
      <c r="S112" s="29" t="str">
        <f t="shared" si="3"/>
        <v>66months</v>
      </c>
      <c r="T112" s="4">
        <v>1</v>
      </c>
      <c r="U112" s="4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1</v>
      </c>
      <c r="AC112" s="4">
        <v>0</v>
      </c>
      <c r="AD112" s="4">
        <v>0</v>
      </c>
      <c r="AE112" s="7">
        <v>0</v>
      </c>
    </row>
    <row r="113" spans="1:31">
      <c r="A113" s="8" t="s">
        <v>122</v>
      </c>
      <c r="B113" s="46">
        <v>80</v>
      </c>
      <c r="C113" s="2">
        <v>26012484</v>
      </c>
      <c r="D113" s="50">
        <v>16082</v>
      </c>
      <c r="E113" s="31" t="s">
        <v>5</v>
      </c>
      <c r="F113" s="6">
        <v>2</v>
      </c>
      <c r="G113" s="9">
        <v>1</v>
      </c>
      <c r="H113" s="6" t="s">
        <v>11</v>
      </c>
      <c r="I113" s="6">
        <v>0</v>
      </c>
      <c r="J113" s="4">
        <v>0</v>
      </c>
      <c r="K113" s="4" t="s">
        <v>236</v>
      </c>
      <c r="L113" s="51">
        <v>40800</v>
      </c>
      <c r="M113" s="50">
        <v>40829</v>
      </c>
      <c r="N113" s="31">
        <v>0</v>
      </c>
      <c r="O113" s="31">
        <v>0</v>
      </c>
      <c r="P113" s="50">
        <v>41442</v>
      </c>
      <c r="Q113" s="56">
        <v>41442</v>
      </c>
      <c r="R113" s="50">
        <v>41442</v>
      </c>
      <c r="S113" s="3" t="str">
        <f t="shared" si="3"/>
        <v>20months</v>
      </c>
      <c r="T113" s="4">
        <v>1</v>
      </c>
      <c r="U113" s="4">
        <v>1</v>
      </c>
      <c r="V113" s="4">
        <v>0</v>
      </c>
      <c r="W113" s="4">
        <v>1</v>
      </c>
      <c r="X113" s="4">
        <v>3</v>
      </c>
      <c r="Y113" s="4">
        <v>0</v>
      </c>
      <c r="Z113" s="4">
        <v>0</v>
      </c>
      <c r="AA113" s="4">
        <v>0</v>
      </c>
      <c r="AB113" s="4">
        <v>1</v>
      </c>
      <c r="AC113" s="4">
        <v>0</v>
      </c>
      <c r="AD113" s="4">
        <v>0</v>
      </c>
      <c r="AE113" s="7">
        <v>0</v>
      </c>
    </row>
    <row r="114" spans="1:31">
      <c r="A114" s="8" t="s">
        <v>126</v>
      </c>
      <c r="B114" s="46">
        <v>0</v>
      </c>
      <c r="C114" s="2">
        <v>23971112</v>
      </c>
      <c r="D114" s="50">
        <v>21746</v>
      </c>
      <c r="E114" s="31" t="s">
        <v>2</v>
      </c>
      <c r="F114" s="6">
        <v>1</v>
      </c>
      <c r="G114" s="9">
        <v>1</v>
      </c>
      <c r="H114" s="6" t="s">
        <v>0</v>
      </c>
      <c r="I114" s="6">
        <v>0</v>
      </c>
      <c r="J114" s="6">
        <v>0</v>
      </c>
      <c r="K114" s="6" t="s">
        <v>237</v>
      </c>
      <c r="L114" s="51">
        <v>40842</v>
      </c>
      <c r="M114" s="50">
        <v>40864</v>
      </c>
      <c r="N114" s="31">
        <v>0</v>
      </c>
      <c r="O114" s="31">
        <v>0</v>
      </c>
      <c r="P114" s="56">
        <v>42870</v>
      </c>
      <c r="Q114" s="50" t="s">
        <v>213</v>
      </c>
      <c r="R114" s="56">
        <v>42870</v>
      </c>
      <c r="S114" s="29" t="str">
        <f t="shared" si="3"/>
        <v>66months</v>
      </c>
      <c r="T114" s="4">
        <v>1</v>
      </c>
      <c r="U114" s="4">
        <v>1</v>
      </c>
      <c r="V114" s="4">
        <v>1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1</v>
      </c>
      <c r="AC114" s="4">
        <v>0</v>
      </c>
      <c r="AD114" s="4">
        <v>0</v>
      </c>
      <c r="AE114" s="7">
        <v>0</v>
      </c>
    </row>
    <row r="115" spans="1:31">
      <c r="A115" s="8" t="s">
        <v>127</v>
      </c>
      <c r="B115" s="46">
        <v>0</v>
      </c>
      <c r="C115" s="2">
        <v>18370825</v>
      </c>
      <c r="D115" s="50">
        <v>22745</v>
      </c>
      <c r="E115" s="31" t="s">
        <v>2</v>
      </c>
      <c r="F115" s="6">
        <v>1</v>
      </c>
      <c r="G115" s="9">
        <v>1</v>
      </c>
      <c r="H115" s="6" t="s">
        <v>6</v>
      </c>
      <c r="I115" s="6">
        <v>0</v>
      </c>
      <c r="J115" s="6">
        <v>0</v>
      </c>
      <c r="K115" s="6" t="s">
        <v>237</v>
      </c>
      <c r="L115" s="51">
        <v>40359</v>
      </c>
      <c r="M115" s="50">
        <v>40840</v>
      </c>
      <c r="N115" s="31">
        <v>0</v>
      </c>
      <c r="O115" s="31">
        <v>0</v>
      </c>
      <c r="P115" s="50">
        <v>42866</v>
      </c>
      <c r="Q115" s="50" t="s">
        <v>213</v>
      </c>
      <c r="R115" s="50">
        <v>42866</v>
      </c>
      <c r="S115" s="3" t="str">
        <f t="shared" si="3"/>
        <v>67months</v>
      </c>
      <c r="T115" s="4">
        <v>1</v>
      </c>
      <c r="U115" s="4">
        <v>1</v>
      </c>
      <c r="V115" s="4">
        <v>0</v>
      </c>
      <c r="W115" s="4">
        <v>1</v>
      </c>
      <c r="X115" s="4">
        <v>1</v>
      </c>
      <c r="Y115" s="4">
        <v>1</v>
      </c>
      <c r="Z115" s="4">
        <v>0</v>
      </c>
      <c r="AA115" s="4">
        <v>0</v>
      </c>
      <c r="AB115" s="4">
        <v>1</v>
      </c>
      <c r="AC115" s="4">
        <v>1</v>
      </c>
      <c r="AD115" s="4">
        <v>0</v>
      </c>
      <c r="AE115" s="7">
        <v>0</v>
      </c>
    </row>
    <row r="116" spans="1:31">
      <c r="A116" s="8" t="s">
        <v>128</v>
      </c>
      <c r="B116" s="46">
        <v>0</v>
      </c>
      <c r="C116" s="2" t="s">
        <v>129</v>
      </c>
      <c r="D116" s="50">
        <v>13394</v>
      </c>
      <c r="E116" s="31" t="s">
        <v>5</v>
      </c>
      <c r="F116" s="6">
        <v>5</v>
      </c>
      <c r="G116" s="9">
        <v>1</v>
      </c>
      <c r="H116" s="4" t="s">
        <v>1</v>
      </c>
      <c r="I116" s="4">
        <v>0</v>
      </c>
      <c r="J116" s="6">
        <v>0</v>
      </c>
      <c r="K116" s="6" t="s">
        <v>236</v>
      </c>
      <c r="L116" s="51">
        <v>41067</v>
      </c>
      <c r="M116" s="50">
        <v>41102</v>
      </c>
      <c r="N116" s="31">
        <v>0</v>
      </c>
      <c r="O116" s="31">
        <v>0</v>
      </c>
      <c r="P116" s="56">
        <v>42872</v>
      </c>
      <c r="Q116" s="50" t="s">
        <v>213</v>
      </c>
      <c r="R116" s="56">
        <v>42872</v>
      </c>
      <c r="S116" s="29" t="str">
        <f t="shared" si="3"/>
        <v>58months</v>
      </c>
      <c r="T116" s="4">
        <v>1</v>
      </c>
      <c r="U116" s="4">
        <v>0</v>
      </c>
      <c r="V116" s="4">
        <v>1</v>
      </c>
      <c r="W116" s="4">
        <v>0</v>
      </c>
      <c r="X116" s="4">
        <v>2</v>
      </c>
      <c r="Y116" s="4">
        <v>0</v>
      </c>
      <c r="Z116" s="4">
        <v>0</v>
      </c>
      <c r="AA116" s="4">
        <v>0</v>
      </c>
      <c r="AB116" s="4">
        <v>1</v>
      </c>
      <c r="AC116" s="4">
        <v>1</v>
      </c>
      <c r="AD116" s="4">
        <v>0</v>
      </c>
      <c r="AE116" s="7">
        <v>0</v>
      </c>
    </row>
    <row r="117" spans="1:31">
      <c r="A117" s="10" t="s">
        <v>158</v>
      </c>
      <c r="B117" s="47">
        <v>7</v>
      </c>
      <c r="C117" s="11" t="s">
        <v>136</v>
      </c>
      <c r="D117" s="51">
        <v>23718</v>
      </c>
      <c r="E117" s="34" t="s">
        <v>2</v>
      </c>
      <c r="F117" s="6">
        <v>4</v>
      </c>
      <c r="G117" s="9">
        <v>1</v>
      </c>
      <c r="H117" s="6" t="s">
        <v>0</v>
      </c>
      <c r="I117" s="6">
        <v>0</v>
      </c>
      <c r="J117" s="6">
        <v>0</v>
      </c>
      <c r="K117" s="6" t="s">
        <v>237</v>
      </c>
      <c r="L117" s="51">
        <v>41297</v>
      </c>
      <c r="M117" s="50">
        <v>41319</v>
      </c>
      <c r="N117" s="31">
        <v>0</v>
      </c>
      <c r="O117" s="31">
        <v>0</v>
      </c>
      <c r="P117" s="56">
        <v>42874</v>
      </c>
      <c r="Q117" s="50" t="s">
        <v>213</v>
      </c>
      <c r="R117" s="56">
        <v>42874</v>
      </c>
      <c r="S117" s="29" t="str">
        <f t="shared" si="3"/>
        <v>51months</v>
      </c>
      <c r="T117" s="4">
        <v>1</v>
      </c>
      <c r="U117" s="4">
        <v>0</v>
      </c>
      <c r="V117" s="4">
        <v>1</v>
      </c>
      <c r="W117" s="4">
        <v>0</v>
      </c>
      <c r="X117" s="4">
        <v>3</v>
      </c>
      <c r="Y117" s="4">
        <v>0</v>
      </c>
      <c r="Z117" s="4">
        <v>0</v>
      </c>
      <c r="AA117" s="4">
        <v>0</v>
      </c>
      <c r="AB117" s="4">
        <v>1</v>
      </c>
      <c r="AC117" s="4">
        <v>0</v>
      </c>
      <c r="AD117" s="4">
        <v>0</v>
      </c>
      <c r="AE117" s="7">
        <v>0</v>
      </c>
    </row>
    <row r="118" spans="1:31">
      <c r="A118" s="10" t="s">
        <v>139</v>
      </c>
      <c r="B118" s="47">
        <v>30</v>
      </c>
      <c r="C118" s="11" t="s">
        <v>140</v>
      </c>
      <c r="D118" s="51">
        <v>19803</v>
      </c>
      <c r="E118" s="34" t="s">
        <v>2</v>
      </c>
      <c r="F118" s="6">
        <v>5</v>
      </c>
      <c r="G118" s="9">
        <v>1</v>
      </c>
      <c r="H118" s="6" t="s">
        <v>1</v>
      </c>
      <c r="I118" s="6">
        <v>1</v>
      </c>
      <c r="J118" s="6">
        <v>0</v>
      </c>
      <c r="K118" s="6" t="s">
        <v>233</v>
      </c>
      <c r="L118" s="51">
        <v>41346</v>
      </c>
      <c r="M118" s="50">
        <v>41352</v>
      </c>
      <c r="N118" s="31">
        <v>0</v>
      </c>
      <c r="O118" s="31">
        <v>0</v>
      </c>
      <c r="P118" s="56">
        <v>42865</v>
      </c>
      <c r="Q118" s="50" t="s">
        <v>213</v>
      </c>
      <c r="R118" s="56">
        <v>42865</v>
      </c>
      <c r="S118" s="29" t="str">
        <f t="shared" si="3"/>
        <v>50months</v>
      </c>
      <c r="T118" s="4">
        <v>1</v>
      </c>
      <c r="U118" s="4">
        <v>1</v>
      </c>
      <c r="V118" s="4">
        <v>0</v>
      </c>
      <c r="W118" s="4">
        <v>1</v>
      </c>
      <c r="X118" s="4">
        <v>3</v>
      </c>
      <c r="Y118" s="4">
        <v>1</v>
      </c>
      <c r="Z118" s="4">
        <v>0</v>
      </c>
      <c r="AA118" s="4">
        <v>0</v>
      </c>
      <c r="AB118" s="4">
        <v>1</v>
      </c>
      <c r="AC118" s="4">
        <v>1</v>
      </c>
      <c r="AD118" s="4">
        <v>0</v>
      </c>
      <c r="AE118" s="7">
        <v>0</v>
      </c>
    </row>
    <row r="119" spans="1:31">
      <c r="A119" s="8" t="s">
        <v>147</v>
      </c>
      <c r="B119" s="46">
        <v>105</v>
      </c>
      <c r="C119" s="2" t="s">
        <v>148</v>
      </c>
      <c r="D119" s="50">
        <v>15198</v>
      </c>
      <c r="E119" s="31" t="s">
        <v>2</v>
      </c>
      <c r="F119" s="6">
        <v>1</v>
      </c>
      <c r="G119" s="9">
        <v>1</v>
      </c>
      <c r="H119" s="6" t="s">
        <v>0</v>
      </c>
      <c r="I119" s="6">
        <v>0</v>
      </c>
      <c r="J119" s="4">
        <v>0</v>
      </c>
      <c r="K119" s="4" t="s">
        <v>237</v>
      </c>
      <c r="L119" s="51">
        <v>41382</v>
      </c>
      <c r="M119" s="50">
        <v>41443</v>
      </c>
      <c r="N119" s="31">
        <v>0</v>
      </c>
      <c r="O119" s="31">
        <v>0</v>
      </c>
      <c r="P119" s="50">
        <v>42800</v>
      </c>
      <c r="Q119" s="50" t="s">
        <v>213</v>
      </c>
      <c r="R119" s="50">
        <v>42800</v>
      </c>
      <c r="S119" s="3" t="str">
        <f t="shared" ref="S119:S125" si="4">(YEAR(R119)-YEAR(M119))*12+MONTH(R119)-MONTH(M119)&amp; "months"</f>
        <v>45months</v>
      </c>
      <c r="T119" s="4">
        <v>1</v>
      </c>
      <c r="U119" s="4">
        <v>1</v>
      </c>
      <c r="V119" s="4">
        <v>0</v>
      </c>
      <c r="W119" s="4">
        <v>1</v>
      </c>
      <c r="X119" s="4">
        <v>3</v>
      </c>
      <c r="Y119" s="4">
        <v>0</v>
      </c>
      <c r="Z119" s="4">
        <v>0</v>
      </c>
      <c r="AA119" s="4">
        <v>0</v>
      </c>
      <c r="AB119" s="4">
        <v>1</v>
      </c>
      <c r="AC119" s="4">
        <v>0</v>
      </c>
      <c r="AD119" s="4">
        <v>0</v>
      </c>
      <c r="AE119" s="7">
        <v>0</v>
      </c>
    </row>
    <row r="120" spans="1:31">
      <c r="A120" s="8" t="s">
        <v>149</v>
      </c>
      <c r="B120" s="46">
        <v>20</v>
      </c>
      <c r="C120" s="2">
        <v>26171645</v>
      </c>
      <c r="D120" s="50">
        <v>19753</v>
      </c>
      <c r="E120" s="31" t="s">
        <v>5</v>
      </c>
      <c r="F120" s="6">
        <v>8</v>
      </c>
      <c r="G120" s="9">
        <v>1</v>
      </c>
      <c r="H120" s="6" t="s">
        <v>6</v>
      </c>
      <c r="I120" s="6">
        <v>0</v>
      </c>
      <c r="J120" s="6">
        <v>0</v>
      </c>
      <c r="K120" s="6" t="s">
        <v>237</v>
      </c>
      <c r="L120" s="51">
        <v>41078</v>
      </c>
      <c r="M120" s="50">
        <v>41451</v>
      </c>
      <c r="N120" s="31">
        <v>0</v>
      </c>
      <c r="O120" s="31">
        <v>0</v>
      </c>
      <c r="P120" s="56">
        <v>42103</v>
      </c>
      <c r="Q120" s="50" t="s">
        <v>213</v>
      </c>
      <c r="R120" s="56">
        <v>42103</v>
      </c>
      <c r="S120" s="29" t="str">
        <f t="shared" si="4"/>
        <v>22months</v>
      </c>
      <c r="T120" s="4">
        <v>1</v>
      </c>
      <c r="U120" s="4">
        <v>0</v>
      </c>
      <c r="V120" s="4">
        <v>1</v>
      </c>
      <c r="W120" s="4">
        <v>0</v>
      </c>
      <c r="X120" s="4">
        <v>1</v>
      </c>
      <c r="Y120" s="4">
        <v>0</v>
      </c>
      <c r="Z120" s="4">
        <v>0</v>
      </c>
      <c r="AA120" s="4">
        <v>0</v>
      </c>
      <c r="AB120" s="4">
        <v>1</v>
      </c>
      <c r="AC120" s="4">
        <v>0</v>
      </c>
      <c r="AD120" s="4">
        <v>0</v>
      </c>
      <c r="AE120" s="7">
        <v>0</v>
      </c>
    </row>
    <row r="121" spans="1:31">
      <c r="A121" s="8" t="s">
        <v>150</v>
      </c>
      <c r="B121" s="46">
        <v>14</v>
      </c>
      <c r="C121" s="2">
        <v>18057877</v>
      </c>
      <c r="D121" s="50">
        <v>20348</v>
      </c>
      <c r="E121" s="31" t="s">
        <v>2</v>
      </c>
      <c r="F121" s="6">
        <v>1</v>
      </c>
      <c r="G121" s="9">
        <v>1</v>
      </c>
      <c r="H121" s="6" t="s">
        <v>0</v>
      </c>
      <c r="I121" s="6">
        <v>0</v>
      </c>
      <c r="J121" s="6">
        <v>0</v>
      </c>
      <c r="K121" s="6" t="s">
        <v>237</v>
      </c>
      <c r="L121" s="51">
        <v>41452</v>
      </c>
      <c r="M121" s="50">
        <v>41506</v>
      </c>
      <c r="N121" s="31">
        <v>0</v>
      </c>
      <c r="O121" s="31">
        <v>0</v>
      </c>
      <c r="P121" s="56">
        <v>42870</v>
      </c>
      <c r="Q121" s="50" t="s">
        <v>213</v>
      </c>
      <c r="R121" s="56">
        <v>42870</v>
      </c>
      <c r="S121" s="29" t="str">
        <f t="shared" si="4"/>
        <v>45months</v>
      </c>
      <c r="T121" s="4">
        <v>1</v>
      </c>
      <c r="U121" s="4">
        <v>0</v>
      </c>
      <c r="V121" s="4">
        <v>1</v>
      </c>
      <c r="W121" s="4">
        <v>0</v>
      </c>
      <c r="X121" s="4">
        <v>3</v>
      </c>
      <c r="Y121" s="4">
        <v>0</v>
      </c>
      <c r="Z121" s="4">
        <v>0</v>
      </c>
      <c r="AA121" s="4">
        <v>0</v>
      </c>
      <c r="AB121" s="4">
        <v>1</v>
      </c>
      <c r="AC121" s="4">
        <v>0</v>
      </c>
      <c r="AD121" s="4">
        <v>0</v>
      </c>
      <c r="AE121" s="7">
        <v>0</v>
      </c>
    </row>
    <row r="122" spans="1:31">
      <c r="A122" s="8" t="s">
        <v>151</v>
      </c>
      <c r="B122" s="46">
        <v>36</v>
      </c>
      <c r="C122" s="2">
        <v>10171569</v>
      </c>
      <c r="D122" s="50">
        <v>21476</v>
      </c>
      <c r="E122" s="31" t="s">
        <v>2</v>
      </c>
      <c r="F122" s="6">
        <v>5</v>
      </c>
      <c r="G122" s="9">
        <v>2</v>
      </c>
      <c r="H122" s="6" t="s">
        <v>1</v>
      </c>
      <c r="I122" s="6">
        <v>0</v>
      </c>
      <c r="J122" s="6">
        <v>0</v>
      </c>
      <c r="K122" s="6" t="s">
        <v>236</v>
      </c>
      <c r="L122" s="51">
        <v>41523</v>
      </c>
      <c r="M122" s="50">
        <v>41527</v>
      </c>
      <c r="N122" s="31">
        <v>0</v>
      </c>
      <c r="O122" s="31">
        <v>0</v>
      </c>
      <c r="P122" s="56">
        <v>42874</v>
      </c>
      <c r="Q122" s="50" t="s">
        <v>213</v>
      </c>
      <c r="R122" s="56">
        <v>42874</v>
      </c>
      <c r="S122" s="29" t="str">
        <f t="shared" si="4"/>
        <v>44months</v>
      </c>
      <c r="T122" s="4">
        <v>1</v>
      </c>
      <c r="U122" s="4">
        <v>1</v>
      </c>
      <c r="V122" s="4">
        <v>0</v>
      </c>
      <c r="W122" s="4">
        <v>1</v>
      </c>
      <c r="X122" s="4">
        <v>3</v>
      </c>
      <c r="Y122" s="4">
        <v>0</v>
      </c>
      <c r="Z122" s="4">
        <v>0</v>
      </c>
      <c r="AA122" s="4">
        <v>0</v>
      </c>
      <c r="AB122" s="4">
        <v>1</v>
      </c>
      <c r="AC122" s="4">
        <v>1</v>
      </c>
      <c r="AD122" s="4">
        <v>0</v>
      </c>
      <c r="AE122" s="7">
        <v>0</v>
      </c>
    </row>
    <row r="123" spans="1:31">
      <c r="A123" s="8" t="s">
        <v>152</v>
      </c>
      <c r="B123" s="46">
        <v>0</v>
      </c>
      <c r="C123" s="2" t="s">
        <v>153</v>
      </c>
      <c r="D123" s="50">
        <v>14309</v>
      </c>
      <c r="E123" s="31" t="s">
        <v>5</v>
      </c>
      <c r="F123" s="6">
        <v>1</v>
      </c>
      <c r="G123" s="9">
        <v>1</v>
      </c>
      <c r="H123" s="6" t="s">
        <v>1</v>
      </c>
      <c r="I123" s="6">
        <v>0</v>
      </c>
      <c r="J123" s="6">
        <v>0</v>
      </c>
      <c r="K123" s="6" t="s">
        <v>236</v>
      </c>
      <c r="L123" s="51">
        <v>39896</v>
      </c>
      <c r="M123" s="50">
        <v>41564</v>
      </c>
      <c r="N123" s="31">
        <v>0</v>
      </c>
      <c r="O123" s="31">
        <v>0</v>
      </c>
      <c r="P123" s="56">
        <v>42444</v>
      </c>
      <c r="Q123" s="50" t="s">
        <v>213</v>
      </c>
      <c r="R123" s="56">
        <v>42444</v>
      </c>
      <c r="S123" s="29" t="str">
        <f t="shared" si="4"/>
        <v>29months</v>
      </c>
      <c r="T123" s="4">
        <v>1</v>
      </c>
      <c r="U123" s="4">
        <v>1</v>
      </c>
      <c r="V123" s="4">
        <v>1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1</v>
      </c>
      <c r="AC123" s="4">
        <v>0</v>
      </c>
      <c r="AD123" s="4">
        <v>0</v>
      </c>
      <c r="AE123" s="7">
        <v>0</v>
      </c>
    </row>
    <row r="124" spans="1:31">
      <c r="A124" s="8" t="s">
        <v>154</v>
      </c>
      <c r="B124" s="46">
        <v>20</v>
      </c>
      <c r="C124" s="2">
        <v>27942747</v>
      </c>
      <c r="D124" s="50">
        <v>20238</v>
      </c>
      <c r="E124" s="31" t="s">
        <v>5</v>
      </c>
      <c r="F124" s="6">
        <v>3</v>
      </c>
      <c r="G124" s="9">
        <v>1</v>
      </c>
      <c r="H124" s="6">
        <v>3</v>
      </c>
      <c r="I124" s="6">
        <v>0</v>
      </c>
      <c r="J124" s="6">
        <v>0</v>
      </c>
      <c r="K124" s="6" t="s">
        <v>235</v>
      </c>
      <c r="L124" s="51">
        <v>41533</v>
      </c>
      <c r="M124" s="50">
        <v>41571</v>
      </c>
      <c r="N124" s="31">
        <v>0</v>
      </c>
      <c r="O124" s="31">
        <v>0</v>
      </c>
      <c r="P124" s="56">
        <v>42874</v>
      </c>
      <c r="Q124" s="50" t="s">
        <v>213</v>
      </c>
      <c r="R124" s="56">
        <v>42874</v>
      </c>
      <c r="S124" s="29" t="str">
        <f t="shared" si="4"/>
        <v>43months</v>
      </c>
      <c r="T124" s="4">
        <v>1</v>
      </c>
      <c r="U124" s="4">
        <v>0</v>
      </c>
      <c r="V124" s="4">
        <v>1</v>
      </c>
      <c r="W124" s="4">
        <v>0</v>
      </c>
      <c r="X124" s="4">
        <v>3</v>
      </c>
      <c r="Y124" s="4">
        <v>0</v>
      </c>
      <c r="Z124" s="4">
        <v>0</v>
      </c>
      <c r="AA124" s="4">
        <v>0</v>
      </c>
      <c r="AB124" s="4">
        <v>1</v>
      </c>
      <c r="AC124" s="4">
        <v>1</v>
      </c>
      <c r="AD124" s="4">
        <v>0</v>
      </c>
      <c r="AE124" s="7">
        <v>0</v>
      </c>
    </row>
    <row r="125" spans="1:31">
      <c r="A125" s="12" t="s">
        <v>156</v>
      </c>
      <c r="B125" s="48">
        <v>53</v>
      </c>
      <c r="C125" s="13">
        <v>12424149</v>
      </c>
      <c r="D125" s="52">
        <v>11654</v>
      </c>
      <c r="E125" s="32" t="s">
        <v>5</v>
      </c>
      <c r="F125" s="14">
        <v>1</v>
      </c>
      <c r="G125" s="15">
        <v>2</v>
      </c>
      <c r="H125" s="14" t="s">
        <v>6</v>
      </c>
      <c r="I125" s="14">
        <v>0</v>
      </c>
      <c r="J125" s="14">
        <v>0</v>
      </c>
      <c r="K125" s="14" t="s">
        <v>237</v>
      </c>
      <c r="L125" s="54">
        <v>41519</v>
      </c>
      <c r="M125" s="52">
        <v>41613</v>
      </c>
      <c r="N125" s="32">
        <v>0</v>
      </c>
      <c r="O125" s="32">
        <v>0</v>
      </c>
      <c r="P125" s="56">
        <v>42870</v>
      </c>
      <c r="Q125" s="52" t="s">
        <v>213</v>
      </c>
      <c r="R125" s="56">
        <v>42870</v>
      </c>
      <c r="S125" s="33" t="str">
        <f t="shared" si="4"/>
        <v>41months</v>
      </c>
      <c r="T125" s="16">
        <v>1</v>
      </c>
      <c r="U125" s="16">
        <v>1</v>
      </c>
      <c r="V125" s="16">
        <v>0</v>
      </c>
      <c r="W125" s="16">
        <v>1</v>
      </c>
      <c r="X125" s="16">
        <v>3</v>
      </c>
      <c r="Y125" s="16">
        <v>0</v>
      </c>
      <c r="Z125" s="16">
        <v>0</v>
      </c>
      <c r="AA125" s="16">
        <v>0</v>
      </c>
      <c r="AB125" s="16">
        <v>1</v>
      </c>
      <c r="AC125" s="16">
        <v>0</v>
      </c>
      <c r="AD125" s="16">
        <v>0</v>
      </c>
      <c r="AE125" s="17"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C5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45" sqref="A45"/>
    </sheetView>
  </sheetViews>
  <sheetFormatPr baseColWidth="10" defaultRowHeight="15" x14ac:dyDescent="0"/>
  <cols>
    <col min="1" max="1" width="37.1640625" customWidth="1"/>
    <col min="2" max="2" width="20" customWidth="1"/>
  </cols>
  <sheetData>
    <row r="1" spans="1:4">
      <c r="A1" s="18" t="s">
        <v>184</v>
      </c>
      <c r="B1" s="18" t="s">
        <v>185</v>
      </c>
      <c r="C1" s="19"/>
      <c r="D1" s="19"/>
    </row>
    <row r="2" spans="1:4">
      <c r="A2" s="18"/>
      <c r="B2" s="18" t="s">
        <v>186</v>
      </c>
      <c r="C2" s="19"/>
      <c r="D2" s="19"/>
    </row>
    <row r="3" spans="1:4">
      <c r="A3" s="18"/>
      <c r="B3" s="18" t="s">
        <v>187</v>
      </c>
      <c r="C3" s="19"/>
      <c r="D3" s="19"/>
    </row>
    <row r="4" spans="1:4">
      <c r="A4" s="19"/>
      <c r="B4" s="19"/>
      <c r="C4" s="19"/>
      <c r="D4" s="19"/>
    </row>
    <row r="5" spans="1:4">
      <c r="A5" s="20" t="s">
        <v>188</v>
      </c>
      <c r="B5" s="20" t="s">
        <v>189</v>
      </c>
      <c r="C5" s="19"/>
      <c r="D5" s="19"/>
    </row>
    <row r="6" spans="1:4">
      <c r="A6" s="20"/>
      <c r="B6" s="20" t="s">
        <v>190</v>
      </c>
      <c r="C6" s="19"/>
      <c r="D6" s="19"/>
    </row>
    <row r="7" spans="1:4">
      <c r="A7" s="19"/>
      <c r="B7" s="19"/>
      <c r="C7" s="19"/>
      <c r="D7" s="19"/>
    </row>
    <row r="8" spans="1:4">
      <c r="A8" s="21" t="s">
        <v>165</v>
      </c>
      <c r="B8" s="22" t="s">
        <v>191</v>
      </c>
      <c r="C8" s="19"/>
      <c r="D8" s="19"/>
    </row>
    <row r="9" spans="1:4">
      <c r="A9" s="23"/>
      <c r="B9" s="22" t="s">
        <v>192</v>
      </c>
      <c r="C9" s="19"/>
      <c r="D9" s="19"/>
    </row>
    <row r="10" spans="1:4">
      <c r="A10" s="23"/>
      <c r="B10" s="22" t="s">
        <v>193</v>
      </c>
      <c r="C10" s="19"/>
      <c r="D10" s="19"/>
    </row>
    <row r="11" spans="1:4">
      <c r="A11" s="23"/>
      <c r="B11" s="22" t="s">
        <v>194</v>
      </c>
      <c r="C11" s="19"/>
      <c r="D11" s="19"/>
    </row>
    <row r="12" spans="1:4">
      <c r="A12" s="23"/>
      <c r="B12" s="22" t="s">
        <v>195</v>
      </c>
      <c r="C12" s="19"/>
      <c r="D12" s="19"/>
    </row>
    <row r="13" spans="1:4">
      <c r="A13" s="23"/>
      <c r="B13" s="22" t="s">
        <v>196</v>
      </c>
      <c r="C13" s="19"/>
      <c r="D13" s="19"/>
    </row>
    <row r="14" spans="1:4">
      <c r="A14" s="23"/>
      <c r="B14" s="22" t="s">
        <v>197</v>
      </c>
      <c r="C14" s="19"/>
      <c r="D14" s="19"/>
    </row>
    <row r="15" spans="1:4">
      <c r="A15" s="23"/>
      <c r="B15" s="22" t="s">
        <v>198</v>
      </c>
      <c r="C15" s="19"/>
      <c r="D15" s="19"/>
    </row>
    <row r="16" spans="1:4">
      <c r="A16" s="23"/>
      <c r="B16" s="23" t="s">
        <v>199</v>
      </c>
      <c r="C16" s="19"/>
      <c r="D16" s="19"/>
    </row>
    <row r="17" spans="1:6">
      <c r="A17" s="19"/>
      <c r="B17" s="19"/>
      <c r="C17" s="19"/>
      <c r="D17" s="19"/>
    </row>
    <row r="18" spans="1:6">
      <c r="A18" s="24" t="s">
        <v>167</v>
      </c>
      <c r="B18" s="25" t="s">
        <v>200</v>
      </c>
      <c r="C18" s="25"/>
      <c r="D18" s="19"/>
    </row>
    <row r="19" spans="1:6">
      <c r="A19" s="25"/>
      <c r="B19" s="25" t="s">
        <v>201</v>
      </c>
      <c r="C19" s="25"/>
      <c r="D19" s="19"/>
    </row>
    <row r="20" spans="1:6">
      <c r="A20" s="25"/>
      <c r="B20" s="25" t="s">
        <v>202</v>
      </c>
      <c r="C20" s="25"/>
      <c r="D20" s="19"/>
    </row>
    <row r="21" spans="1:6">
      <c r="A21" s="19"/>
      <c r="B21" s="19"/>
      <c r="C21" s="19"/>
      <c r="D21" s="19"/>
    </row>
    <row r="22" spans="1:6">
      <c r="A22" s="26" t="s">
        <v>170</v>
      </c>
      <c r="B22" s="26" t="s">
        <v>205</v>
      </c>
      <c r="C22" s="23" t="s">
        <v>203</v>
      </c>
      <c r="D22" s="23" t="s">
        <v>204</v>
      </c>
    </row>
    <row r="23" spans="1:6">
      <c r="A23" s="26"/>
      <c r="B23" s="26" t="s">
        <v>206</v>
      </c>
      <c r="C23" s="23"/>
      <c r="D23" s="23" t="s">
        <v>208</v>
      </c>
    </row>
    <row r="24" spans="1:6">
      <c r="A24" s="19"/>
      <c r="B24" s="19"/>
      <c r="C24" s="19"/>
      <c r="D24" s="19"/>
    </row>
    <row r="25" spans="1:6">
      <c r="A25" s="27" t="s">
        <v>207</v>
      </c>
      <c r="B25" s="27" t="s">
        <v>216</v>
      </c>
      <c r="C25" s="19"/>
      <c r="D25" s="19"/>
    </row>
    <row r="27" spans="1:6">
      <c r="A27" s="38" t="s">
        <v>217</v>
      </c>
      <c r="B27" s="38"/>
      <c r="C27" s="38"/>
      <c r="D27" s="38"/>
      <c r="E27" s="40"/>
      <c r="F27" s="40"/>
    </row>
    <row r="29" spans="1:6">
      <c r="A29" s="39" t="s">
        <v>218</v>
      </c>
      <c r="B29" s="39"/>
      <c r="C29" s="39"/>
      <c r="D29" s="39"/>
    </row>
    <row r="31" spans="1:6" ht="18">
      <c r="A31" s="43" t="s">
        <v>219</v>
      </c>
      <c r="B31" s="43" t="s">
        <v>220</v>
      </c>
      <c r="C31" s="43" t="s">
        <v>221</v>
      </c>
      <c r="D31" s="43" t="s">
        <v>222</v>
      </c>
    </row>
    <row r="32" spans="1:6">
      <c r="A32" s="42" t="s">
        <v>223</v>
      </c>
      <c r="B32" s="41" t="s">
        <v>0</v>
      </c>
      <c r="C32" s="41">
        <v>0</v>
      </c>
      <c r="D32" s="41">
        <v>0</v>
      </c>
    </row>
    <row r="33" spans="1:4">
      <c r="A33" s="41"/>
      <c r="B33" s="41" t="s">
        <v>6</v>
      </c>
      <c r="C33" s="41">
        <v>0</v>
      </c>
      <c r="D33" s="41">
        <v>0</v>
      </c>
    </row>
    <row r="34" spans="1:4">
      <c r="A34" s="41"/>
      <c r="B34" s="41"/>
      <c r="C34" s="41"/>
      <c r="D34" s="41"/>
    </row>
    <row r="35" spans="1:4">
      <c r="A35" s="42" t="s">
        <v>224</v>
      </c>
      <c r="B35" s="41" t="s">
        <v>1</v>
      </c>
      <c r="C35" s="41">
        <v>0</v>
      </c>
      <c r="D35" s="41">
        <v>0</v>
      </c>
    </row>
    <row r="36" spans="1:4">
      <c r="A36" s="42"/>
      <c r="B36" s="41"/>
      <c r="C36" s="41"/>
      <c r="D36" s="41"/>
    </row>
    <row r="37" spans="1:4">
      <c r="A37" s="42" t="s">
        <v>226</v>
      </c>
      <c r="B37" s="41" t="s">
        <v>11</v>
      </c>
      <c r="C37" s="41">
        <v>0</v>
      </c>
      <c r="D37" s="41">
        <v>0</v>
      </c>
    </row>
    <row r="38" spans="1:4">
      <c r="A38" s="41"/>
      <c r="B38" s="41" t="s">
        <v>1</v>
      </c>
      <c r="C38" s="41">
        <v>1</v>
      </c>
      <c r="D38" s="41">
        <v>0</v>
      </c>
    </row>
    <row r="39" spans="1:4">
      <c r="A39" s="41"/>
      <c r="B39" s="41" t="s">
        <v>0</v>
      </c>
      <c r="C39" s="41">
        <v>1</v>
      </c>
      <c r="D39" s="41">
        <v>0</v>
      </c>
    </row>
    <row r="40" spans="1:4">
      <c r="A40" s="41"/>
      <c r="B40" s="41" t="s">
        <v>6</v>
      </c>
      <c r="C40" s="41">
        <v>1</v>
      </c>
      <c r="D40" s="41">
        <v>0</v>
      </c>
    </row>
    <row r="41" spans="1:4">
      <c r="A41" s="41"/>
      <c r="B41" s="41"/>
      <c r="C41" s="41"/>
      <c r="D41" s="41"/>
    </row>
    <row r="42" spans="1:4">
      <c r="A42" s="42" t="s">
        <v>225</v>
      </c>
      <c r="B42" s="41" t="s">
        <v>11</v>
      </c>
      <c r="C42" s="41">
        <v>1</v>
      </c>
      <c r="D42" s="41">
        <v>0</v>
      </c>
    </row>
    <row r="43" spans="1:4">
      <c r="A43" s="41"/>
      <c r="B43" s="41">
        <v>3</v>
      </c>
      <c r="C43" s="41">
        <v>0</v>
      </c>
      <c r="D43" s="41">
        <v>0</v>
      </c>
    </row>
    <row r="44" spans="1:4">
      <c r="A44" s="41"/>
      <c r="B44" s="41"/>
      <c r="C44" s="41"/>
      <c r="D44" s="41"/>
    </row>
    <row r="45" spans="1:4">
      <c r="A45" s="42" t="s">
        <v>227</v>
      </c>
      <c r="B45" s="41" t="s">
        <v>0</v>
      </c>
      <c r="C45" s="41">
        <v>2</v>
      </c>
      <c r="D45" s="41">
        <v>0</v>
      </c>
    </row>
    <row r="46" spans="1:4">
      <c r="A46" s="41"/>
      <c r="B46" s="41" t="s">
        <v>228</v>
      </c>
      <c r="C46" s="41">
        <v>2</v>
      </c>
      <c r="D46" s="41">
        <v>0</v>
      </c>
    </row>
    <row r="47" spans="1:4">
      <c r="A47" s="41"/>
      <c r="B47" s="41" t="s">
        <v>1</v>
      </c>
      <c r="C47" s="41">
        <v>2</v>
      </c>
      <c r="D47" s="41">
        <v>0</v>
      </c>
    </row>
    <row r="48" spans="1:4">
      <c r="A48" s="41"/>
      <c r="B48" s="41" t="s">
        <v>11</v>
      </c>
      <c r="C48" s="41">
        <v>2</v>
      </c>
      <c r="D48" s="41">
        <v>0</v>
      </c>
    </row>
    <row r="49" spans="1:4">
      <c r="A49" s="41"/>
      <c r="B49" s="41">
        <v>3</v>
      </c>
      <c r="C49" s="41">
        <v>1</v>
      </c>
      <c r="D49" s="41">
        <v>0</v>
      </c>
    </row>
    <row r="50" spans="1:4">
      <c r="A50" s="41"/>
      <c r="B50" s="41">
        <v>3</v>
      </c>
      <c r="C50" s="41">
        <v>2</v>
      </c>
      <c r="D50" s="41">
        <v>0</v>
      </c>
    </row>
    <row r="51" spans="1:4">
      <c r="A51" s="41"/>
      <c r="B51" s="41">
        <v>4</v>
      </c>
      <c r="C51" s="41">
        <v>0</v>
      </c>
      <c r="D51" s="41">
        <v>0</v>
      </c>
    </row>
    <row r="52" spans="1:4">
      <c r="A52" s="41"/>
      <c r="B52" s="41">
        <v>4</v>
      </c>
      <c r="C52" s="41">
        <v>1</v>
      </c>
      <c r="D52" s="41">
        <v>0</v>
      </c>
    </row>
    <row r="53" spans="1:4">
      <c r="A53" s="41"/>
      <c r="B53" s="41"/>
      <c r="C53" s="41"/>
      <c r="D53" s="4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pane ySplit="1" topLeftCell="A2" activePane="bottomLeft" state="frozen"/>
      <selection pane="bottomLeft" sqref="A1:XFD1"/>
    </sheetView>
  </sheetViews>
  <sheetFormatPr baseColWidth="10" defaultRowHeight="20" x14ac:dyDescent="0"/>
  <cols>
    <col min="1" max="1" width="32" style="77" bestFit="1" customWidth="1"/>
    <col min="2" max="2" width="19" style="78" customWidth="1"/>
    <col min="3" max="3" width="19.5" style="78" customWidth="1"/>
    <col min="4" max="4" width="16.1640625" style="78" bestFit="1" customWidth="1"/>
    <col min="5" max="5" width="16.1640625" style="78" customWidth="1"/>
    <col min="6" max="6" width="10.1640625" style="79" customWidth="1"/>
    <col min="7" max="7" width="9.6640625" style="79" customWidth="1"/>
    <col min="8" max="8" width="16.1640625" style="78" customWidth="1"/>
    <col min="9" max="9" width="21" style="78" customWidth="1"/>
    <col min="10" max="10" width="6" style="44" bestFit="1" customWidth="1"/>
    <col min="11" max="11" width="5.83203125" style="44" bestFit="1" customWidth="1"/>
    <col min="12" max="12" width="14.1640625" style="44" bestFit="1" customWidth="1"/>
    <col min="13" max="13" width="17.1640625" style="44" bestFit="1" customWidth="1"/>
    <col min="14" max="16384" width="10.83203125" style="45"/>
  </cols>
  <sheetData>
    <row r="1" spans="1:13" s="63" customFormat="1" ht="60">
      <c r="A1" s="64" t="s">
        <v>161</v>
      </c>
      <c r="B1" s="65" t="s">
        <v>163</v>
      </c>
      <c r="C1" s="65" t="s">
        <v>169</v>
      </c>
      <c r="D1" s="65" t="s">
        <v>166</v>
      </c>
      <c r="E1" s="66" t="s">
        <v>232</v>
      </c>
      <c r="F1" s="67" t="s">
        <v>170</v>
      </c>
      <c r="G1" s="67" t="s">
        <v>171</v>
      </c>
      <c r="H1" s="66" t="s">
        <v>214</v>
      </c>
      <c r="I1" s="65" t="s">
        <v>209</v>
      </c>
      <c r="J1" s="62" t="s">
        <v>215</v>
      </c>
      <c r="K1" s="62" t="s">
        <v>229</v>
      </c>
      <c r="L1" s="62" t="s">
        <v>230</v>
      </c>
      <c r="M1" s="62" t="s">
        <v>231</v>
      </c>
    </row>
    <row r="2" spans="1:13">
      <c r="A2" s="68" t="s">
        <v>3</v>
      </c>
      <c r="B2" s="69">
        <v>13575</v>
      </c>
      <c r="C2" s="70">
        <v>39638</v>
      </c>
      <c r="D2" s="69">
        <v>39694</v>
      </c>
      <c r="E2" s="69">
        <v>39940</v>
      </c>
      <c r="F2" s="71">
        <v>1</v>
      </c>
      <c r="G2" s="71">
        <v>1</v>
      </c>
      <c r="H2" s="69" t="s">
        <v>213</v>
      </c>
      <c r="I2" s="69">
        <v>39953</v>
      </c>
      <c r="J2" s="44">
        <f>(YEAR(I2)-YEAR(D2))*12+MONTH(I2)-MONTH(D2)</f>
        <v>8</v>
      </c>
      <c r="K2" s="44">
        <f>INT((D2-B2)/365)</f>
        <v>71</v>
      </c>
      <c r="L2" s="44">
        <f>(YEAR(E2)-YEAR(D2))*12+MONTH(E2)-MONTH(D2)</f>
        <v>8</v>
      </c>
      <c r="M2" s="44" t="e">
        <f>(YEAR(H2)-YEAR(D2))*12+MONTH(H2)-MONTH(D2)</f>
        <v>#VALUE!</v>
      </c>
    </row>
    <row r="3" spans="1:13">
      <c r="A3" s="72" t="s">
        <v>7</v>
      </c>
      <c r="B3" s="69">
        <v>18015</v>
      </c>
      <c r="C3" s="70">
        <v>39874</v>
      </c>
      <c r="D3" s="69">
        <v>39885</v>
      </c>
      <c r="E3" s="69">
        <v>41225</v>
      </c>
      <c r="F3" s="73">
        <v>1</v>
      </c>
      <c r="G3" s="73">
        <v>1</v>
      </c>
      <c r="H3" s="69">
        <v>41244</v>
      </c>
      <c r="I3" s="69">
        <v>41244</v>
      </c>
      <c r="J3" s="44">
        <f t="shared" ref="J3:J66" si="0">(YEAR(I3)-YEAR(D3))*12+MONTH(I3)-MONTH(D3)</f>
        <v>45</v>
      </c>
      <c r="K3" s="44">
        <f t="shared" ref="K3:K66" si="1">INT((D3-B3)/365)</f>
        <v>59</v>
      </c>
      <c r="L3" s="44">
        <f t="shared" ref="L3:L66" si="2">(YEAR(E3)-YEAR(D3))*12+MONTH(E3)-MONTH(D3)</f>
        <v>44</v>
      </c>
      <c r="M3" s="44">
        <f t="shared" ref="M3:M66" si="3">(YEAR(H3)-YEAR(D3))*12+MONTH(H3)-MONTH(D3)</f>
        <v>45</v>
      </c>
    </row>
    <row r="4" spans="1:13">
      <c r="A4" s="72" t="s">
        <v>14</v>
      </c>
      <c r="B4" s="69">
        <v>15143</v>
      </c>
      <c r="C4" s="70">
        <v>39588</v>
      </c>
      <c r="D4" s="69">
        <v>39590</v>
      </c>
      <c r="E4" s="69">
        <v>40319</v>
      </c>
      <c r="F4" s="73">
        <v>1</v>
      </c>
      <c r="G4" s="73">
        <v>1</v>
      </c>
      <c r="H4" s="69" t="s">
        <v>213</v>
      </c>
      <c r="I4" s="69">
        <v>42845</v>
      </c>
      <c r="J4" s="44">
        <f t="shared" si="0"/>
        <v>107</v>
      </c>
      <c r="K4" s="44">
        <f t="shared" si="1"/>
        <v>66</v>
      </c>
      <c r="L4" s="44">
        <f t="shared" si="2"/>
        <v>24</v>
      </c>
      <c r="M4" s="44" t="e">
        <f t="shared" si="3"/>
        <v>#VALUE!</v>
      </c>
    </row>
    <row r="5" spans="1:13">
      <c r="A5" s="72" t="s">
        <v>19</v>
      </c>
      <c r="B5" s="69">
        <v>10419</v>
      </c>
      <c r="C5" s="70">
        <v>40366</v>
      </c>
      <c r="D5" s="69">
        <v>40400</v>
      </c>
      <c r="E5" s="69">
        <v>40583</v>
      </c>
      <c r="F5" s="73">
        <v>1</v>
      </c>
      <c r="G5" s="73">
        <v>1</v>
      </c>
      <c r="H5" s="69">
        <v>40862</v>
      </c>
      <c r="I5" s="69">
        <v>40862</v>
      </c>
      <c r="J5" s="44">
        <f t="shared" si="0"/>
        <v>15</v>
      </c>
      <c r="K5" s="44">
        <f t="shared" si="1"/>
        <v>82</v>
      </c>
      <c r="L5" s="44">
        <f t="shared" si="2"/>
        <v>6</v>
      </c>
      <c r="M5" s="44">
        <f t="shared" si="3"/>
        <v>15</v>
      </c>
    </row>
    <row r="6" spans="1:13">
      <c r="A6" s="72" t="s">
        <v>22</v>
      </c>
      <c r="B6" s="69">
        <v>11363</v>
      </c>
      <c r="C6" s="70">
        <v>39848</v>
      </c>
      <c r="D6" s="69">
        <v>39854</v>
      </c>
      <c r="E6" s="69">
        <v>40639</v>
      </c>
      <c r="F6" s="73">
        <v>1</v>
      </c>
      <c r="G6" s="73">
        <v>2</v>
      </c>
      <c r="H6" s="69" t="s">
        <v>213</v>
      </c>
      <c r="I6" s="69">
        <v>40645</v>
      </c>
      <c r="J6" s="44">
        <f t="shared" si="0"/>
        <v>26</v>
      </c>
      <c r="K6" s="44">
        <f t="shared" si="1"/>
        <v>78</v>
      </c>
      <c r="L6" s="44">
        <f t="shared" si="2"/>
        <v>26</v>
      </c>
      <c r="M6" s="44" t="e">
        <f t="shared" si="3"/>
        <v>#VALUE!</v>
      </c>
    </row>
    <row r="7" spans="1:13">
      <c r="A7" s="72" t="s">
        <v>25</v>
      </c>
      <c r="B7" s="69">
        <v>14681</v>
      </c>
      <c r="C7" s="70">
        <v>40198</v>
      </c>
      <c r="D7" s="69">
        <v>40204</v>
      </c>
      <c r="E7" s="69">
        <v>40577</v>
      </c>
      <c r="F7" s="73">
        <v>1</v>
      </c>
      <c r="G7" s="73">
        <v>1</v>
      </c>
      <c r="H7" s="74">
        <v>40827</v>
      </c>
      <c r="I7" s="69">
        <v>40826</v>
      </c>
      <c r="J7" s="44">
        <f t="shared" si="0"/>
        <v>21</v>
      </c>
      <c r="K7" s="44">
        <f t="shared" si="1"/>
        <v>69</v>
      </c>
      <c r="L7" s="44">
        <f t="shared" si="2"/>
        <v>13</v>
      </c>
      <c r="M7" s="44">
        <f t="shared" si="3"/>
        <v>21</v>
      </c>
    </row>
    <row r="8" spans="1:13">
      <c r="A8" s="72" t="s">
        <v>26</v>
      </c>
      <c r="B8" s="69">
        <v>11868</v>
      </c>
      <c r="C8" s="70">
        <v>40079</v>
      </c>
      <c r="D8" s="69">
        <v>40108</v>
      </c>
      <c r="E8" s="69">
        <v>40430</v>
      </c>
      <c r="F8" s="73">
        <v>1</v>
      </c>
      <c r="G8" s="73">
        <v>1</v>
      </c>
      <c r="H8" s="69">
        <v>40643</v>
      </c>
      <c r="I8" s="69">
        <v>40643</v>
      </c>
      <c r="J8" s="44">
        <f t="shared" si="0"/>
        <v>18</v>
      </c>
      <c r="K8" s="44">
        <f t="shared" si="1"/>
        <v>77</v>
      </c>
      <c r="L8" s="44">
        <f t="shared" si="2"/>
        <v>11</v>
      </c>
      <c r="M8" s="44">
        <f t="shared" si="3"/>
        <v>18</v>
      </c>
    </row>
    <row r="9" spans="1:13">
      <c r="A9" s="72" t="s">
        <v>33</v>
      </c>
      <c r="B9" s="69">
        <v>20797</v>
      </c>
      <c r="C9" s="70">
        <v>39749</v>
      </c>
      <c r="D9" s="69">
        <v>39847</v>
      </c>
      <c r="E9" s="69">
        <v>41190</v>
      </c>
      <c r="F9" s="73">
        <v>1</v>
      </c>
      <c r="G9" s="73">
        <v>1</v>
      </c>
      <c r="H9" s="69">
        <v>41326</v>
      </c>
      <c r="I9" s="69">
        <v>41326</v>
      </c>
      <c r="J9" s="44">
        <f t="shared" si="0"/>
        <v>48</v>
      </c>
      <c r="K9" s="44">
        <f t="shared" si="1"/>
        <v>52</v>
      </c>
      <c r="L9" s="44">
        <f t="shared" si="2"/>
        <v>44</v>
      </c>
      <c r="M9" s="44">
        <f t="shared" si="3"/>
        <v>48</v>
      </c>
    </row>
    <row r="10" spans="1:13">
      <c r="A10" s="72" t="s">
        <v>41</v>
      </c>
      <c r="B10" s="69">
        <v>15244</v>
      </c>
      <c r="C10" s="70">
        <v>40474</v>
      </c>
      <c r="D10" s="69">
        <v>40528</v>
      </c>
      <c r="E10" s="69">
        <v>41806</v>
      </c>
      <c r="F10" s="73">
        <v>1</v>
      </c>
      <c r="G10" s="73">
        <v>2</v>
      </c>
      <c r="H10" s="69">
        <v>42407</v>
      </c>
      <c r="I10" s="69">
        <v>42275</v>
      </c>
      <c r="J10" s="44">
        <f t="shared" si="0"/>
        <v>57</v>
      </c>
      <c r="K10" s="44">
        <f t="shared" si="1"/>
        <v>69</v>
      </c>
      <c r="L10" s="44">
        <f t="shared" si="2"/>
        <v>42</v>
      </c>
      <c r="M10" s="44">
        <f t="shared" si="3"/>
        <v>62</v>
      </c>
    </row>
    <row r="11" spans="1:13">
      <c r="A11" s="72" t="s">
        <v>42</v>
      </c>
      <c r="B11" s="69">
        <v>8900</v>
      </c>
      <c r="C11" s="70">
        <v>40198</v>
      </c>
      <c r="D11" s="69">
        <v>40262</v>
      </c>
      <c r="E11" s="69">
        <v>41225</v>
      </c>
      <c r="F11" s="73">
        <v>1</v>
      </c>
      <c r="G11" s="73">
        <v>1</v>
      </c>
      <c r="H11" s="69">
        <v>41623</v>
      </c>
      <c r="I11" s="69">
        <v>41612</v>
      </c>
      <c r="J11" s="44">
        <f t="shared" si="0"/>
        <v>45</v>
      </c>
      <c r="K11" s="44">
        <f t="shared" si="1"/>
        <v>85</v>
      </c>
      <c r="L11" s="44">
        <f t="shared" si="2"/>
        <v>32</v>
      </c>
      <c r="M11" s="44">
        <f t="shared" si="3"/>
        <v>45</v>
      </c>
    </row>
    <row r="12" spans="1:13">
      <c r="A12" s="72" t="s">
        <v>44</v>
      </c>
      <c r="B12" s="69">
        <v>15921</v>
      </c>
      <c r="C12" s="70">
        <v>40450</v>
      </c>
      <c r="D12" s="69">
        <v>40473</v>
      </c>
      <c r="E12" s="69">
        <v>41394</v>
      </c>
      <c r="F12" s="73">
        <v>1</v>
      </c>
      <c r="G12" s="73">
        <v>1</v>
      </c>
      <c r="H12" s="69" t="s">
        <v>213</v>
      </c>
      <c r="I12" s="69">
        <v>42139</v>
      </c>
      <c r="J12" s="44">
        <f t="shared" si="0"/>
        <v>55</v>
      </c>
      <c r="K12" s="44">
        <f t="shared" si="1"/>
        <v>67</v>
      </c>
      <c r="L12" s="44">
        <f t="shared" si="2"/>
        <v>30</v>
      </c>
      <c r="M12" s="44" t="e">
        <f t="shared" si="3"/>
        <v>#VALUE!</v>
      </c>
    </row>
    <row r="13" spans="1:13">
      <c r="A13" s="72" t="s">
        <v>46</v>
      </c>
      <c r="B13" s="69">
        <v>16276</v>
      </c>
      <c r="C13" s="70">
        <v>40240</v>
      </c>
      <c r="D13" s="69">
        <v>40241</v>
      </c>
      <c r="E13" s="69">
        <v>41029</v>
      </c>
      <c r="F13" s="73">
        <v>1</v>
      </c>
      <c r="G13" s="73">
        <v>1</v>
      </c>
      <c r="H13" s="69" t="s">
        <v>213</v>
      </c>
      <c r="I13" s="69">
        <v>42852</v>
      </c>
      <c r="J13" s="44">
        <f t="shared" si="0"/>
        <v>85</v>
      </c>
      <c r="K13" s="44">
        <f t="shared" si="1"/>
        <v>65</v>
      </c>
      <c r="L13" s="44">
        <f t="shared" si="2"/>
        <v>25</v>
      </c>
      <c r="M13" s="44" t="e">
        <f t="shared" si="3"/>
        <v>#VALUE!</v>
      </c>
    </row>
    <row r="14" spans="1:13">
      <c r="A14" s="72" t="s">
        <v>48</v>
      </c>
      <c r="B14" s="69">
        <v>13160</v>
      </c>
      <c r="C14" s="70">
        <v>40324</v>
      </c>
      <c r="D14" s="69">
        <v>40381</v>
      </c>
      <c r="E14" s="69">
        <v>41949</v>
      </c>
      <c r="F14" s="73">
        <v>1</v>
      </c>
      <c r="G14" s="73">
        <v>1</v>
      </c>
      <c r="H14" s="69" t="s">
        <v>213</v>
      </c>
      <c r="I14" s="69">
        <v>42564</v>
      </c>
      <c r="J14" s="44">
        <f t="shared" si="0"/>
        <v>72</v>
      </c>
      <c r="K14" s="44">
        <f t="shared" si="1"/>
        <v>74</v>
      </c>
      <c r="L14" s="44">
        <f t="shared" si="2"/>
        <v>52</v>
      </c>
      <c r="M14" s="44" t="e">
        <f t="shared" si="3"/>
        <v>#VALUE!</v>
      </c>
    </row>
    <row r="15" spans="1:13">
      <c r="A15" s="72" t="s">
        <v>50</v>
      </c>
      <c r="B15" s="69">
        <v>15765</v>
      </c>
      <c r="C15" s="70">
        <v>40009</v>
      </c>
      <c r="D15" s="69">
        <v>40024</v>
      </c>
      <c r="E15" s="69">
        <v>40354</v>
      </c>
      <c r="F15" s="73">
        <v>1</v>
      </c>
      <c r="G15" s="73">
        <v>2</v>
      </c>
      <c r="H15" s="69">
        <v>40892</v>
      </c>
      <c r="I15" s="69">
        <v>40882</v>
      </c>
      <c r="J15" s="44">
        <f t="shared" si="0"/>
        <v>29</v>
      </c>
      <c r="K15" s="44">
        <f t="shared" si="1"/>
        <v>66</v>
      </c>
      <c r="L15" s="44">
        <f t="shared" si="2"/>
        <v>11</v>
      </c>
      <c r="M15" s="44">
        <f t="shared" si="3"/>
        <v>29</v>
      </c>
    </row>
    <row r="16" spans="1:13">
      <c r="A16" s="72" t="s">
        <v>54</v>
      </c>
      <c r="B16" s="69">
        <v>15137</v>
      </c>
      <c r="C16" s="70">
        <v>39883</v>
      </c>
      <c r="D16" s="69">
        <v>39919</v>
      </c>
      <c r="E16" s="69">
        <v>40347</v>
      </c>
      <c r="F16" s="73">
        <v>1</v>
      </c>
      <c r="G16" s="73">
        <v>2</v>
      </c>
      <c r="H16" s="69">
        <v>40857</v>
      </c>
      <c r="I16" s="69">
        <v>40815</v>
      </c>
      <c r="J16" s="44">
        <f t="shared" si="0"/>
        <v>29</v>
      </c>
      <c r="K16" s="44">
        <f t="shared" si="1"/>
        <v>67</v>
      </c>
      <c r="L16" s="44">
        <f t="shared" si="2"/>
        <v>14</v>
      </c>
      <c r="M16" s="44">
        <f t="shared" si="3"/>
        <v>31</v>
      </c>
    </row>
    <row r="17" spans="1:13">
      <c r="A17" s="72" t="s">
        <v>55</v>
      </c>
      <c r="B17" s="69">
        <v>13946</v>
      </c>
      <c r="C17" s="70">
        <v>39486</v>
      </c>
      <c r="D17" s="69">
        <v>39506</v>
      </c>
      <c r="E17" s="69">
        <v>42241</v>
      </c>
      <c r="F17" s="73">
        <v>1</v>
      </c>
      <c r="G17" s="73">
        <v>2</v>
      </c>
      <c r="H17" s="69">
        <v>42505</v>
      </c>
      <c r="I17" s="69">
        <v>42487</v>
      </c>
      <c r="J17" s="44">
        <f t="shared" si="0"/>
        <v>98</v>
      </c>
      <c r="K17" s="44">
        <f t="shared" si="1"/>
        <v>70</v>
      </c>
      <c r="L17" s="44">
        <f t="shared" si="2"/>
        <v>90</v>
      </c>
      <c r="M17" s="44">
        <f t="shared" si="3"/>
        <v>99</v>
      </c>
    </row>
    <row r="18" spans="1:13">
      <c r="A18" s="72" t="s">
        <v>57</v>
      </c>
      <c r="B18" s="69">
        <v>12202</v>
      </c>
      <c r="C18" s="70">
        <v>39438</v>
      </c>
      <c r="D18" s="69">
        <v>39546</v>
      </c>
      <c r="E18" s="69">
        <v>40193</v>
      </c>
      <c r="F18" s="73">
        <v>1</v>
      </c>
      <c r="G18" s="73">
        <v>2</v>
      </c>
      <c r="H18" s="69">
        <v>40341</v>
      </c>
      <c r="I18" s="69">
        <v>40341</v>
      </c>
      <c r="J18" s="44">
        <f t="shared" si="0"/>
        <v>26</v>
      </c>
      <c r="K18" s="44">
        <f t="shared" si="1"/>
        <v>74</v>
      </c>
      <c r="L18" s="44">
        <f t="shared" si="2"/>
        <v>21</v>
      </c>
      <c r="M18" s="44">
        <f t="shared" si="3"/>
        <v>26</v>
      </c>
    </row>
    <row r="19" spans="1:13">
      <c r="A19" s="72" t="s">
        <v>63</v>
      </c>
      <c r="B19" s="69">
        <v>9044</v>
      </c>
      <c r="C19" s="70">
        <v>40072</v>
      </c>
      <c r="D19" s="69">
        <v>40129</v>
      </c>
      <c r="E19" s="69">
        <v>40218</v>
      </c>
      <c r="F19" s="73">
        <v>1</v>
      </c>
      <c r="G19" s="73">
        <v>2</v>
      </c>
      <c r="H19" s="69">
        <v>40756</v>
      </c>
      <c r="I19" s="69">
        <v>40732</v>
      </c>
      <c r="J19" s="44">
        <f t="shared" si="0"/>
        <v>20</v>
      </c>
      <c r="K19" s="44">
        <f t="shared" si="1"/>
        <v>85</v>
      </c>
      <c r="L19" s="44">
        <f t="shared" si="2"/>
        <v>3</v>
      </c>
      <c r="M19" s="44">
        <f t="shared" si="3"/>
        <v>21</v>
      </c>
    </row>
    <row r="20" spans="1:13">
      <c r="A20" s="72" t="s">
        <v>66</v>
      </c>
      <c r="B20" s="69">
        <v>18115</v>
      </c>
      <c r="C20" s="70">
        <v>40065</v>
      </c>
      <c r="D20" s="69">
        <v>40089</v>
      </c>
      <c r="E20" s="69">
        <v>40125</v>
      </c>
      <c r="F20" s="73">
        <v>1</v>
      </c>
      <c r="G20" s="73">
        <v>1</v>
      </c>
      <c r="H20" s="69" t="s">
        <v>213</v>
      </c>
      <c r="I20" s="69">
        <v>41752</v>
      </c>
      <c r="J20" s="44">
        <f t="shared" si="0"/>
        <v>54</v>
      </c>
      <c r="K20" s="44">
        <f t="shared" si="1"/>
        <v>60</v>
      </c>
      <c r="L20" s="44">
        <f t="shared" si="2"/>
        <v>1</v>
      </c>
      <c r="M20" s="44" t="e">
        <f t="shared" si="3"/>
        <v>#VALUE!</v>
      </c>
    </row>
    <row r="21" spans="1:13">
      <c r="A21" s="72" t="s">
        <v>68</v>
      </c>
      <c r="B21" s="69">
        <v>17666</v>
      </c>
      <c r="C21" s="70">
        <v>40562</v>
      </c>
      <c r="D21" s="69">
        <v>40584</v>
      </c>
      <c r="E21" s="69">
        <v>41026</v>
      </c>
      <c r="F21" s="73">
        <v>1</v>
      </c>
      <c r="G21" s="73">
        <v>2</v>
      </c>
      <c r="H21" s="69" t="s">
        <v>213</v>
      </c>
      <c r="I21" s="69">
        <v>41836</v>
      </c>
      <c r="J21" s="44">
        <f t="shared" si="0"/>
        <v>41</v>
      </c>
      <c r="K21" s="44">
        <f t="shared" si="1"/>
        <v>62</v>
      </c>
      <c r="L21" s="44">
        <f t="shared" si="2"/>
        <v>14</v>
      </c>
      <c r="M21" s="44" t="e">
        <f t="shared" si="3"/>
        <v>#VALUE!</v>
      </c>
    </row>
    <row r="22" spans="1:13">
      <c r="A22" s="72" t="s">
        <v>69</v>
      </c>
      <c r="B22" s="69">
        <v>24232</v>
      </c>
      <c r="C22" s="70">
        <v>40254</v>
      </c>
      <c r="D22" s="69">
        <v>40261</v>
      </c>
      <c r="E22" s="69">
        <v>40817</v>
      </c>
      <c r="F22" s="73">
        <v>1</v>
      </c>
      <c r="G22" s="73">
        <v>2</v>
      </c>
      <c r="H22" s="69">
        <v>41543</v>
      </c>
      <c r="I22" s="69">
        <v>41540</v>
      </c>
      <c r="J22" s="44">
        <f t="shared" si="0"/>
        <v>42</v>
      </c>
      <c r="K22" s="44">
        <f t="shared" si="1"/>
        <v>43</v>
      </c>
      <c r="L22" s="44">
        <f t="shared" si="2"/>
        <v>19</v>
      </c>
      <c r="M22" s="44">
        <f t="shared" si="3"/>
        <v>42</v>
      </c>
    </row>
    <row r="23" spans="1:13">
      <c r="A23" s="72" t="s">
        <v>73</v>
      </c>
      <c r="B23" s="69">
        <v>13213</v>
      </c>
      <c r="C23" s="70">
        <v>39638</v>
      </c>
      <c r="D23" s="69">
        <v>39681</v>
      </c>
      <c r="E23" s="69">
        <v>39967</v>
      </c>
      <c r="F23" s="73">
        <v>1</v>
      </c>
      <c r="G23" s="73">
        <v>2</v>
      </c>
      <c r="H23" s="69">
        <v>40422</v>
      </c>
      <c r="I23" s="69">
        <v>40338</v>
      </c>
      <c r="J23" s="44">
        <f t="shared" si="0"/>
        <v>22</v>
      </c>
      <c r="K23" s="44">
        <f t="shared" si="1"/>
        <v>72</v>
      </c>
      <c r="L23" s="44">
        <f t="shared" si="2"/>
        <v>10</v>
      </c>
      <c r="M23" s="44">
        <f t="shared" si="3"/>
        <v>25</v>
      </c>
    </row>
    <row r="24" spans="1:13">
      <c r="A24" s="72" t="s">
        <v>75</v>
      </c>
      <c r="B24" s="69">
        <v>11161</v>
      </c>
      <c r="C24" s="70">
        <v>39554</v>
      </c>
      <c r="D24" s="69">
        <v>39583</v>
      </c>
      <c r="E24" s="69">
        <v>39995</v>
      </c>
      <c r="F24" s="73">
        <v>1</v>
      </c>
      <c r="G24" s="73">
        <v>1</v>
      </c>
      <c r="H24" s="74">
        <v>40923</v>
      </c>
      <c r="I24" s="69">
        <v>40742</v>
      </c>
      <c r="J24" s="44">
        <f t="shared" si="0"/>
        <v>38</v>
      </c>
      <c r="K24" s="44">
        <f t="shared" si="1"/>
        <v>77</v>
      </c>
      <c r="L24" s="44">
        <f t="shared" si="2"/>
        <v>14</v>
      </c>
      <c r="M24" s="44">
        <f t="shared" si="3"/>
        <v>44</v>
      </c>
    </row>
    <row r="25" spans="1:13">
      <c r="A25" s="72" t="s">
        <v>79</v>
      </c>
      <c r="B25" s="69">
        <v>11778</v>
      </c>
      <c r="C25" s="70">
        <v>39403</v>
      </c>
      <c r="D25" s="69">
        <v>39471</v>
      </c>
      <c r="E25" s="69">
        <v>39864</v>
      </c>
      <c r="F25" s="73">
        <v>1</v>
      </c>
      <c r="G25" s="73">
        <v>1</v>
      </c>
      <c r="H25" s="69" t="s">
        <v>213</v>
      </c>
      <c r="I25" s="69">
        <v>39864</v>
      </c>
      <c r="J25" s="44">
        <f t="shared" si="0"/>
        <v>13</v>
      </c>
      <c r="K25" s="44">
        <f t="shared" si="1"/>
        <v>75</v>
      </c>
      <c r="L25" s="44">
        <f t="shared" si="2"/>
        <v>13</v>
      </c>
      <c r="M25" s="44" t="e">
        <f t="shared" si="3"/>
        <v>#VALUE!</v>
      </c>
    </row>
    <row r="26" spans="1:13">
      <c r="A26" s="72" t="s">
        <v>82</v>
      </c>
      <c r="B26" s="69">
        <v>13925</v>
      </c>
      <c r="C26" s="70">
        <v>40502</v>
      </c>
      <c r="D26" s="69">
        <v>40519</v>
      </c>
      <c r="E26" s="69">
        <v>40782</v>
      </c>
      <c r="F26" s="73">
        <v>1</v>
      </c>
      <c r="G26" s="73">
        <v>2</v>
      </c>
      <c r="H26" s="69">
        <v>41528</v>
      </c>
      <c r="I26" s="69">
        <v>41463</v>
      </c>
      <c r="J26" s="44">
        <f t="shared" si="0"/>
        <v>31</v>
      </c>
      <c r="K26" s="44">
        <f t="shared" si="1"/>
        <v>72</v>
      </c>
      <c r="L26" s="44">
        <f t="shared" si="2"/>
        <v>8</v>
      </c>
      <c r="M26" s="44">
        <f t="shared" si="3"/>
        <v>33</v>
      </c>
    </row>
    <row r="27" spans="1:13">
      <c r="A27" s="72" t="s">
        <v>84</v>
      </c>
      <c r="B27" s="69">
        <v>23373</v>
      </c>
      <c r="C27" s="70">
        <v>40275</v>
      </c>
      <c r="D27" s="69">
        <v>40297</v>
      </c>
      <c r="E27" s="69">
        <v>40498</v>
      </c>
      <c r="F27" s="73">
        <v>1</v>
      </c>
      <c r="G27" s="73">
        <v>2</v>
      </c>
      <c r="H27" s="74">
        <v>40814</v>
      </c>
      <c r="I27" s="69">
        <v>40812</v>
      </c>
      <c r="J27" s="44">
        <f t="shared" si="0"/>
        <v>17</v>
      </c>
      <c r="K27" s="44">
        <f t="shared" si="1"/>
        <v>46</v>
      </c>
      <c r="L27" s="44">
        <f t="shared" si="2"/>
        <v>7</v>
      </c>
      <c r="M27" s="44">
        <f t="shared" si="3"/>
        <v>17</v>
      </c>
    </row>
    <row r="28" spans="1:13">
      <c r="A28" s="72" t="s">
        <v>86</v>
      </c>
      <c r="B28" s="69">
        <v>14115</v>
      </c>
      <c r="C28" s="70">
        <v>39472</v>
      </c>
      <c r="D28" s="69">
        <v>39497</v>
      </c>
      <c r="E28" s="69">
        <v>40424</v>
      </c>
      <c r="F28" s="73">
        <v>1</v>
      </c>
      <c r="G28" s="73">
        <v>2</v>
      </c>
      <c r="H28" s="69" t="s">
        <v>213</v>
      </c>
      <c r="I28" s="69">
        <v>42139</v>
      </c>
      <c r="J28" s="44">
        <f t="shared" si="0"/>
        <v>87</v>
      </c>
      <c r="K28" s="44">
        <f t="shared" si="1"/>
        <v>69</v>
      </c>
      <c r="L28" s="44">
        <f t="shared" si="2"/>
        <v>31</v>
      </c>
      <c r="M28" s="44" t="e">
        <f t="shared" si="3"/>
        <v>#VALUE!</v>
      </c>
    </row>
    <row r="29" spans="1:13">
      <c r="A29" s="72" t="s">
        <v>90</v>
      </c>
      <c r="B29" s="69">
        <v>17480</v>
      </c>
      <c r="C29" s="70">
        <v>39826</v>
      </c>
      <c r="D29" s="69">
        <v>39835</v>
      </c>
      <c r="E29" s="69">
        <v>40232</v>
      </c>
      <c r="F29" s="73">
        <v>1</v>
      </c>
      <c r="G29" s="73">
        <v>1</v>
      </c>
      <c r="H29" s="69" t="s">
        <v>213</v>
      </c>
      <c r="I29" s="69">
        <v>40347</v>
      </c>
      <c r="J29" s="44">
        <f t="shared" si="0"/>
        <v>17</v>
      </c>
      <c r="K29" s="44">
        <f t="shared" si="1"/>
        <v>61</v>
      </c>
      <c r="L29" s="44">
        <f t="shared" si="2"/>
        <v>13</v>
      </c>
      <c r="M29" s="44" t="e">
        <f t="shared" si="3"/>
        <v>#VALUE!</v>
      </c>
    </row>
    <row r="30" spans="1:13">
      <c r="A30" s="72" t="s">
        <v>92</v>
      </c>
      <c r="B30" s="69">
        <v>13469</v>
      </c>
      <c r="C30" s="70">
        <v>39645</v>
      </c>
      <c r="D30" s="69">
        <v>39658</v>
      </c>
      <c r="E30" s="69">
        <v>40332</v>
      </c>
      <c r="F30" s="73">
        <v>1</v>
      </c>
      <c r="G30" s="73">
        <v>2</v>
      </c>
      <c r="H30" s="69">
        <v>41075</v>
      </c>
      <c r="I30" s="69">
        <v>40967</v>
      </c>
      <c r="J30" s="44">
        <f t="shared" si="0"/>
        <v>43</v>
      </c>
      <c r="K30" s="44">
        <f t="shared" si="1"/>
        <v>71</v>
      </c>
      <c r="L30" s="44">
        <f t="shared" si="2"/>
        <v>23</v>
      </c>
      <c r="M30" s="44">
        <f t="shared" si="3"/>
        <v>47</v>
      </c>
    </row>
    <row r="31" spans="1:13">
      <c r="A31" s="72" t="s">
        <v>93</v>
      </c>
      <c r="B31" s="69">
        <v>11328</v>
      </c>
      <c r="C31" s="70">
        <v>40962</v>
      </c>
      <c r="D31" s="69">
        <v>40969</v>
      </c>
      <c r="E31" s="69">
        <v>41693</v>
      </c>
      <c r="F31" s="73">
        <v>1</v>
      </c>
      <c r="G31" s="73">
        <v>1</v>
      </c>
      <c r="H31" s="69" t="s">
        <v>213</v>
      </c>
      <c r="I31" s="69">
        <v>41905</v>
      </c>
      <c r="J31" s="44">
        <f t="shared" si="0"/>
        <v>30</v>
      </c>
      <c r="K31" s="44">
        <f t="shared" si="1"/>
        <v>81</v>
      </c>
      <c r="L31" s="44">
        <f t="shared" si="2"/>
        <v>23</v>
      </c>
      <c r="M31" s="44" t="e">
        <f t="shared" si="3"/>
        <v>#VALUE!</v>
      </c>
    </row>
    <row r="32" spans="1:13">
      <c r="A32" s="72" t="s">
        <v>97</v>
      </c>
      <c r="B32" s="69">
        <v>18216</v>
      </c>
      <c r="C32" s="70">
        <v>40731</v>
      </c>
      <c r="D32" s="69">
        <v>40919</v>
      </c>
      <c r="E32" s="69">
        <v>41901</v>
      </c>
      <c r="F32" s="73">
        <v>1</v>
      </c>
      <c r="G32" s="73">
        <v>2</v>
      </c>
      <c r="H32" s="69">
        <v>41994</v>
      </c>
      <c r="I32" s="69">
        <v>41942</v>
      </c>
      <c r="J32" s="44">
        <f t="shared" si="0"/>
        <v>33</v>
      </c>
      <c r="K32" s="44">
        <f t="shared" si="1"/>
        <v>62</v>
      </c>
      <c r="L32" s="44">
        <f t="shared" si="2"/>
        <v>32</v>
      </c>
      <c r="M32" s="44">
        <f t="shared" si="3"/>
        <v>35</v>
      </c>
    </row>
    <row r="33" spans="1:13">
      <c r="A33" s="72" t="s">
        <v>99</v>
      </c>
      <c r="B33" s="69">
        <v>10335</v>
      </c>
      <c r="C33" s="70">
        <v>40863</v>
      </c>
      <c r="D33" s="69">
        <v>40890</v>
      </c>
      <c r="E33" s="69">
        <v>41967</v>
      </c>
      <c r="F33" s="73">
        <v>1</v>
      </c>
      <c r="G33" s="73">
        <v>1</v>
      </c>
      <c r="H33" s="69" t="s">
        <v>213</v>
      </c>
      <c r="I33" s="69">
        <v>41967</v>
      </c>
      <c r="J33" s="44">
        <f t="shared" si="0"/>
        <v>35</v>
      </c>
      <c r="K33" s="44">
        <f t="shared" si="1"/>
        <v>83</v>
      </c>
      <c r="L33" s="44">
        <f t="shared" si="2"/>
        <v>35</v>
      </c>
      <c r="M33" s="44" t="e">
        <f t="shared" si="3"/>
        <v>#VALUE!</v>
      </c>
    </row>
    <row r="34" spans="1:13">
      <c r="A34" s="72" t="s">
        <v>101</v>
      </c>
      <c r="B34" s="69">
        <v>16533</v>
      </c>
      <c r="C34" s="70">
        <v>40842</v>
      </c>
      <c r="D34" s="69">
        <v>40920</v>
      </c>
      <c r="E34" s="69">
        <v>41184</v>
      </c>
      <c r="F34" s="73">
        <v>1</v>
      </c>
      <c r="G34" s="73">
        <v>2</v>
      </c>
      <c r="H34" s="69">
        <v>41348</v>
      </c>
      <c r="I34" s="69">
        <v>41348</v>
      </c>
      <c r="J34" s="44">
        <f t="shared" si="0"/>
        <v>14</v>
      </c>
      <c r="K34" s="44">
        <f t="shared" si="1"/>
        <v>66</v>
      </c>
      <c r="L34" s="44">
        <f t="shared" si="2"/>
        <v>9</v>
      </c>
      <c r="M34" s="44">
        <f t="shared" si="3"/>
        <v>14</v>
      </c>
    </row>
    <row r="35" spans="1:13">
      <c r="A35" s="72" t="s">
        <v>102</v>
      </c>
      <c r="B35" s="69">
        <v>19829</v>
      </c>
      <c r="C35" s="70">
        <v>41037</v>
      </c>
      <c r="D35" s="69">
        <v>41051</v>
      </c>
      <c r="E35" s="69">
        <v>42635</v>
      </c>
      <c r="F35" s="73">
        <v>1</v>
      </c>
      <c r="G35" s="73">
        <v>2</v>
      </c>
      <c r="H35" s="69" t="s">
        <v>213</v>
      </c>
      <c r="I35" s="69">
        <v>42803</v>
      </c>
      <c r="J35" s="44">
        <f t="shared" si="0"/>
        <v>58</v>
      </c>
      <c r="K35" s="44">
        <f t="shared" si="1"/>
        <v>58</v>
      </c>
      <c r="L35" s="44">
        <f t="shared" si="2"/>
        <v>52</v>
      </c>
      <c r="M35" s="44" t="e">
        <f t="shared" si="3"/>
        <v>#VALUE!</v>
      </c>
    </row>
    <row r="36" spans="1:13">
      <c r="A36" s="72" t="s">
        <v>105</v>
      </c>
      <c r="B36" s="69">
        <v>23594</v>
      </c>
      <c r="C36" s="70">
        <v>40646</v>
      </c>
      <c r="D36" s="69">
        <v>40689</v>
      </c>
      <c r="E36" s="69">
        <v>41548</v>
      </c>
      <c r="F36" s="73">
        <v>1</v>
      </c>
      <c r="G36" s="73">
        <v>2</v>
      </c>
      <c r="H36" s="69" t="s">
        <v>213</v>
      </c>
      <c r="I36" s="69">
        <v>42863</v>
      </c>
      <c r="J36" s="44">
        <f t="shared" si="0"/>
        <v>72</v>
      </c>
      <c r="K36" s="44">
        <f t="shared" si="1"/>
        <v>46</v>
      </c>
      <c r="L36" s="44">
        <f t="shared" si="2"/>
        <v>29</v>
      </c>
      <c r="M36" s="44" t="e">
        <f t="shared" si="3"/>
        <v>#VALUE!</v>
      </c>
    </row>
    <row r="37" spans="1:13">
      <c r="A37" s="72" t="s">
        <v>108</v>
      </c>
      <c r="B37" s="69">
        <v>11714</v>
      </c>
      <c r="C37" s="70">
        <v>40546</v>
      </c>
      <c r="D37" s="69">
        <v>40815</v>
      </c>
      <c r="E37" s="69">
        <v>40913</v>
      </c>
      <c r="F37" s="73">
        <v>1</v>
      </c>
      <c r="G37" s="73">
        <v>2</v>
      </c>
      <c r="H37" s="74">
        <v>41081</v>
      </c>
      <c r="I37" s="74">
        <v>41081</v>
      </c>
      <c r="J37" s="44">
        <f t="shared" si="0"/>
        <v>9</v>
      </c>
      <c r="K37" s="44">
        <f t="shared" si="1"/>
        <v>79</v>
      </c>
      <c r="L37" s="44">
        <f t="shared" si="2"/>
        <v>4</v>
      </c>
      <c r="M37" s="44">
        <f t="shared" si="3"/>
        <v>9</v>
      </c>
    </row>
    <row r="38" spans="1:13">
      <c r="A38" s="72" t="s">
        <v>110</v>
      </c>
      <c r="B38" s="69">
        <v>14900</v>
      </c>
      <c r="C38" s="70">
        <v>40513</v>
      </c>
      <c r="D38" s="69">
        <v>40561</v>
      </c>
      <c r="E38" s="69">
        <v>40651</v>
      </c>
      <c r="F38" s="73">
        <v>1</v>
      </c>
      <c r="G38" s="73">
        <v>1</v>
      </c>
      <c r="H38" s="69" t="s">
        <v>213</v>
      </c>
      <c r="I38" s="74">
        <v>42864</v>
      </c>
      <c r="J38" s="44">
        <f t="shared" si="0"/>
        <v>76</v>
      </c>
      <c r="K38" s="44">
        <f t="shared" si="1"/>
        <v>70</v>
      </c>
      <c r="L38" s="44">
        <f t="shared" si="2"/>
        <v>3</v>
      </c>
      <c r="M38" s="44" t="e">
        <f t="shared" si="3"/>
        <v>#VALUE!</v>
      </c>
    </row>
    <row r="39" spans="1:13">
      <c r="A39" s="72" t="s">
        <v>111</v>
      </c>
      <c r="B39" s="69">
        <v>13851</v>
      </c>
      <c r="C39" s="70">
        <v>40354</v>
      </c>
      <c r="D39" s="69">
        <v>40899</v>
      </c>
      <c r="E39" s="69">
        <v>41197</v>
      </c>
      <c r="F39" s="73">
        <v>1</v>
      </c>
      <c r="G39" s="73">
        <v>2</v>
      </c>
      <c r="H39" s="74">
        <v>41403</v>
      </c>
      <c r="I39" s="69">
        <v>41403</v>
      </c>
      <c r="J39" s="44">
        <f t="shared" si="0"/>
        <v>17</v>
      </c>
      <c r="K39" s="44">
        <f t="shared" si="1"/>
        <v>74</v>
      </c>
      <c r="L39" s="44">
        <f t="shared" si="2"/>
        <v>10</v>
      </c>
      <c r="M39" s="44">
        <f t="shared" si="3"/>
        <v>17</v>
      </c>
    </row>
    <row r="40" spans="1:13">
      <c r="A40" s="72" t="s">
        <v>112</v>
      </c>
      <c r="B40" s="69">
        <v>12376</v>
      </c>
      <c r="C40" s="70">
        <v>40800</v>
      </c>
      <c r="D40" s="69">
        <v>40855</v>
      </c>
      <c r="E40" s="75">
        <v>41703</v>
      </c>
      <c r="F40" s="73">
        <v>1</v>
      </c>
      <c r="G40" s="73">
        <v>1</v>
      </c>
      <c r="H40" s="74">
        <v>41800</v>
      </c>
      <c r="I40" s="74">
        <v>41800</v>
      </c>
      <c r="J40" s="44">
        <f t="shared" si="0"/>
        <v>31</v>
      </c>
      <c r="K40" s="44">
        <f t="shared" si="1"/>
        <v>78</v>
      </c>
      <c r="L40" s="44">
        <f t="shared" si="2"/>
        <v>28</v>
      </c>
      <c r="M40" s="44">
        <f t="shared" si="3"/>
        <v>31</v>
      </c>
    </row>
    <row r="41" spans="1:13">
      <c r="A41" s="72" t="s">
        <v>116</v>
      </c>
      <c r="B41" s="69">
        <v>18119</v>
      </c>
      <c r="C41" s="70">
        <v>40835</v>
      </c>
      <c r="D41" s="69">
        <v>40855</v>
      </c>
      <c r="E41" s="69">
        <v>41576</v>
      </c>
      <c r="F41" s="73">
        <v>1</v>
      </c>
      <c r="G41" s="73">
        <v>2</v>
      </c>
      <c r="H41" s="74">
        <v>41733</v>
      </c>
      <c r="I41" s="74">
        <v>41733</v>
      </c>
      <c r="J41" s="44">
        <f t="shared" si="0"/>
        <v>29</v>
      </c>
      <c r="K41" s="44">
        <f t="shared" si="1"/>
        <v>62</v>
      </c>
      <c r="L41" s="44">
        <f t="shared" si="2"/>
        <v>23</v>
      </c>
      <c r="M41" s="44">
        <f t="shared" si="3"/>
        <v>29</v>
      </c>
    </row>
    <row r="42" spans="1:13">
      <c r="A42" s="72" t="s">
        <v>118</v>
      </c>
      <c r="B42" s="69">
        <v>14250</v>
      </c>
      <c r="C42" s="70">
        <v>40478</v>
      </c>
      <c r="D42" s="69">
        <v>40556</v>
      </c>
      <c r="E42" s="69">
        <v>40637</v>
      </c>
      <c r="F42" s="73">
        <v>1</v>
      </c>
      <c r="G42" s="73">
        <v>2</v>
      </c>
      <c r="H42" s="74">
        <v>41416</v>
      </c>
      <c r="I42" s="74">
        <v>41416</v>
      </c>
      <c r="J42" s="44">
        <f t="shared" si="0"/>
        <v>28</v>
      </c>
      <c r="K42" s="44">
        <f t="shared" si="1"/>
        <v>72</v>
      </c>
      <c r="L42" s="44">
        <f t="shared" si="2"/>
        <v>3</v>
      </c>
      <c r="M42" s="44">
        <f t="shared" si="3"/>
        <v>28</v>
      </c>
    </row>
    <row r="43" spans="1:13">
      <c r="A43" s="72" t="s">
        <v>119</v>
      </c>
      <c r="B43" s="69">
        <v>23161</v>
      </c>
      <c r="C43" s="70">
        <v>40644</v>
      </c>
      <c r="D43" s="69">
        <v>40647</v>
      </c>
      <c r="E43" s="69">
        <v>40994</v>
      </c>
      <c r="F43" s="73">
        <v>1</v>
      </c>
      <c r="G43" s="73">
        <v>2</v>
      </c>
      <c r="H43" s="69" t="s">
        <v>213</v>
      </c>
      <c r="I43" s="69">
        <v>40994</v>
      </c>
      <c r="J43" s="44">
        <f t="shared" si="0"/>
        <v>11</v>
      </c>
      <c r="K43" s="44">
        <f t="shared" si="1"/>
        <v>47</v>
      </c>
      <c r="L43" s="44">
        <f t="shared" si="2"/>
        <v>11</v>
      </c>
      <c r="M43" s="44" t="e">
        <f t="shared" si="3"/>
        <v>#VALUE!</v>
      </c>
    </row>
    <row r="44" spans="1:13">
      <c r="A44" s="72" t="s">
        <v>124</v>
      </c>
      <c r="B44" s="69">
        <v>11353</v>
      </c>
      <c r="C44" s="70">
        <v>40506</v>
      </c>
      <c r="D44" s="69">
        <v>40598</v>
      </c>
      <c r="E44" s="69">
        <v>41351</v>
      </c>
      <c r="F44" s="73">
        <v>1</v>
      </c>
      <c r="G44" s="73">
        <v>1</v>
      </c>
      <c r="H44" s="69" t="s">
        <v>213</v>
      </c>
      <c r="I44" s="69">
        <v>41562</v>
      </c>
      <c r="J44" s="44">
        <f t="shared" si="0"/>
        <v>32</v>
      </c>
      <c r="K44" s="44">
        <f t="shared" si="1"/>
        <v>80</v>
      </c>
      <c r="L44" s="44">
        <f t="shared" si="2"/>
        <v>25</v>
      </c>
      <c r="M44" s="44" t="e">
        <f t="shared" si="3"/>
        <v>#VALUE!</v>
      </c>
    </row>
    <row r="45" spans="1:13">
      <c r="A45" s="72" t="s">
        <v>125</v>
      </c>
      <c r="B45" s="69">
        <v>18922</v>
      </c>
      <c r="C45" s="70">
        <v>40842</v>
      </c>
      <c r="D45" s="69">
        <v>40864</v>
      </c>
      <c r="E45" s="69">
        <v>42664</v>
      </c>
      <c r="F45" s="73">
        <v>1</v>
      </c>
      <c r="G45" s="73">
        <v>2</v>
      </c>
      <c r="H45" s="69" t="s">
        <v>213</v>
      </c>
      <c r="I45" s="74">
        <v>42870</v>
      </c>
      <c r="J45" s="44">
        <f t="shared" si="0"/>
        <v>66</v>
      </c>
      <c r="K45" s="44">
        <f t="shared" si="1"/>
        <v>60</v>
      </c>
      <c r="L45" s="44">
        <f t="shared" si="2"/>
        <v>59</v>
      </c>
      <c r="M45" s="44" t="e">
        <f t="shared" si="3"/>
        <v>#VALUE!</v>
      </c>
    </row>
    <row r="46" spans="1:13">
      <c r="A46" s="72" t="s">
        <v>130</v>
      </c>
      <c r="B46" s="69">
        <v>20135</v>
      </c>
      <c r="C46" s="70">
        <v>41064</v>
      </c>
      <c r="D46" s="69">
        <v>41081</v>
      </c>
      <c r="E46" s="75">
        <v>41688</v>
      </c>
      <c r="F46" s="73">
        <v>1</v>
      </c>
      <c r="G46" s="73">
        <v>1</v>
      </c>
      <c r="H46" s="74">
        <v>42186</v>
      </c>
      <c r="I46" s="74">
        <v>42186</v>
      </c>
      <c r="J46" s="44">
        <f t="shared" si="0"/>
        <v>37</v>
      </c>
      <c r="K46" s="44">
        <f t="shared" si="1"/>
        <v>57</v>
      </c>
      <c r="L46" s="44">
        <f t="shared" si="2"/>
        <v>20</v>
      </c>
      <c r="M46" s="44">
        <f t="shared" si="3"/>
        <v>37</v>
      </c>
    </row>
    <row r="47" spans="1:13">
      <c r="A47" s="72" t="s">
        <v>132</v>
      </c>
      <c r="B47" s="69">
        <v>12168</v>
      </c>
      <c r="C47" s="70">
        <v>40618</v>
      </c>
      <c r="D47" s="69">
        <v>40669</v>
      </c>
      <c r="E47" s="75">
        <v>41016</v>
      </c>
      <c r="F47" s="73">
        <v>1</v>
      </c>
      <c r="G47" s="73">
        <v>1</v>
      </c>
      <c r="H47" s="74">
        <v>41153</v>
      </c>
      <c r="I47" s="74">
        <v>41153</v>
      </c>
      <c r="J47" s="44">
        <f t="shared" si="0"/>
        <v>16</v>
      </c>
      <c r="K47" s="44">
        <f t="shared" si="1"/>
        <v>78</v>
      </c>
      <c r="L47" s="44">
        <f t="shared" si="2"/>
        <v>11</v>
      </c>
      <c r="M47" s="44">
        <f t="shared" si="3"/>
        <v>16</v>
      </c>
    </row>
    <row r="48" spans="1:13">
      <c r="A48" s="76" t="s">
        <v>133</v>
      </c>
      <c r="B48" s="70">
        <v>20188</v>
      </c>
      <c r="C48" s="70">
        <v>41249</v>
      </c>
      <c r="D48" s="69">
        <v>41284</v>
      </c>
      <c r="E48" s="69">
        <v>42445</v>
      </c>
      <c r="F48" s="73">
        <v>1</v>
      </c>
      <c r="G48" s="73">
        <v>2</v>
      </c>
      <c r="H48" s="69" t="s">
        <v>213</v>
      </c>
      <c r="I48" s="74">
        <v>42872</v>
      </c>
      <c r="J48" s="44">
        <f t="shared" si="0"/>
        <v>52</v>
      </c>
      <c r="K48" s="44">
        <f t="shared" si="1"/>
        <v>57</v>
      </c>
      <c r="L48" s="44">
        <f t="shared" si="2"/>
        <v>38</v>
      </c>
      <c r="M48" s="44" t="e">
        <f t="shared" si="3"/>
        <v>#VALUE!</v>
      </c>
    </row>
    <row r="49" spans="1:13">
      <c r="A49" s="76" t="s">
        <v>157</v>
      </c>
      <c r="B49" s="70">
        <v>12750</v>
      </c>
      <c r="C49" s="70">
        <v>41304</v>
      </c>
      <c r="D49" s="69">
        <v>41305</v>
      </c>
      <c r="E49" s="75">
        <v>42767</v>
      </c>
      <c r="F49" s="73">
        <v>1</v>
      </c>
      <c r="G49" s="73">
        <v>2</v>
      </c>
      <c r="H49" s="69" t="s">
        <v>213</v>
      </c>
      <c r="I49" s="74">
        <v>42877</v>
      </c>
      <c r="J49" s="44">
        <f t="shared" si="0"/>
        <v>52</v>
      </c>
      <c r="K49" s="44">
        <f t="shared" si="1"/>
        <v>78</v>
      </c>
      <c r="L49" s="44">
        <f t="shared" si="2"/>
        <v>49</v>
      </c>
      <c r="M49" s="44" t="e">
        <f t="shared" si="3"/>
        <v>#VALUE!</v>
      </c>
    </row>
    <row r="50" spans="1:13">
      <c r="A50" s="76" t="s">
        <v>159</v>
      </c>
      <c r="B50" s="70">
        <v>14437</v>
      </c>
      <c r="C50" s="70">
        <v>41295</v>
      </c>
      <c r="D50" s="69">
        <v>41326</v>
      </c>
      <c r="E50" s="69">
        <v>41922</v>
      </c>
      <c r="F50" s="73">
        <v>1</v>
      </c>
      <c r="G50" s="73">
        <v>1</v>
      </c>
      <c r="H50" s="69" t="s">
        <v>213</v>
      </c>
      <c r="I50" s="74">
        <v>42271</v>
      </c>
      <c r="J50" s="44">
        <f t="shared" si="0"/>
        <v>31</v>
      </c>
      <c r="K50" s="44">
        <f t="shared" si="1"/>
        <v>73</v>
      </c>
      <c r="L50" s="44">
        <f t="shared" si="2"/>
        <v>20</v>
      </c>
      <c r="M50" s="44" t="e">
        <f t="shared" si="3"/>
        <v>#VALUE!</v>
      </c>
    </row>
    <row r="51" spans="1:13">
      <c r="A51" s="76" t="s">
        <v>160</v>
      </c>
      <c r="B51" s="70">
        <v>22459</v>
      </c>
      <c r="C51" s="70">
        <v>41304</v>
      </c>
      <c r="D51" s="69">
        <v>41347</v>
      </c>
      <c r="E51" s="69">
        <v>41487</v>
      </c>
      <c r="F51" s="73">
        <v>1</v>
      </c>
      <c r="G51" s="73">
        <v>2</v>
      </c>
      <c r="H51" s="69" t="s">
        <v>213</v>
      </c>
      <c r="I51" s="74">
        <v>42870</v>
      </c>
      <c r="J51" s="44">
        <f t="shared" si="0"/>
        <v>50</v>
      </c>
      <c r="K51" s="44">
        <f t="shared" si="1"/>
        <v>51</v>
      </c>
      <c r="L51" s="44">
        <f t="shared" si="2"/>
        <v>5</v>
      </c>
      <c r="M51" s="44" t="e">
        <f t="shared" si="3"/>
        <v>#VALUE!</v>
      </c>
    </row>
    <row r="52" spans="1:13">
      <c r="A52" s="76" t="s">
        <v>141</v>
      </c>
      <c r="B52" s="70">
        <v>10197</v>
      </c>
      <c r="C52" s="70">
        <v>41325</v>
      </c>
      <c r="D52" s="69">
        <v>41354</v>
      </c>
      <c r="E52" s="75">
        <v>42278</v>
      </c>
      <c r="F52" s="73">
        <v>1</v>
      </c>
      <c r="G52" s="73">
        <v>1</v>
      </c>
      <c r="H52" s="69" t="s">
        <v>213</v>
      </c>
      <c r="I52" s="69">
        <v>42706</v>
      </c>
      <c r="J52" s="44">
        <f t="shared" si="0"/>
        <v>45</v>
      </c>
      <c r="K52" s="44">
        <f t="shared" si="1"/>
        <v>85</v>
      </c>
      <c r="L52" s="44">
        <f t="shared" si="2"/>
        <v>31</v>
      </c>
      <c r="M52" s="44" t="e">
        <f t="shared" si="3"/>
        <v>#VALUE!</v>
      </c>
    </row>
    <row r="53" spans="1:13">
      <c r="A53" s="72" t="s">
        <v>142</v>
      </c>
      <c r="B53" s="69">
        <v>18247</v>
      </c>
      <c r="C53" s="70">
        <v>41325</v>
      </c>
      <c r="D53" s="69">
        <v>41359</v>
      </c>
      <c r="E53" s="69">
        <v>41613</v>
      </c>
      <c r="F53" s="73">
        <v>1</v>
      </c>
      <c r="G53" s="73">
        <v>2</v>
      </c>
      <c r="H53" s="74">
        <v>42285</v>
      </c>
      <c r="I53" s="74">
        <v>42285</v>
      </c>
      <c r="J53" s="44">
        <f t="shared" si="0"/>
        <v>31</v>
      </c>
      <c r="K53" s="44">
        <f t="shared" si="1"/>
        <v>63</v>
      </c>
      <c r="L53" s="44">
        <f t="shared" si="2"/>
        <v>9</v>
      </c>
      <c r="M53" s="44">
        <f t="shared" si="3"/>
        <v>31</v>
      </c>
    </row>
    <row r="54" spans="1:13">
      <c r="A54" s="72" t="s">
        <v>143</v>
      </c>
      <c r="B54" s="69">
        <v>18140</v>
      </c>
      <c r="C54" s="70">
        <v>41337</v>
      </c>
      <c r="D54" s="69">
        <v>41390</v>
      </c>
      <c r="E54" s="69">
        <v>41576</v>
      </c>
      <c r="F54" s="73">
        <v>1</v>
      </c>
      <c r="G54" s="73">
        <v>2</v>
      </c>
      <c r="H54" s="74">
        <v>42241</v>
      </c>
      <c r="I54" s="74">
        <v>42241</v>
      </c>
      <c r="J54" s="44">
        <f t="shared" si="0"/>
        <v>28</v>
      </c>
      <c r="K54" s="44">
        <f t="shared" si="1"/>
        <v>63</v>
      </c>
      <c r="L54" s="44">
        <f t="shared" si="2"/>
        <v>6</v>
      </c>
      <c r="M54" s="44">
        <f t="shared" si="3"/>
        <v>28</v>
      </c>
    </row>
    <row r="55" spans="1:13">
      <c r="A55" s="72" t="s">
        <v>145</v>
      </c>
      <c r="B55" s="69">
        <v>15940</v>
      </c>
      <c r="C55" s="70">
        <v>39644</v>
      </c>
      <c r="D55" s="69">
        <v>41438</v>
      </c>
      <c r="E55" s="69">
        <v>42125</v>
      </c>
      <c r="F55" s="73">
        <v>1</v>
      </c>
      <c r="G55" s="73">
        <v>2</v>
      </c>
      <c r="H55" s="69" t="s">
        <v>213</v>
      </c>
      <c r="I55" s="74">
        <v>42874</v>
      </c>
      <c r="J55" s="44">
        <f t="shared" si="0"/>
        <v>47</v>
      </c>
      <c r="K55" s="44">
        <f t="shared" si="1"/>
        <v>69</v>
      </c>
      <c r="L55" s="44">
        <f t="shared" si="2"/>
        <v>23</v>
      </c>
      <c r="M55" s="44" t="e">
        <f t="shared" si="3"/>
        <v>#VALUE!</v>
      </c>
    </row>
    <row r="56" spans="1:13">
      <c r="A56" s="72" t="s">
        <v>155</v>
      </c>
      <c r="B56" s="69">
        <v>12954</v>
      </c>
      <c r="C56" s="70">
        <v>41576</v>
      </c>
      <c r="D56" s="69">
        <v>41612</v>
      </c>
      <c r="E56" s="69">
        <v>42367</v>
      </c>
      <c r="F56" s="73">
        <v>1</v>
      </c>
      <c r="G56" s="73">
        <v>2</v>
      </c>
      <c r="H56" s="69" t="s">
        <v>213</v>
      </c>
      <c r="I56" s="74">
        <v>42536</v>
      </c>
      <c r="J56" s="44">
        <f t="shared" si="0"/>
        <v>30</v>
      </c>
      <c r="K56" s="44">
        <f t="shared" si="1"/>
        <v>78</v>
      </c>
      <c r="L56" s="44">
        <f t="shared" si="2"/>
        <v>24</v>
      </c>
      <c r="M56" s="44" t="e">
        <f t="shared" si="3"/>
        <v>#VALUE!</v>
      </c>
    </row>
    <row r="57" spans="1:13">
      <c r="A57" s="72" t="s">
        <v>10</v>
      </c>
      <c r="B57" s="69">
        <v>15024</v>
      </c>
      <c r="C57" s="70">
        <v>40009</v>
      </c>
      <c r="D57" s="69">
        <v>40029</v>
      </c>
      <c r="E57" s="69">
        <v>42770</v>
      </c>
      <c r="F57" s="71">
        <v>0</v>
      </c>
      <c r="G57" s="71">
        <v>0</v>
      </c>
      <c r="H57" s="69">
        <v>42873</v>
      </c>
      <c r="I57" s="69">
        <v>42770</v>
      </c>
      <c r="J57" s="44">
        <f t="shared" si="0"/>
        <v>90</v>
      </c>
      <c r="K57" s="44">
        <f t="shared" si="1"/>
        <v>68</v>
      </c>
      <c r="L57" s="44">
        <f t="shared" si="2"/>
        <v>90</v>
      </c>
      <c r="M57" s="44">
        <f t="shared" si="3"/>
        <v>93</v>
      </c>
    </row>
    <row r="58" spans="1:13">
      <c r="A58" s="72" t="s">
        <v>123</v>
      </c>
      <c r="B58" s="69">
        <v>22098</v>
      </c>
      <c r="C58" s="69">
        <v>40429</v>
      </c>
      <c r="D58" s="69">
        <v>40850</v>
      </c>
      <c r="E58" s="69">
        <v>41275</v>
      </c>
      <c r="F58" s="71">
        <v>1</v>
      </c>
      <c r="G58" s="71">
        <v>1</v>
      </c>
      <c r="H58" s="69" t="s">
        <v>213</v>
      </c>
      <c r="I58" s="69">
        <v>41547</v>
      </c>
      <c r="J58" s="44">
        <f t="shared" si="0"/>
        <v>22</v>
      </c>
      <c r="K58" s="44">
        <f t="shared" si="1"/>
        <v>51</v>
      </c>
      <c r="L58" s="44">
        <f t="shared" si="2"/>
        <v>14</v>
      </c>
      <c r="M58" s="44" t="e">
        <f t="shared" si="3"/>
        <v>#VALUE!</v>
      </c>
    </row>
    <row r="59" spans="1:13">
      <c r="A59" s="68" t="s">
        <v>4</v>
      </c>
      <c r="B59" s="69">
        <v>18783</v>
      </c>
      <c r="C59" s="70">
        <v>39850</v>
      </c>
      <c r="D59" s="69">
        <v>39877</v>
      </c>
      <c r="E59" s="69">
        <v>42511</v>
      </c>
      <c r="F59" s="73">
        <v>0</v>
      </c>
      <c r="G59" s="73">
        <v>0</v>
      </c>
      <c r="H59" s="69">
        <v>42511</v>
      </c>
      <c r="I59" s="69">
        <v>42511</v>
      </c>
      <c r="J59" s="44">
        <f t="shared" si="0"/>
        <v>86</v>
      </c>
      <c r="K59" s="44">
        <f t="shared" si="1"/>
        <v>57</v>
      </c>
      <c r="L59" s="44">
        <f t="shared" si="2"/>
        <v>86</v>
      </c>
      <c r="M59" s="44">
        <f t="shared" si="3"/>
        <v>86</v>
      </c>
    </row>
    <row r="60" spans="1:13">
      <c r="A60" s="72" t="s">
        <v>9</v>
      </c>
      <c r="B60" s="69">
        <v>15917</v>
      </c>
      <c r="C60" s="70">
        <v>39778</v>
      </c>
      <c r="D60" s="69">
        <v>39821</v>
      </c>
      <c r="E60" s="69">
        <v>40343</v>
      </c>
      <c r="F60" s="73">
        <v>0</v>
      </c>
      <c r="G60" s="73">
        <v>0</v>
      </c>
      <c r="H60" s="69">
        <v>40499</v>
      </c>
      <c r="I60" s="69">
        <v>40343</v>
      </c>
      <c r="J60" s="44">
        <f t="shared" si="0"/>
        <v>17</v>
      </c>
      <c r="K60" s="44">
        <f t="shared" si="1"/>
        <v>65</v>
      </c>
      <c r="M60" s="44">
        <f t="shared" si="3"/>
        <v>22</v>
      </c>
    </row>
    <row r="61" spans="1:13">
      <c r="A61" s="72" t="s">
        <v>12</v>
      </c>
      <c r="B61" s="69">
        <v>10967</v>
      </c>
      <c r="C61" s="70">
        <v>39596</v>
      </c>
      <c r="D61" s="69">
        <v>39656</v>
      </c>
      <c r="E61" s="74">
        <v>42339</v>
      </c>
      <c r="F61" s="73">
        <v>0</v>
      </c>
      <c r="G61" s="73">
        <v>0</v>
      </c>
      <c r="H61" s="74">
        <v>42339</v>
      </c>
      <c r="I61" s="74">
        <v>42339</v>
      </c>
      <c r="J61" s="44">
        <f t="shared" si="0"/>
        <v>89</v>
      </c>
      <c r="K61" s="44">
        <f t="shared" si="1"/>
        <v>78</v>
      </c>
      <c r="L61" s="44">
        <f t="shared" si="2"/>
        <v>89</v>
      </c>
      <c r="M61" s="44">
        <f t="shared" si="3"/>
        <v>89</v>
      </c>
    </row>
    <row r="62" spans="1:13">
      <c r="A62" s="72" t="s">
        <v>15</v>
      </c>
      <c r="B62" s="69">
        <v>11364</v>
      </c>
      <c r="C62" s="70">
        <v>40254</v>
      </c>
      <c r="D62" s="69">
        <v>40282</v>
      </c>
      <c r="E62" s="74">
        <v>42877</v>
      </c>
      <c r="F62" s="73">
        <v>0</v>
      </c>
      <c r="G62" s="73">
        <v>0</v>
      </c>
      <c r="H62" s="69" t="s">
        <v>213</v>
      </c>
      <c r="I62" s="74">
        <v>42877</v>
      </c>
      <c r="J62" s="44">
        <f t="shared" si="0"/>
        <v>85</v>
      </c>
      <c r="K62" s="44">
        <f t="shared" si="1"/>
        <v>79</v>
      </c>
      <c r="L62" s="44">
        <f t="shared" si="2"/>
        <v>85</v>
      </c>
      <c r="M62" s="44" t="e">
        <f t="shared" si="3"/>
        <v>#VALUE!</v>
      </c>
    </row>
    <row r="63" spans="1:13">
      <c r="A63" s="72" t="s">
        <v>16</v>
      </c>
      <c r="B63" s="69">
        <v>14797</v>
      </c>
      <c r="C63" s="70">
        <v>39953</v>
      </c>
      <c r="D63" s="69">
        <v>39976</v>
      </c>
      <c r="E63" s="74">
        <v>42877</v>
      </c>
      <c r="F63" s="73">
        <v>0</v>
      </c>
      <c r="G63" s="73">
        <v>0</v>
      </c>
      <c r="H63" s="69" t="s">
        <v>213</v>
      </c>
      <c r="I63" s="74">
        <v>42877</v>
      </c>
      <c r="J63" s="44">
        <f t="shared" si="0"/>
        <v>95</v>
      </c>
      <c r="K63" s="44">
        <f t="shared" si="1"/>
        <v>68</v>
      </c>
      <c r="L63" s="44">
        <f t="shared" si="2"/>
        <v>95</v>
      </c>
      <c r="M63" s="44" t="e">
        <f t="shared" si="3"/>
        <v>#VALUE!</v>
      </c>
    </row>
    <row r="64" spans="1:13">
      <c r="A64" s="72" t="s">
        <v>17</v>
      </c>
      <c r="B64" s="69">
        <v>18950</v>
      </c>
      <c r="C64" s="70">
        <v>40387</v>
      </c>
      <c r="D64" s="69">
        <v>40416</v>
      </c>
      <c r="E64" s="74">
        <v>42776</v>
      </c>
      <c r="F64" s="73">
        <v>0</v>
      </c>
      <c r="G64" s="73">
        <v>0</v>
      </c>
      <c r="H64" s="69" t="s">
        <v>213</v>
      </c>
      <c r="I64" s="74">
        <v>42776</v>
      </c>
      <c r="J64" s="44">
        <f t="shared" si="0"/>
        <v>78</v>
      </c>
      <c r="K64" s="44">
        <f t="shared" si="1"/>
        <v>58</v>
      </c>
      <c r="L64" s="44">
        <f t="shared" si="2"/>
        <v>78</v>
      </c>
      <c r="M64" s="44" t="e">
        <f t="shared" si="3"/>
        <v>#VALUE!</v>
      </c>
    </row>
    <row r="65" spans="1:13">
      <c r="A65" s="72" t="s">
        <v>18</v>
      </c>
      <c r="B65" s="69">
        <v>14241</v>
      </c>
      <c r="C65" s="70">
        <v>40365</v>
      </c>
      <c r="D65" s="69">
        <v>40381</v>
      </c>
      <c r="E65" s="69">
        <v>42851</v>
      </c>
      <c r="F65" s="73">
        <v>0</v>
      </c>
      <c r="G65" s="73">
        <v>0</v>
      </c>
      <c r="H65" s="69" t="s">
        <v>213</v>
      </c>
      <c r="I65" s="69">
        <v>42851</v>
      </c>
      <c r="J65" s="44">
        <f t="shared" si="0"/>
        <v>81</v>
      </c>
      <c r="K65" s="44">
        <f t="shared" si="1"/>
        <v>71</v>
      </c>
      <c r="L65" s="44">
        <f t="shared" si="2"/>
        <v>81</v>
      </c>
      <c r="M65" s="44" t="e">
        <f t="shared" si="3"/>
        <v>#VALUE!</v>
      </c>
    </row>
    <row r="66" spans="1:13">
      <c r="A66" s="72" t="s">
        <v>21</v>
      </c>
      <c r="B66" s="69">
        <v>16140</v>
      </c>
      <c r="C66" s="70">
        <v>39990</v>
      </c>
      <c r="D66" s="69">
        <v>40015</v>
      </c>
      <c r="E66" s="69">
        <v>42851</v>
      </c>
      <c r="F66" s="73">
        <v>0</v>
      </c>
      <c r="G66" s="73">
        <v>0</v>
      </c>
      <c r="H66" s="69" t="s">
        <v>213</v>
      </c>
      <c r="I66" s="69">
        <v>42851</v>
      </c>
      <c r="J66" s="44">
        <f t="shared" si="0"/>
        <v>93</v>
      </c>
      <c r="K66" s="44">
        <f t="shared" si="1"/>
        <v>65</v>
      </c>
      <c r="L66" s="44">
        <f t="shared" si="2"/>
        <v>93</v>
      </c>
      <c r="M66" s="44" t="e">
        <f t="shared" si="3"/>
        <v>#VALUE!</v>
      </c>
    </row>
    <row r="67" spans="1:13">
      <c r="A67" s="72" t="s">
        <v>23</v>
      </c>
      <c r="B67" s="69">
        <v>26690</v>
      </c>
      <c r="C67" s="70">
        <v>40107</v>
      </c>
      <c r="D67" s="69">
        <v>40143</v>
      </c>
      <c r="E67" s="74">
        <v>42855</v>
      </c>
      <c r="F67" s="73">
        <v>0</v>
      </c>
      <c r="G67" s="73">
        <v>0</v>
      </c>
      <c r="H67" s="69" t="s">
        <v>213</v>
      </c>
      <c r="I67" s="74">
        <v>42855</v>
      </c>
      <c r="J67" s="44">
        <f t="shared" ref="J67:J112" si="4">(YEAR(I67)-YEAR(D67))*12+MONTH(I67)-MONTH(D67)</f>
        <v>89</v>
      </c>
      <c r="K67" s="44">
        <f t="shared" ref="K67:K98" si="5">INT((D67-B67)/365)</f>
        <v>36</v>
      </c>
      <c r="L67" s="44">
        <f t="shared" ref="L67:L98" si="6">(YEAR(E67)-YEAR(D67))*12+MONTH(E67)-MONTH(D67)</f>
        <v>89</v>
      </c>
      <c r="M67" s="44" t="e">
        <f t="shared" ref="M67:M98" si="7">(YEAR(H67)-YEAR(D67))*12+MONTH(H67)-MONTH(D67)</f>
        <v>#VALUE!</v>
      </c>
    </row>
    <row r="68" spans="1:13">
      <c r="A68" s="72" t="s">
        <v>24</v>
      </c>
      <c r="B68" s="69">
        <v>13150</v>
      </c>
      <c r="C68" s="70">
        <v>39995</v>
      </c>
      <c r="D68" s="69">
        <v>40001</v>
      </c>
      <c r="E68" s="74">
        <v>42782</v>
      </c>
      <c r="F68" s="73">
        <v>0</v>
      </c>
      <c r="G68" s="73">
        <v>0</v>
      </c>
      <c r="H68" s="69" t="s">
        <v>213</v>
      </c>
      <c r="I68" s="74">
        <v>42782</v>
      </c>
      <c r="J68" s="44">
        <f t="shared" si="4"/>
        <v>91</v>
      </c>
      <c r="K68" s="44">
        <f t="shared" si="5"/>
        <v>73</v>
      </c>
      <c r="L68" s="44">
        <f t="shared" si="6"/>
        <v>91</v>
      </c>
      <c r="M68" s="44" t="e">
        <f t="shared" si="7"/>
        <v>#VALUE!</v>
      </c>
    </row>
    <row r="69" spans="1:13">
      <c r="A69" s="72" t="s">
        <v>27</v>
      </c>
      <c r="B69" s="69">
        <v>16875</v>
      </c>
      <c r="C69" s="70">
        <v>39800</v>
      </c>
      <c r="D69" s="69">
        <v>39861</v>
      </c>
      <c r="E69" s="69">
        <v>42842</v>
      </c>
      <c r="F69" s="73">
        <v>0</v>
      </c>
      <c r="G69" s="73">
        <v>0</v>
      </c>
      <c r="H69" s="69" t="s">
        <v>213</v>
      </c>
      <c r="I69" s="69">
        <v>42842</v>
      </c>
      <c r="J69" s="44">
        <f t="shared" si="4"/>
        <v>98</v>
      </c>
      <c r="K69" s="44">
        <f t="shared" si="5"/>
        <v>62</v>
      </c>
      <c r="L69" s="44">
        <f t="shared" si="6"/>
        <v>98</v>
      </c>
      <c r="M69" s="44" t="e">
        <f t="shared" si="7"/>
        <v>#VALUE!</v>
      </c>
    </row>
    <row r="70" spans="1:13">
      <c r="A70" s="72" t="s">
        <v>29</v>
      </c>
      <c r="B70" s="69">
        <v>11408</v>
      </c>
      <c r="C70" s="70">
        <v>40392</v>
      </c>
      <c r="D70" s="69">
        <v>40500</v>
      </c>
      <c r="E70" s="69">
        <v>42697</v>
      </c>
      <c r="F70" s="73">
        <v>0</v>
      </c>
      <c r="G70" s="73">
        <v>0</v>
      </c>
      <c r="H70" s="69" t="s">
        <v>213</v>
      </c>
      <c r="I70" s="69">
        <v>42697</v>
      </c>
      <c r="J70" s="44">
        <f t="shared" si="4"/>
        <v>72</v>
      </c>
      <c r="K70" s="44">
        <f t="shared" si="5"/>
        <v>79</v>
      </c>
      <c r="L70" s="44">
        <f t="shared" si="6"/>
        <v>72</v>
      </c>
      <c r="M70" s="44" t="e">
        <f t="shared" si="7"/>
        <v>#VALUE!</v>
      </c>
    </row>
    <row r="71" spans="1:13">
      <c r="A71" s="72" t="s">
        <v>30</v>
      </c>
      <c r="B71" s="69">
        <v>14082</v>
      </c>
      <c r="C71" s="70">
        <v>40298</v>
      </c>
      <c r="D71" s="69">
        <v>40372</v>
      </c>
      <c r="E71" s="69">
        <v>42857</v>
      </c>
      <c r="F71" s="73">
        <v>0</v>
      </c>
      <c r="G71" s="73">
        <v>0</v>
      </c>
      <c r="H71" s="69" t="s">
        <v>213</v>
      </c>
      <c r="I71" s="69">
        <v>42857</v>
      </c>
      <c r="J71" s="44">
        <f t="shared" si="4"/>
        <v>82</v>
      </c>
      <c r="K71" s="44">
        <f t="shared" si="5"/>
        <v>72</v>
      </c>
      <c r="L71" s="44">
        <f t="shared" si="6"/>
        <v>82</v>
      </c>
      <c r="M71" s="44" t="e">
        <f t="shared" si="7"/>
        <v>#VALUE!</v>
      </c>
    </row>
    <row r="72" spans="1:13">
      <c r="A72" s="72" t="s">
        <v>32</v>
      </c>
      <c r="B72" s="69">
        <v>15373</v>
      </c>
      <c r="C72" s="70">
        <v>39848</v>
      </c>
      <c r="D72" s="69">
        <v>39877</v>
      </c>
      <c r="E72" s="69">
        <v>42811</v>
      </c>
      <c r="F72" s="73">
        <v>0</v>
      </c>
      <c r="G72" s="73">
        <v>0</v>
      </c>
      <c r="H72" s="69" t="s">
        <v>213</v>
      </c>
      <c r="I72" s="69">
        <v>42811</v>
      </c>
      <c r="J72" s="44">
        <f t="shared" si="4"/>
        <v>96</v>
      </c>
      <c r="K72" s="44">
        <f t="shared" si="5"/>
        <v>67</v>
      </c>
      <c r="L72" s="44">
        <f t="shared" si="6"/>
        <v>96</v>
      </c>
      <c r="M72" s="44" t="e">
        <f t="shared" si="7"/>
        <v>#VALUE!</v>
      </c>
    </row>
    <row r="73" spans="1:13">
      <c r="A73" s="72" t="s">
        <v>34</v>
      </c>
      <c r="B73" s="69">
        <v>14383</v>
      </c>
      <c r="C73" s="70">
        <v>39583</v>
      </c>
      <c r="D73" s="69">
        <v>39686</v>
      </c>
      <c r="E73" s="69">
        <v>42845</v>
      </c>
      <c r="F73" s="73">
        <v>0</v>
      </c>
      <c r="G73" s="73">
        <v>0</v>
      </c>
      <c r="H73" s="69" t="s">
        <v>213</v>
      </c>
      <c r="I73" s="69">
        <v>42845</v>
      </c>
      <c r="J73" s="44">
        <f t="shared" si="4"/>
        <v>104</v>
      </c>
      <c r="K73" s="44">
        <f t="shared" si="5"/>
        <v>69</v>
      </c>
      <c r="L73" s="44">
        <f t="shared" si="6"/>
        <v>104</v>
      </c>
      <c r="M73" s="44" t="e">
        <f t="shared" si="7"/>
        <v>#VALUE!</v>
      </c>
    </row>
    <row r="74" spans="1:13">
      <c r="A74" s="72" t="s">
        <v>35</v>
      </c>
      <c r="B74" s="69">
        <v>14135</v>
      </c>
      <c r="C74" s="70">
        <v>39988</v>
      </c>
      <c r="D74" s="69">
        <v>40073</v>
      </c>
      <c r="E74" s="69">
        <v>42877</v>
      </c>
      <c r="F74" s="73">
        <v>0</v>
      </c>
      <c r="G74" s="73">
        <v>0</v>
      </c>
      <c r="H74" s="69" t="s">
        <v>213</v>
      </c>
      <c r="I74" s="69">
        <v>42877</v>
      </c>
      <c r="J74" s="44">
        <f t="shared" si="4"/>
        <v>92</v>
      </c>
      <c r="K74" s="44">
        <f t="shared" si="5"/>
        <v>71</v>
      </c>
      <c r="L74" s="44">
        <f t="shared" si="6"/>
        <v>92</v>
      </c>
      <c r="M74" s="44" t="e">
        <f t="shared" si="7"/>
        <v>#VALUE!</v>
      </c>
    </row>
    <row r="75" spans="1:13">
      <c r="A75" s="72" t="s">
        <v>36</v>
      </c>
      <c r="B75" s="69">
        <v>16209</v>
      </c>
      <c r="C75" s="70">
        <v>39658</v>
      </c>
      <c r="D75" s="69">
        <v>39701</v>
      </c>
      <c r="E75" s="69">
        <v>42877</v>
      </c>
      <c r="F75" s="73">
        <v>0</v>
      </c>
      <c r="G75" s="73">
        <v>0</v>
      </c>
      <c r="H75" s="69" t="s">
        <v>213</v>
      </c>
      <c r="I75" s="69">
        <v>42877</v>
      </c>
      <c r="J75" s="44">
        <f t="shared" si="4"/>
        <v>104</v>
      </c>
      <c r="K75" s="44">
        <f t="shared" si="5"/>
        <v>64</v>
      </c>
      <c r="L75" s="44">
        <f t="shared" si="6"/>
        <v>104</v>
      </c>
      <c r="M75" s="44" t="e">
        <f t="shared" si="7"/>
        <v>#VALUE!</v>
      </c>
    </row>
    <row r="76" spans="1:13">
      <c r="A76" s="72" t="s">
        <v>38</v>
      </c>
      <c r="B76" s="69">
        <v>20529</v>
      </c>
      <c r="C76" s="70">
        <v>40359</v>
      </c>
      <c r="D76" s="69">
        <v>40395</v>
      </c>
      <c r="E76" s="69">
        <v>42849</v>
      </c>
      <c r="F76" s="73">
        <v>0</v>
      </c>
      <c r="G76" s="73">
        <v>0</v>
      </c>
      <c r="H76" s="69" t="s">
        <v>213</v>
      </c>
      <c r="I76" s="69">
        <v>42849</v>
      </c>
      <c r="J76" s="44">
        <f t="shared" si="4"/>
        <v>80</v>
      </c>
      <c r="K76" s="44">
        <f t="shared" si="5"/>
        <v>54</v>
      </c>
      <c r="L76" s="44">
        <f t="shared" si="6"/>
        <v>80</v>
      </c>
      <c r="M76" s="44" t="e">
        <f t="shared" si="7"/>
        <v>#VALUE!</v>
      </c>
    </row>
    <row r="77" spans="1:13">
      <c r="A77" s="72" t="s">
        <v>39</v>
      </c>
      <c r="B77" s="69">
        <v>15768</v>
      </c>
      <c r="C77" s="70">
        <v>39640</v>
      </c>
      <c r="D77" s="69">
        <v>39709</v>
      </c>
      <c r="E77" s="69">
        <v>42801</v>
      </c>
      <c r="F77" s="73">
        <v>0</v>
      </c>
      <c r="G77" s="73">
        <v>0</v>
      </c>
      <c r="H77" s="69" t="s">
        <v>213</v>
      </c>
      <c r="I77" s="69">
        <v>42801</v>
      </c>
      <c r="J77" s="44">
        <f t="shared" si="4"/>
        <v>102</v>
      </c>
      <c r="K77" s="44">
        <f t="shared" si="5"/>
        <v>65</v>
      </c>
      <c r="L77" s="44">
        <f t="shared" si="6"/>
        <v>102</v>
      </c>
      <c r="M77" s="44" t="e">
        <f t="shared" si="7"/>
        <v>#VALUE!</v>
      </c>
    </row>
    <row r="78" spans="1:13">
      <c r="A78" s="72" t="s">
        <v>40</v>
      </c>
      <c r="B78" s="69">
        <v>15441</v>
      </c>
      <c r="C78" s="70">
        <v>40294</v>
      </c>
      <c r="D78" s="69">
        <v>40402</v>
      </c>
      <c r="E78" s="69">
        <v>41472</v>
      </c>
      <c r="F78" s="73">
        <v>0</v>
      </c>
      <c r="G78" s="73">
        <v>0</v>
      </c>
      <c r="H78" s="69">
        <v>41501</v>
      </c>
      <c r="I78" s="69">
        <v>41472</v>
      </c>
      <c r="J78" s="44">
        <f t="shared" si="4"/>
        <v>35</v>
      </c>
      <c r="K78" s="44">
        <f t="shared" si="5"/>
        <v>68</v>
      </c>
      <c r="L78" s="44">
        <f t="shared" si="6"/>
        <v>35</v>
      </c>
      <c r="M78" s="44">
        <f t="shared" si="7"/>
        <v>36</v>
      </c>
    </row>
    <row r="79" spans="1:13">
      <c r="A79" s="72" t="s">
        <v>43</v>
      </c>
      <c r="B79" s="69">
        <v>13599</v>
      </c>
      <c r="C79" s="70">
        <v>40058</v>
      </c>
      <c r="D79" s="69">
        <v>40100</v>
      </c>
      <c r="E79" s="69">
        <v>42520</v>
      </c>
      <c r="F79" s="73">
        <v>0</v>
      </c>
      <c r="G79" s="73">
        <v>0</v>
      </c>
      <c r="H79" s="69" t="s">
        <v>213</v>
      </c>
      <c r="I79" s="69">
        <v>42520</v>
      </c>
      <c r="J79" s="44">
        <f t="shared" si="4"/>
        <v>79</v>
      </c>
      <c r="K79" s="44">
        <f t="shared" si="5"/>
        <v>72</v>
      </c>
      <c r="L79" s="44">
        <f t="shared" si="6"/>
        <v>79</v>
      </c>
      <c r="M79" s="44" t="e">
        <f t="shared" si="7"/>
        <v>#VALUE!</v>
      </c>
    </row>
    <row r="80" spans="1:13">
      <c r="A80" s="72" t="s">
        <v>45</v>
      </c>
      <c r="B80" s="69">
        <v>14433</v>
      </c>
      <c r="C80" s="70">
        <v>39561</v>
      </c>
      <c r="D80" s="69">
        <v>39603</v>
      </c>
      <c r="E80" s="69">
        <v>42736</v>
      </c>
      <c r="F80" s="73">
        <v>0</v>
      </c>
      <c r="G80" s="73">
        <v>0</v>
      </c>
      <c r="H80" s="69" t="s">
        <v>213</v>
      </c>
      <c r="I80" s="69">
        <v>42736</v>
      </c>
      <c r="J80" s="44">
        <f t="shared" si="4"/>
        <v>103</v>
      </c>
      <c r="K80" s="44">
        <f t="shared" si="5"/>
        <v>68</v>
      </c>
      <c r="L80" s="44">
        <f t="shared" si="6"/>
        <v>103</v>
      </c>
      <c r="M80" s="44" t="e">
        <f t="shared" si="7"/>
        <v>#VALUE!</v>
      </c>
    </row>
    <row r="81" spans="1:13">
      <c r="A81" s="72" t="s">
        <v>47</v>
      </c>
      <c r="B81" s="69">
        <v>18452</v>
      </c>
      <c r="C81" s="70">
        <v>39624</v>
      </c>
      <c r="D81" s="69">
        <v>39658</v>
      </c>
      <c r="E81" s="69">
        <v>42860</v>
      </c>
      <c r="F81" s="73">
        <v>0</v>
      </c>
      <c r="G81" s="73">
        <v>0</v>
      </c>
      <c r="H81" s="69" t="s">
        <v>213</v>
      </c>
      <c r="I81" s="69">
        <v>42860</v>
      </c>
      <c r="J81" s="44">
        <f t="shared" si="4"/>
        <v>106</v>
      </c>
      <c r="K81" s="44">
        <f t="shared" si="5"/>
        <v>58</v>
      </c>
      <c r="L81" s="44">
        <f t="shared" si="6"/>
        <v>106</v>
      </c>
      <c r="M81" s="44" t="e">
        <f t="shared" si="7"/>
        <v>#VALUE!</v>
      </c>
    </row>
    <row r="82" spans="1:13">
      <c r="A82" s="72" t="s">
        <v>52</v>
      </c>
      <c r="B82" s="69">
        <v>7928</v>
      </c>
      <c r="C82" s="70">
        <v>39533</v>
      </c>
      <c r="D82" s="69">
        <v>39560</v>
      </c>
      <c r="E82" s="69">
        <v>41909</v>
      </c>
      <c r="F82" s="73">
        <v>0</v>
      </c>
      <c r="G82" s="73">
        <v>0</v>
      </c>
      <c r="H82" s="69">
        <v>41958</v>
      </c>
      <c r="I82" s="69">
        <v>41909</v>
      </c>
      <c r="J82" s="44">
        <f t="shared" si="4"/>
        <v>77</v>
      </c>
      <c r="K82" s="44">
        <f t="shared" si="5"/>
        <v>86</v>
      </c>
      <c r="L82" s="44">
        <f t="shared" si="6"/>
        <v>77</v>
      </c>
      <c r="M82" s="44">
        <f t="shared" si="7"/>
        <v>79</v>
      </c>
    </row>
    <row r="83" spans="1:13">
      <c r="A83" s="72" t="s">
        <v>56</v>
      </c>
      <c r="B83" s="69">
        <v>12371</v>
      </c>
      <c r="C83" s="70">
        <v>40198</v>
      </c>
      <c r="D83" s="69">
        <v>40213</v>
      </c>
      <c r="E83" s="69">
        <v>42824</v>
      </c>
      <c r="F83" s="73">
        <v>0</v>
      </c>
      <c r="G83" s="73">
        <v>0</v>
      </c>
      <c r="H83" s="69" t="s">
        <v>213</v>
      </c>
      <c r="I83" s="69">
        <v>42824</v>
      </c>
      <c r="J83" s="44">
        <f t="shared" si="4"/>
        <v>85</v>
      </c>
      <c r="K83" s="44">
        <f t="shared" si="5"/>
        <v>76</v>
      </c>
      <c r="L83" s="44">
        <f t="shared" si="6"/>
        <v>85</v>
      </c>
      <c r="M83" s="44" t="e">
        <f t="shared" si="7"/>
        <v>#VALUE!</v>
      </c>
    </row>
    <row r="84" spans="1:13">
      <c r="A84" s="72" t="s">
        <v>59</v>
      </c>
      <c r="B84" s="69">
        <v>29318</v>
      </c>
      <c r="C84" s="70">
        <v>40450</v>
      </c>
      <c r="D84" s="69">
        <v>40456</v>
      </c>
      <c r="E84" s="69">
        <v>42877</v>
      </c>
      <c r="F84" s="73">
        <v>0</v>
      </c>
      <c r="G84" s="73">
        <v>0</v>
      </c>
      <c r="H84" s="69" t="s">
        <v>213</v>
      </c>
      <c r="I84" s="69">
        <v>42877</v>
      </c>
      <c r="J84" s="44">
        <f t="shared" si="4"/>
        <v>79</v>
      </c>
      <c r="K84" s="44">
        <f t="shared" si="5"/>
        <v>30</v>
      </c>
      <c r="L84" s="44">
        <f t="shared" si="6"/>
        <v>79</v>
      </c>
      <c r="M84" s="44" t="e">
        <f t="shared" si="7"/>
        <v>#VALUE!</v>
      </c>
    </row>
    <row r="85" spans="1:13">
      <c r="A85" s="72" t="s">
        <v>60</v>
      </c>
      <c r="B85" s="69">
        <v>14741</v>
      </c>
      <c r="C85" s="70">
        <v>39876</v>
      </c>
      <c r="D85" s="69">
        <v>39919</v>
      </c>
      <c r="E85" s="69">
        <v>42858</v>
      </c>
      <c r="F85" s="73">
        <v>0</v>
      </c>
      <c r="G85" s="73">
        <v>0</v>
      </c>
      <c r="H85" s="69" t="s">
        <v>213</v>
      </c>
      <c r="I85" s="69">
        <v>42858</v>
      </c>
      <c r="J85" s="44">
        <f t="shared" si="4"/>
        <v>97</v>
      </c>
      <c r="K85" s="44">
        <f t="shared" si="5"/>
        <v>68</v>
      </c>
      <c r="L85" s="44">
        <f t="shared" si="6"/>
        <v>97</v>
      </c>
      <c r="M85" s="44" t="e">
        <f t="shared" si="7"/>
        <v>#VALUE!</v>
      </c>
    </row>
    <row r="86" spans="1:13">
      <c r="A86" s="72" t="s">
        <v>61</v>
      </c>
      <c r="B86" s="69">
        <v>23645</v>
      </c>
      <c r="C86" s="70">
        <v>40484</v>
      </c>
      <c r="D86" s="69">
        <v>40528</v>
      </c>
      <c r="E86" s="69">
        <v>42877</v>
      </c>
      <c r="F86" s="73">
        <v>0</v>
      </c>
      <c r="G86" s="73">
        <v>0</v>
      </c>
      <c r="H86" s="69" t="s">
        <v>213</v>
      </c>
      <c r="I86" s="69">
        <v>42877</v>
      </c>
      <c r="J86" s="44">
        <f t="shared" si="4"/>
        <v>77</v>
      </c>
      <c r="K86" s="44">
        <f t="shared" si="5"/>
        <v>46</v>
      </c>
      <c r="L86" s="44">
        <f t="shared" si="6"/>
        <v>77</v>
      </c>
      <c r="M86" s="44" t="e">
        <f t="shared" si="7"/>
        <v>#VALUE!</v>
      </c>
    </row>
    <row r="87" spans="1:13">
      <c r="A87" s="72" t="s">
        <v>64</v>
      </c>
      <c r="B87" s="69">
        <v>13914</v>
      </c>
      <c r="C87" s="70">
        <v>39760</v>
      </c>
      <c r="D87" s="69">
        <v>39842</v>
      </c>
      <c r="E87" s="69">
        <v>41740</v>
      </c>
      <c r="F87" s="73">
        <v>0</v>
      </c>
      <c r="G87" s="73">
        <v>0</v>
      </c>
      <c r="H87" s="69" t="s">
        <v>213</v>
      </c>
      <c r="I87" s="69">
        <v>41740</v>
      </c>
      <c r="J87" s="44">
        <f t="shared" si="4"/>
        <v>63</v>
      </c>
      <c r="K87" s="44">
        <f t="shared" si="5"/>
        <v>71</v>
      </c>
      <c r="L87" s="44">
        <f t="shared" si="6"/>
        <v>63</v>
      </c>
      <c r="M87" s="44" t="e">
        <f t="shared" si="7"/>
        <v>#VALUE!</v>
      </c>
    </row>
    <row r="88" spans="1:13">
      <c r="A88" s="72" t="s">
        <v>65</v>
      </c>
      <c r="B88" s="69">
        <v>10599</v>
      </c>
      <c r="C88" s="70">
        <v>39692</v>
      </c>
      <c r="D88" s="69">
        <v>39784</v>
      </c>
      <c r="E88" s="69">
        <v>42116</v>
      </c>
      <c r="F88" s="73">
        <v>0</v>
      </c>
      <c r="G88" s="73">
        <v>0</v>
      </c>
      <c r="H88" s="69" t="s">
        <v>213</v>
      </c>
      <c r="I88" s="69">
        <v>42116</v>
      </c>
      <c r="J88" s="44">
        <f t="shared" si="4"/>
        <v>76</v>
      </c>
      <c r="K88" s="44">
        <f t="shared" si="5"/>
        <v>79</v>
      </c>
      <c r="L88" s="44">
        <f t="shared" si="6"/>
        <v>76</v>
      </c>
      <c r="M88" s="44" t="e">
        <f t="shared" si="7"/>
        <v>#VALUE!</v>
      </c>
    </row>
    <row r="89" spans="1:13">
      <c r="A89" s="72" t="s">
        <v>70</v>
      </c>
      <c r="B89" s="69">
        <v>11925</v>
      </c>
      <c r="C89" s="70">
        <v>40476</v>
      </c>
      <c r="D89" s="69">
        <v>40577</v>
      </c>
      <c r="E89" s="69">
        <v>42487</v>
      </c>
      <c r="F89" s="73">
        <v>0</v>
      </c>
      <c r="G89" s="73">
        <v>0</v>
      </c>
      <c r="H89" s="69">
        <v>42522</v>
      </c>
      <c r="I89" s="69">
        <v>42487</v>
      </c>
      <c r="J89" s="44">
        <f t="shared" si="4"/>
        <v>62</v>
      </c>
      <c r="K89" s="44">
        <f t="shared" si="5"/>
        <v>78</v>
      </c>
      <c r="L89" s="44">
        <f t="shared" si="6"/>
        <v>62</v>
      </c>
      <c r="M89" s="44">
        <f t="shared" si="7"/>
        <v>64</v>
      </c>
    </row>
    <row r="90" spans="1:13">
      <c r="A90" s="72" t="s">
        <v>72</v>
      </c>
      <c r="B90" s="69">
        <v>19608</v>
      </c>
      <c r="C90" s="70">
        <v>40562</v>
      </c>
      <c r="D90" s="69">
        <v>40582</v>
      </c>
      <c r="E90" s="69">
        <v>42857</v>
      </c>
      <c r="F90" s="73">
        <v>0</v>
      </c>
      <c r="G90" s="73">
        <v>0</v>
      </c>
      <c r="H90" s="69" t="s">
        <v>213</v>
      </c>
      <c r="I90" s="69">
        <v>42857</v>
      </c>
      <c r="J90" s="44">
        <f t="shared" si="4"/>
        <v>75</v>
      </c>
      <c r="K90" s="44">
        <f t="shared" si="5"/>
        <v>57</v>
      </c>
      <c r="L90" s="44">
        <f t="shared" si="6"/>
        <v>75</v>
      </c>
      <c r="M90" s="44" t="e">
        <f t="shared" si="7"/>
        <v>#VALUE!</v>
      </c>
    </row>
    <row r="91" spans="1:13">
      <c r="A91" s="72" t="s">
        <v>74</v>
      </c>
      <c r="B91" s="69">
        <v>17476</v>
      </c>
      <c r="C91" s="70">
        <v>40052</v>
      </c>
      <c r="D91" s="69">
        <v>40136</v>
      </c>
      <c r="E91" s="69">
        <v>42877</v>
      </c>
      <c r="F91" s="73">
        <v>0</v>
      </c>
      <c r="G91" s="73">
        <v>0</v>
      </c>
      <c r="H91" s="69" t="s">
        <v>213</v>
      </c>
      <c r="I91" s="69">
        <v>42877</v>
      </c>
      <c r="J91" s="44">
        <f t="shared" si="4"/>
        <v>90</v>
      </c>
      <c r="K91" s="44">
        <f t="shared" si="5"/>
        <v>62</v>
      </c>
      <c r="L91" s="44">
        <f t="shared" si="6"/>
        <v>90</v>
      </c>
      <c r="M91" s="44" t="e">
        <f t="shared" si="7"/>
        <v>#VALUE!</v>
      </c>
    </row>
    <row r="92" spans="1:13">
      <c r="A92" s="72" t="s">
        <v>76</v>
      </c>
      <c r="B92" s="69">
        <v>12152</v>
      </c>
      <c r="C92" s="70">
        <v>40254</v>
      </c>
      <c r="D92" s="69">
        <v>40267</v>
      </c>
      <c r="E92" s="69">
        <v>41440</v>
      </c>
      <c r="F92" s="73">
        <v>0</v>
      </c>
      <c r="G92" s="73">
        <v>0</v>
      </c>
      <c r="H92" s="69">
        <v>41440</v>
      </c>
      <c r="I92" s="69">
        <v>41440</v>
      </c>
      <c r="J92" s="44">
        <f t="shared" si="4"/>
        <v>39</v>
      </c>
      <c r="K92" s="44">
        <f t="shared" si="5"/>
        <v>77</v>
      </c>
      <c r="L92" s="44">
        <f t="shared" si="6"/>
        <v>39</v>
      </c>
      <c r="M92" s="44">
        <f t="shared" si="7"/>
        <v>39</v>
      </c>
    </row>
    <row r="93" spans="1:13">
      <c r="A93" s="72" t="s">
        <v>77</v>
      </c>
      <c r="B93" s="69">
        <v>11977</v>
      </c>
      <c r="C93" s="70">
        <v>39882</v>
      </c>
      <c r="D93" s="69">
        <v>39931</v>
      </c>
      <c r="E93" s="69">
        <v>42861</v>
      </c>
      <c r="F93" s="73">
        <v>0</v>
      </c>
      <c r="G93" s="73">
        <v>0</v>
      </c>
      <c r="H93" s="69" t="s">
        <v>213</v>
      </c>
      <c r="I93" s="69">
        <v>42861</v>
      </c>
      <c r="J93" s="44">
        <f t="shared" si="4"/>
        <v>97</v>
      </c>
      <c r="K93" s="44">
        <f t="shared" si="5"/>
        <v>76</v>
      </c>
      <c r="L93" s="44">
        <f t="shared" si="6"/>
        <v>97</v>
      </c>
      <c r="M93" s="44" t="e">
        <f t="shared" si="7"/>
        <v>#VALUE!</v>
      </c>
    </row>
    <row r="94" spans="1:13">
      <c r="A94" s="72" t="s">
        <v>78</v>
      </c>
      <c r="B94" s="69">
        <v>17354</v>
      </c>
      <c r="C94" s="70">
        <v>40375</v>
      </c>
      <c r="D94" s="69">
        <v>40449</v>
      </c>
      <c r="E94" s="69">
        <v>42877</v>
      </c>
      <c r="F94" s="73">
        <v>0</v>
      </c>
      <c r="G94" s="73">
        <v>0</v>
      </c>
      <c r="H94" s="69" t="s">
        <v>213</v>
      </c>
      <c r="I94" s="69">
        <v>42877</v>
      </c>
      <c r="J94" s="44">
        <f t="shared" si="4"/>
        <v>80</v>
      </c>
      <c r="K94" s="44">
        <f t="shared" si="5"/>
        <v>63</v>
      </c>
      <c r="L94" s="44">
        <f t="shared" si="6"/>
        <v>80</v>
      </c>
      <c r="M94" s="44" t="e">
        <f t="shared" si="7"/>
        <v>#VALUE!</v>
      </c>
    </row>
    <row r="95" spans="1:13">
      <c r="A95" s="72" t="s">
        <v>81</v>
      </c>
      <c r="B95" s="69">
        <v>10832</v>
      </c>
      <c r="C95" s="70">
        <v>39960</v>
      </c>
      <c r="D95" s="69">
        <v>39980</v>
      </c>
      <c r="E95" s="74">
        <v>41255</v>
      </c>
      <c r="F95" s="73">
        <v>0</v>
      </c>
      <c r="G95" s="73">
        <v>0</v>
      </c>
      <c r="H95" s="74">
        <v>41255</v>
      </c>
      <c r="I95" s="74">
        <v>41255</v>
      </c>
      <c r="J95" s="44">
        <f t="shared" si="4"/>
        <v>42</v>
      </c>
      <c r="K95" s="44">
        <f t="shared" si="5"/>
        <v>79</v>
      </c>
      <c r="L95" s="44">
        <f t="shared" si="6"/>
        <v>42</v>
      </c>
      <c r="M95" s="44">
        <f t="shared" si="7"/>
        <v>42</v>
      </c>
    </row>
    <row r="96" spans="1:13">
      <c r="A96" s="72" t="s">
        <v>83</v>
      </c>
      <c r="B96" s="69">
        <v>17466</v>
      </c>
      <c r="C96" s="70">
        <v>40043</v>
      </c>
      <c r="D96" s="69">
        <v>40093</v>
      </c>
      <c r="E96" s="69">
        <v>40528</v>
      </c>
      <c r="F96" s="73">
        <v>0</v>
      </c>
      <c r="G96" s="73">
        <v>0</v>
      </c>
      <c r="H96" s="69" t="s">
        <v>213</v>
      </c>
      <c r="I96" s="69">
        <v>40528</v>
      </c>
      <c r="J96" s="44">
        <f t="shared" si="4"/>
        <v>14</v>
      </c>
      <c r="K96" s="44">
        <f t="shared" si="5"/>
        <v>61</v>
      </c>
      <c r="L96" s="44">
        <f t="shared" si="6"/>
        <v>14</v>
      </c>
      <c r="M96" s="44" t="e">
        <f t="shared" si="7"/>
        <v>#VALUE!</v>
      </c>
    </row>
    <row r="97" spans="1:13">
      <c r="A97" s="72" t="s">
        <v>85</v>
      </c>
      <c r="B97" s="69">
        <v>9430</v>
      </c>
      <c r="C97" s="70">
        <v>40130</v>
      </c>
      <c r="D97" s="69">
        <v>40465</v>
      </c>
      <c r="E97" s="74">
        <v>42170</v>
      </c>
      <c r="F97" s="73">
        <v>0</v>
      </c>
      <c r="G97" s="73">
        <v>0</v>
      </c>
      <c r="H97" s="74">
        <v>42170</v>
      </c>
      <c r="I97" s="74">
        <v>42170</v>
      </c>
      <c r="J97" s="44">
        <f t="shared" si="4"/>
        <v>56</v>
      </c>
      <c r="K97" s="44">
        <f t="shared" si="5"/>
        <v>85</v>
      </c>
      <c r="L97" s="44">
        <f t="shared" si="6"/>
        <v>56</v>
      </c>
      <c r="M97" s="44">
        <f t="shared" si="7"/>
        <v>56</v>
      </c>
    </row>
    <row r="98" spans="1:13">
      <c r="A98" s="72" t="s">
        <v>88</v>
      </c>
      <c r="B98" s="69">
        <v>22782</v>
      </c>
      <c r="C98" s="70">
        <v>39834</v>
      </c>
      <c r="D98" s="69">
        <v>39898</v>
      </c>
      <c r="E98" s="69">
        <v>40218</v>
      </c>
      <c r="F98" s="73">
        <v>0</v>
      </c>
      <c r="G98" s="73">
        <v>0</v>
      </c>
      <c r="H98" s="69">
        <v>40219</v>
      </c>
      <c r="I98" s="69">
        <v>40218</v>
      </c>
      <c r="J98" s="44">
        <f t="shared" si="4"/>
        <v>11</v>
      </c>
      <c r="K98" s="44">
        <f t="shared" si="5"/>
        <v>46</v>
      </c>
      <c r="L98" s="44">
        <f t="shared" si="6"/>
        <v>11</v>
      </c>
      <c r="M98" s="44">
        <f t="shared" si="7"/>
        <v>11</v>
      </c>
    </row>
    <row r="99" spans="1:13">
      <c r="A99" s="72" t="s">
        <v>91</v>
      </c>
      <c r="B99" s="69">
        <v>12195</v>
      </c>
      <c r="C99" s="70">
        <v>39638</v>
      </c>
      <c r="D99" s="69">
        <v>39694</v>
      </c>
      <c r="E99" s="69">
        <v>42118</v>
      </c>
      <c r="F99" s="73">
        <v>0</v>
      </c>
      <c r="G99" s="73">
        <v>0</v>
      </c>
      <c r="H99" s="69" t="s">
        <v>213</v>
      </c>
      <c r="I99" s="69">
        <v>42118</v>
      </c>
      <c r="J99" s="44">
        <f t="shared" si="4"/>
        <v>79</v>
      </c>
      <c r="K99" s="44">
        <f t="shared" ref="K99:K125" si="8">INT((D99-B99)/365)</f>
        <v>75</v>
      </c>
      <c r="L99" s="44">
        <f t="shared" ref="L99:L125" si="9">(YEAR(E99)-YEAR(D99))*12+MONTH(E99)-MONTH(D99)</f>
        <v>79</v>
      </c>
      <c r="M99" s="44" t="e">
        <f t="shared" ref="M99:M125" si="10">(YEAR(H99)-YEAR(D99))*12+MONTH(H99)-MONTH(D99)</f>
        <v>#VALUE!</v>
      </c>
    </row>
    <row r="100" spans="1:13">
      <c r="A100" s="72" t="s">
        <v>94</v>
      </c>
      <c r="B100" s="69">
        <v>13231</v>
      </c>
      <c r="C100" s="70">
        <v>40547</v>
      </c>
      <c r="D100" s="69">
        <v>40598</v>
      </c>
      <c r="E100" s="69">
        <v>42824</v>
      </c>
      <c r="F100" s="73">
        <v>0</v>
      </c>
      <c r="G100" s="73">
        <v>0</v>
      </c>
      <c r="H100" s="69" t="s">
        <v>213</v>
      </c>
      <c r="I100" s="69">
        <v>42824</v>
      </c>
      <c r="J100" s="44">
        <f t="shared" si="4"/>
        <v>73</v>
      </c>
      <c r="K100" s="44">
        <f t="shared" si="8"/>
        <v>74</v>
      </c>
      <c r="L100" s="44">
        <f t="shared" si="9"/>
        <v>73</v>
      </c>
      <c r="M100" s="44" t="e">
        <f t="shared" si="10"/>
        <v>#VALUE!</v>
      </c>
    </row>
    <row r="101" spans="1:13">
      <c r="A101" s="72" t="s">
        <v>96</v>
      </c>
      <c r="B101" s="69">
        <v>14679</v>
      </c>
      <c r="C101" s="70">
        <v>40884</v>
      </c>
      <c r="D101" s="69">
        <v>40962</v>
      </c>
      <c r="E101" s="69">
        <v>41306</v>
      </c>
      <c r="F101" s="73">
        <v>0</v>
      </c>
      <c r="G101" s="73">
        <v>0</v>
      </c>
      <c r="H101" s="69">
        <v>41306</v>
      </c>
      <c r="I101" s="69">
        <v>41306</v>
      </c>
      <c r="J101" s="44">
        <f t="shared" si="4"/>
        <v>12</v>
      </c>
      <c r="K101" s="44">
        <f t="shared" si="8"/>
        <v>72</v>
      </c>
      <c r="L101" s="44">
        <f t="shared" si="9"/>
        <v>12</v>
      </c>
      <c r="M101" s="44">
        <f t="shared" si="10"/>
        <v>12</v>
      </c>
    </row>
    <row r="102" spans="1:13">
      <c r="A102" s="72" t="s">
        <v>98</v>
      </c>
      <c r="B102" s="69">
        <v>14959</v>
      </c>
      <c r="C102" s="70">
        <v>40975</v>
      </c>
      <c r="D102" s="69">
        <v>40990</v>
      </c>
      <c r="E102" s="74">
        <v>42863</v>
      </c>
      <c r="F102" s="73">
        <v>0</v>
      </c>
      <c r="G102" s="73">
        <v>0</v>
      </c>
      <c r="H102" s="69" t="s">
        <v>213</v>
      </c>
      <c r="I102" s="74">
        <v>42863</v>
      </c>
      <c r="J102" s="44">
        <f t="shared" si="4"/>
        <v>62</v>
      </c>
      <c r="K102" s="44">
        <f t="shared" si="8"/>
        <v>71</v>
      </c>
      <c r="L102" s="44">
        <f t="shared" si="9"/>
        <v>62</v>
      </c>
      <c r="M102" s="44" t="e">
        <f t="shared" si="10"/>
        <v>#VALUE!</v>
      </c>
    </row>
    <row r="103" spans="1:13">
      <c r="A103" s="72" t="s">
        <v>100</v>
      </c>
      <c r="B103" s="69">
        <v>18817</v>
      </c>
      <c r="C103" s="70">
        <v>41031</v>
      </c>
      <c r="D103" s="69">
        <v>41053</v>
      </c>
      <c r="E103" s="74">
        <v>42877</v>
      </c>
      <c r="F103" s="73">
        <v>0</v>
      </c>
      <c r="G103" s="73">
        <v>0</v>
      </c>
      <c r="H103" s="69" t="s">
        <v>213</v>
      </c>
      <c r="I103" s="74">
        <v>42877</v>
      </c>
      <c r="J103" s="44">
        <f t="shared" si="4"/>
        <v>60</v>
      </c>
      <c r="K103" s="44">
        <f t="shared" si="8"/>
        <v>60</v>
      </c>
      <c r="L103" s="44">
        <f t="shared" si="9"/>
        <v>60</v>
      </c>
      <c r="M103" s="44" t="e">
        <f t="shared" si="10"/>
        <v>#VALUE!</v>
      </c>
    </row>
    <row r="104" spans="1:13">
      <c r="A104" s="72" t="s">
        <v>104</v>
      </c>
      <c r="B104" s="69">
        <v>17508</v>
      </c>
      <c r="C104" s="70">
        <v>40997</v>
      </c>
      <c r="D104" s="69">
        <v>41040</v>
      </c>
      <c r="E104" s="69">
        <v>42863</v>
      </c>
      <c r="F104" s="73">
        <v>0</v>
      </c>
      <c r="G104" s="73">
        <v>0</v>
      </c>
      <c r="H104" s="69" t="s">
        <v>213</v>
      </c>
      <c r="I104" s="69">
        <v>42863</v>
      </c>
      <c r="J104" s="44">
        <f t="shared" si="4"/>
        <v>60</v>
      </c>
      <c r="K104" s="44">
        <f t="shared" si="8"/>
        <v>64</v>
      </c>
      <c r="L104" s="44">
        <f t="shared" si="9"/>
        <v>60</v>
      </c>
      <c r="M104" s="44" t="e">
        <f t="shared" si="10"/>
        <v>#VALUE!</v>
      </c>
    </row>
    <row r="105" spans="1:13">
      <c r="A105" s="72" t="s">
        <v>106</v>
      </c>
      <c r="B105" s="69">
        <v>20649</v>
      </c>
      <c r="C105" s="70">
        <v>40975</v>
      </c>
      <c r="D105" s="69">
        <v>41037</v>
      </c>
      <c r="E105" s="69">
        <v>42863</v>
      </c>
      <c r="F105" s="73">
        <v>0</v>
      </c>
      <c r="G105" s="73">
        <v>0</v>
      </c>
      <c r="H105" s="69" t="s">
        <v>213</v>
      </c>
      <c r="I105" s="69">
        <v>42863</v>
      </c>
      <c r="J105" s="44">
        <f t="shared" si="4"/>
        <v>60</v>
      </c>
      <c r="K105" s="44">
        <f t="shared" si="8"/>
        <v>55</v>
      </c>
      <c r="L105" s="44">
        <f t="shared" si="9"/>
        <v>60</v>
      </c>
      <c r="M105" s="44" t="e">
        <f t="shared" si="10"/>
        <v>#VALUE!</v>
      </c>
    </row>
    <row r="106" spans="1:13">
      <c r="A106" s="72" t="s">
        <v>107</v>
      </c>
      <c r="B106" s="69">
        <v>10144</v>
      </c>
      <c r="C106" s="70">
        <v>40632</v>
      </c>
      <c r="D106" s="69">
        <v>40680</v>
      </c>
      <c r="E106" s="74">
        <v>42852</v>
      </c>
      <c r="F106" s="73">
        <v>0</v>
      </c>
      <c r="G106" s="73">
        <v>0</v>
      </c>
      <c r="H106" s="69" t="s">
        <v>213</v>
      </c>
      <c r="I106" s="74">
        <v>42852</v>
      </c>
      <c r="J106" s="44">
        <f t="shared" si="4"/>
        <v>71</v>
      </c>
      <c r="K106" s="44">
        <f t="shared" si="8"/>
        <v>83</v>
      </c>
      <c r="L106" s="44">
        <f t="shared" si="9"/>
        <v>71</v>
      </c>
      <c r="M106" s="44" t="e">
        <f t="shared" si="10"/>
        <v>#VALUE!</v>
      </c>
    </row>
    <row r="107" spans="1:13">
      <c r="A107" s="72" t="s">
        <v>109</v>
      </c>
      <c r="B107" s="69">
        <v>14358</v>
      </c>
      <c r="C107" s="70">
        <v>40632</v>
      </c>
      <c r="D107" s="69">
        <v>40666</v>
      </c>
      <c r="E107" s="74">
        <v>42874</v>
      </c>
      <c r="F107" s="73">
        <v>0</v>
      </c>
      <c r="G107" s="73">
        <v>0</v>
      </c>
      <c r="H107" s="69" t="s">
        <v>213</v>
      </c>
      <c r="I107" s="74">
        <v>42874</v>
      </c>
      <c r="J107" s="44">
        <f t="shared" si="4"/>
        <v>72</v>
      </c>
      <c r="K107" s="44">
        <f t="shared" si="8"/>
        <v>72</v>
      </c>
      <c r="L107" s="44">
        <f t="shared" si="9"/>
        <v>72</v>
      </c>
      <c r="M107" s="44" t="e">
        <f t="shared" si="10"/>
        <v>#VALUE!</v>
      </c>
    </row>
    <row r="108" spans="1:13">
      <c r="A108" s="72" t="s">
        <v>113</v>
      </c>
      <c r="B108" s="69">
        <v>19573</v>
      </c>
      <c r="C108" s="70">
        <v>41017</v>
      </c>
      <c r="D108" s="69">
        <v>41037</v>
      </c>
      <c r="E108" s="69">
        <v>42480</v>
      </c>
      <c r="F108" s="73">
        <v>0</v>
      </c>
      <c r="G108" s="73">
        <v>0</v>
      </c>
      <c r="H108" s="69" t="s">
        <v>213</v>
      </c>
      <c r="I108" s="69">
        <v>42480</v>
      </c>
      <c r="J108" s="44">
        <f t="shared" si="4"/>
        <v>47</v>
      </c>
      <c r="K108" s="44">
        <f t="shared" si="8"/>
        <v>58</v>
      </c>
      <c r="L108" s="44">
        <f t="shared" si="9"/>
        <v>47</v>
      </c>
      <c r="M108" s="44" t="e">
        <f t="shared" si="10"/>
        <v>#VALUE!</v>
      </c>
    </row>
    <row r="109" spans="1:13">
      <c r="A109" s="72" t="s">
        <v>114</v>
      </c>
      <c r="B109" s="69">
        <v>11619</v>
      </c>
      <c r="C109" s="70">
        <v>40681</v>
      </c>
      <c r="D109" s="69">
        <v>40715</v>
      </c>
      <c r="E109" s="74">
        <v>42863</v>
      </c>
      <c r="F109" s="73">
        <v>0</v>
      </c>
      <c r="G109" s="73">
        <v>0</v>
      </c>
      <c r="H109" s="69" t="s">
        <v>213</v>
      </c>
      <c r="I109" s="74">
        <v>42863</v>
      </c>
      <c r="J109" s="44">
        <f t="shared" si="4"/>
        <v>71</v>
      </c>
      <c r="K109" s="44">
        <f t="shared" si="8"/>
        <v>79</v>
      </c>
      <c r="L109" s="44">
        <f t="shared" si="9"/>
        <v>71</v>
      </c>
      <c r="M109" s="44" t="e">
        <f t="shared" si="10"/>
        <v>#VALUE!</v>
      </c>
    </row>
    <row r="110" spans="1:13">
      <c r="A110" s="72" t="s">
        <v>115</v>
      </c>
      <c r="B110" s="69">
        <v>28677</v>
      </c>
      <c r="C110" s="70">
        <v>40501</v>
      </c>
      <c r="D110" s="69">
        <v>40554</v>
      </c>
      <c r="E110" s="74">
        <v>42863</v>
      </c>
      <c r="F110" s="73">
        <v>0</v>
      </c>
      <c r="G110" s="73">
        <v>0</v>
      </c>
      <c r="H110" s="69" t="s">
        <v>213</v>
      </c>
      <c r="I110" s="74">
        <v>42863</v>
      </c>
      <c r="J110" s="44">
        <f t="shared" si="4"/>
        <v>76</v>
      </c>
      <c r="K110" s="44">
        <f t="shared" si="8"/>
        <v>32</v>
      </c>
      <c r="L110" s="44">
        <f t="shared" si="9"/>
        <v>76</v>
      </c>
      <c r="M110" s="44" t="e">
        <f t="shared" si="10"/>
        <v>#VALUE!</v>
      </c>
    </row>
    <row r="111" spans="1:13">
      <c r="A111" s="72" t="s">
        <v>117</v>
      </c>
      <c r="B111" s="69">
        <v>18476</v>
      </c>
      <c r="C111" s="70">
        <v>40654</v>
      </c>
      <c r="D111" s="69">
        <v>40738</v>
      </c>
      <c r="E111" s="74">
        <v>42865</v>
      </c>
      <c r="F111" s="73">
        <v>0</v>
      </c>
      <c r="G111" s="73">
        <v>0</v>
      </c>
      <c r="H111" s="69" t="s">
        <v>213</v>
      </c>
      <c r="I111" s="74">
        <v>42865</v>
      </c>
      <c r="J111" s="44">
        <f t="shared" si="4"/>
        <v>70</v>
      </c>
      <c r="K111" s="44">
        <f t="shared" si="8"/>
        <v>60</v>
      </c>
      <c r="L111" s="44">
        <f t="shared" si="9"/>
        <v>70</v>
      </c>
      <c r="M111" s="44" t="e">
        <f t="shared" si="10"/>
        <v>#VALUE!</v>
      </c>
    </row>
    <row r="112" spans="1:13">
      <c r="A112" s="72" t="s">
        <v>120</v>
      </c>
      <c r="B112" s="69">
        <v>15111</v>
      </c>
      <c r="C112" s="70">
        <v>40669</v>
      </c>
      <c r="D112" s="69">
        <v>40680</v>
      </c>
      <c r="E112" s="74">
        <v>42697</v>
      </c>
      <c r="F112" s="73">
        <v>0</v>
      </c>
      <c r="G112" s="73">
        <v>0</v>
      </c>
      <c r="H112" s="69" t="s">
        <v>213</v>
      </c>
      <c r="I112" s="74">
        <v>42697</v>
      </c>
      <c r="J112" s="44">
        <f t="shared" si="4"/>
        <v>66</v>
      </c>
      <c r="K112" s="44">
        <f t="shared" si="8"/>
        <v>70</v>
      </c>
      <c r="L112" s="44">
        <f t="shared" si="9"/>
        <v>66</v>
      </c>
      <c r="M112" s="44" t="e">
        <f t="shared" si="10"/>
        <v>#VALUE!</v>
      </c>
    </row>
    <row r="113" spans="1:13">
      <c r="A113" s="72" t="s">
        <v>122</v>
      </c>
      <c r="B113" s="69">
        <v>16082</v>
      </c>
      <c r="C113" s="70">
        <v>40800</v>
      </c>
      <c r="D113" s="69">
        <v>40829</v>
      </c>
      <c r="E113" s="69">
        <v>41442</v>
      </c>
      <c r="F113" s="73">
        <v>0</v>
      </c>
      <c r="G113" s="73">
        <v>0</v>
      </c>
      <c r="H113" s="74">
        <v>41442</v>
      </c>
      <c r="I113" s="69">
        <v>41442</v>
      </c>
      <c r="J113" s="44">
        <f t="shared" ref="J113:J125" si="11">(YEAR(I113)-YEAR(D113))*12+MONTH(I113)-MONTH(D113)</f>
        <v>20</v>
      </c>
      <c r="K113" s="44">
        <f t="shared" si="8"/>
        <v>67</v>
      </c>
      <c r="L113" s="44">
        <f t="shared" si="9"/>
        <v>20</v>
      </c>
      <c r="M113" s="44">
        <f t="shared" si="10"/>
        <v>20</v>
      </c>
    </row>
    <row r="114" spans="1:13">
      <c r="A114" s="72" t="s">
        <v>126</v>
      </c>
      <c r="B114" s="69">
        <v>21746</v>
      </c>
      <c r="C114" s="70">
        <v>40842</v>
      </c>
      <c r="D114" s="69">
        <v>40864</v>
      </c>
      <c r="E114" s="74">
        <v>42870</v>
      </c>
      <c r="F114" s="73">
        <v>0</v>
      </c>
      <c r="G114" s="73">
        <v>0</v>
      </c>
      <c r="H114" s="69" t="s">
        <v>213</v>
      </c>
      <c r="I114" s="74">
        <v>42870</v>
      </c>
      <c r="J114" s="44">
        <f t="shared" si="11"/>
        <v>66</v>
      </c>
      <c r="K114" s="44">
        <f t="shared" si="8"/>
        <v>52</v>
      </c>
      <c r="L114" s="44">
        <f t="shared" si="9"/>
        <v>66</v>
      </c>
      <c r="M114" s="44" t="e">
        <f t="shared" si="10"/>
        <v>#VALUE!</v>
      </c>
    </row>
    <row r="115" spans="1:13">
      <c r="A115" s="72" t="s">
        <v>127</v>
      </c>
      <c r="B115" s="69">
        <v>22745</v>
      </c>
      <c r="C115" s="70">
        <v>40359</v>
      </c>
      <c r="D115" s="69">
        <v>40840</v>
      </c>
      <c r="E115" s="69">
        <v>42866</v>
      </c>
      <c r="F115" s="73">
        <v>0</v>
      </c>
      <c r="G115" s="73">
        <v>0</v>
      </c>
      <c r="H115" s="69" t="s">
        <v>213</v>
      </c>
      <c r="I115" s="69">
        <v>42866</v>
      </c>
      <c r="J115" s="44">
        <f t="shared" si="11"/>
        <v>67</v>
      </c>
      <c r="K115" s="44">
        <f t="shared" si="8"/>
        <v>49</v>
      </c>
      <c r="L115" s="44">
        <f t="shared" si="9"/>
        <v>67</v>
      </c>
      <c r="M115" s="44" t="e">
        <f t="shared" si="10"/>
        <v>#VALUE!</v>
      </c>
    </row>
    <row r="116" spans="1:13">
      <c r="A116" s="72" t="s">
        <v>128</v>
      </c>
      <c r="B116" s="69">
        <v>13394</v>
      </c>
      <c r="C116" s="70">
        <v>41067</v>
      </c>
      <c r="D116" s="69">
        <v>41102</v>
      </c>
      <c r="E116" s="74">
        <v>42872</v>
      </c>
      <c r="F116" s="73">
        <v>0</v>
      </c>
      <c r="G116" s="73">
        <v>0</v>
      </c>
      <c r="H116" s="69" t="s">
        <v>213</v>
      </c>
      <c r="I116" s="74">
        <v>42872</v>
      </c>
      <c r="J116" s="44">
        <f t="shared" si="11"/>
        <v>58</v>
      </c>
      <c r="K116" s="44">
        <f t="shared" si="8"/>
        <v>75</v>
      </c>
      <c r="L116" s="44">
        <f t="shared" si="9"/>
        <v>58</v>
      </c>
      <c r="M116" s="44" t="e">
        <f t="shared" si="10"/>
        <v>#VALUE!</v>
      </c>
    </row>
    <row r="117" spans="1:13">
      <c r="A117" s="76" t="s">
        <v>158</v>
      </c>
      <c r="B117" s="70">
        <v>23718</v>
      </c>
      <c r="C117" s="70">
        <v>41297</v>
      </c>
      <c r="D117" s="69">
        <v>41319</v>
      </c>
      <c r="E117" s="74">
        <v>42874</v>
      </c>
      <c r="F117" s="73">
        <v>0</v>
      </c>
      <c r="G117" s="73">
        <v>0</v>
      </c>
      <c r="H117" s="69" t="s">
        <v>213</v>
      </c>
      <c r="I117" s="74">
        <v>42874</v>
      </c>
      <c r="J117" s="44">
        <f t="shared" si="11"/>
        <v>51</v>
      </c>
      <c r="K117" s="44">
        <f t="shared" si="8"/>
        <v>48</v>
      </c>
      <c r="L117" s="44">
        <f t="shared" si="9"/>
        <v>51</v>
      </c>
      <c r="M117" s="44" t="e">
        <f t="shared" si="10"/>
        <v>#VALUE!</v>
      </c>
    </row>
    <row r="118" spans="1:13">
      <c r="A118" s="76" t="s">
        <v>139</v>
      </c>
      <c r="B118" s="70">
        <v>19803</v>
      </c>
      <c r="C118" s="70">
        <v>41346</v>
      </c>
      <c r="D118" s="69">
        <v>41352</v>
      </c>
      <c r="E118" s="74">
        <v>42865</v>
      </c>
      <c r="F118" s="73">
        <v>0</v>
      </c>
      <c r="G118" s="73">
        <v>0</v>
      </c>
      <c r="H118" s="69" t="s">
        <v>213</v>
      </c>
      <c r="I118" s="74">
        <v>42865</v>
      </c>
      <c r="J118" s="44">
        <f t="shared" si="11"/>
        <v>50</v>
      </c>
      <c r="K118" s="44">
        <f t="shared" si="8"/>
        <v>59</v>
      </c>
      <c r="L118" s="44">
        <f t="shared" si="9"/>
        <v>50</v>
      </c>
      <c r="M118" s="44" t="e">
        <f t="shared" si="10"/>
        <v>#VALUE!</v>
      </c>
    </row>
    <row r="119" spans="1:13">
      <c r="A119" s="72" t="s">
        <v>147</v>
      </c>
      <c r="B119" s="69">
        <v>15198</v>
      </c>
      <c r="C119" s="70">
        <v>41382</v>
      </c>
      <c r="D119" s="69">
        <v>41443</v>
      </c>
      <c r="E119" s="69">
        <v>42800</v>
      </c>
      <c r="F119" s="73">
        <v>0</v>
      </c>
      <c r="G119" s="73">
        <v>0</v>
      </c>
      <c r="H119" s="69" t="s">
        <v>213</v>
      </c>
      <c r="I119" s="69">
        <v>42800</v>
      </c>
      <c r="J119" s="44">
        <f t="shared" si="11"/>
        <v>45</v>
      </c>
      <c r="K119" s="44">
        <f t="shared" si="8"/>
        <v>71</v>
      </c>
      <c r="L119" s="44">
        <f t="shared" si="9"/>
        <v>45</v>
      </c>
      <c r="M119" s="44" t="e">
        <f t="shared" si="10"/>
        <v>#VALUE!</v>
      </c>
    </row>
    <row r="120" spans="1:13">
      <c r="A120" s="72" t="s">
        <v>149</v>
      </c>
      <c r="B120" s="69">
        <v>19753</v>
      </c>
      <c r="C120" s="70">
        <v>41078</v>
      </c>
      <c r="D120" s="69">
        <v>41451</v>
      </c>
      <c r="E120" s="74">
        <v>42103</v>
      </c>
      <c r="F120" s="73">
        <v>0</v>
      </c>
      <c r="G120" s="73">
        <v>0</v>
      </c>
      <c r="H120" s="69" t="s">
        <v>213</v>
      </c>
      <c r="I120" s="74">
        <v>42103</v>
      </c>
      <c r="J120" s="44">
        <f t="shared" si="11"/>
        <v>22</v>
      </c>
      <c r="K120" s="44">
        <f t="shared" si="8"/>
        <v>59</v>
      </c>
      <c r="L120" s="44">
        <f t="shared" si="9"/>
        <v>22</v>
      </c>
      <c r="M120" s="44" t="e">
        <f t="shared" si="10"/>
        <v>#VALUE!</v>
      </c>
    </row>
    <row r="121" spans="1:13">
      <c r="A121" s="72" t="s">
        <v>150</v>
      </c>
      <c r="B121" s="69">
        <v>20348</v>
      </c>
      <c r="C121" s="70">
        <v>41452</v>
      </c>
      <c r="D121" s="69">
        <v>41506</v>
      </c>
      <c r="E121" s="74">
        <v>42870</v>
      </c>
      <c r="F121" s="73">
        <v>0</v>
      </c>
      <c r="G121" s="73">
        <v>0</v>
      </c>
      <c r="H121" s="69" t="s">
        <v>213</v>
      </c>
      <c r="I121" s="74">
        <v>42870</v>
      </c>
      <c r="J121" s="44">
        <f t="shared" si="11"/>
        <v>45</v>
      </c>
      <c r="K121" s="44">
        <f t="shared" si="8"/>
        <v>57</v>
      </c>
      <c r="L121" s="44">
        <f t="shared" si="9"/>
        <v>45</v>
      </c>
      <c r="M121" s="44" t="e">
        <f t="shared" si="10"/>
        <v>#VALUE!</v>
      </c>
    </row>
    <row r="122" spans="1:13">
      <c r="A122" s="72" t="s">
        <v>151</v>
      </c>
      <c r="B122" s="69">
        <v>21476</v>
      </c>
      <c r="C122" s="70">
        <v>41523</v>
      </c>
      <c r="D122" s="69">
        <v>41527</v>
      </c>
      <c r="E122" s="74">
        <v>42874</v>
      </c>
      <c r="F122" s="73">
        <v>0</v>
      </c>
      <c r="G122" s="73">
        <v>0</v>
      </c>
      <c r="H122" s="69" t="s">
        <v>213</v>
      </c>
      <c r="I122" s="74">
        <v>42874</v>
      </c>
      <c r="J122" s="44">
        <f t="shared" si="11"/>
        <v>44</v>
      </c>
      <c r="K122" s="44">
        <f t="shared" si="8"/>
        <v>54</v>
      </c>
      <c r="L122" s="44">
        <f t="shared" si="9"/>
        <v>44</v>
      </c>
      <c r="M122" s="44" t="e">
        <f t="shared" si="10"/>
        <v>#VALUE!</v>
      </c>
    </row>
    <row r="123" spans="1:13">
      <c r="A123" s="72" t="s">
        <v>152</v>
      </c>
      <c r="B123" s="69">
        <v>14309</v>
      </c>
      <c r="C123" s="70">
        <v>39896</v>
      </c>
      <c r="D123" s="69">
        <v>41564</v>
      </c>
      <c r="E123" s="74">
        <v>42444</v>
      </c>
      <c r="F123" s="73">
        <v>0</v>
      </c>
      <c r="G123" s="73">
        <v>0</v>
      </c>
      <c r="H123" s="69" t="s">
        <v>213</v>
      </c>
      <c r="I123" s="74">
        <v>42444</v>
      </c>
      <c r="J123" s="44">
        <f t="shared" si="11"/>
        <v>29</v>
      </c>
      <c r="K123" s="44">
        <f t="shared" si="8"/>
        <v>74</v>
      </c>
      <c r="L123" s="44">
        <f t="shared" si="9"/>
        <v>29</v>
      </c>
      <c r="M123" s="44" t="e">
        <f t="shared" si="10"/>
        <v>#VALUE!</v>
      </c>
    </row>
    <row r="124" spans="1:13">
      <c r="A124" s="72" t="s">
        <v>154</v>
      </c>
      <c r="B124" s="69">
        <v>20238</v>
      </c>
      <c r="C124" s="70">
        <v>41533</v>
      </c>
      <c r="D124" s="69">
        <v>41571</v>
      </c>
      <c r="E124" s="74">
        <v>42874</v>
      </c>
      <c r="F124" s="73">
        <v>0</v>
      </c>
      <c r="G124" s="73">
        <v>0</v>
      </c>
      <c r="H124" s="69" t="s">
        <v>213</v>
      </c>
      <c r="I124" s="74">
        <v>42874</v>
      </c>
      <c r="J124" s="44">
        <f t="shared" si="11"/>
        <v>43</v>
      </c>
      <c r="K124" s="44">
        <f t="shared" si="8"/>
        <v>58</v>
      </c>
      <c r="L124" s="44">
        <f t="shared" si="9"/>
        <v>43</v>
      </c>
      <c r="M124" s="44" t="e">
        <f t="shared" si="10"/>
        <v>#VALUE!</v>
      </c>
    </row>
    <row r="125" spans="1:13">
      <c r="A125" s="72" t="s">
        <v>156</v>
      </c>
      <c r="B125" s="69">
        <v>11654</v>
      </c>
      <c r="C125" s="70">
        <v>41519</v>
      </c>
      <c r="D125" s="69">
        <v>41613</v>
      </c>
      <c r="E125" s="74">
        <v>42870</v>
      </c>
      <c r="F125" s="73">
        <v>0</v>
      </c>
      <c r="G125" s="73">
        <v>0</v>
      </c>
      <c r="H125" s="69" t="s">
        <v>213</v>
      </c>
      <c r="I125" s="74">
        <v>42870</v>
      </c>
      <c r="J125" s="44">
        <f t="shared" si="11"/>
        <v>41</v>
      </c>
      <c r="K125" s="44">
        <f t="shared" si="8"/>
        <v>82</v>
      </c>
      <c r="L125" s="44">
        <f t="shared" si="9"/>
        <v>41</v>
      </c>
      <c r="M125" s="44" t="e">
        <f t="shared" si="10"/>
        <v>#VALUE!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Variables</vt:lpstr>
      <vt:lpstr>Calculations</vt:lpstr>
    </vt:vector>
  </TitlesOfParts>
  <Company>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akinci</dc:creator>
  <cp:lastModifiedBy>tugba akinci</cp:lastModifiedBy>
  <dcterms:created xsi:type="dcterms:W3CDTF">2017-05-16T20:30:00Z</dcterms:created>
  <dcterms:modified xsi:type="dcterms:W3CDTF">2017-09-11T22:13:36Z</dcterms:modified>
</cp:coreProperties>
</file>